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to_zošit" defaultThemeVersion="166925"/>
  <mc:AlternateContent xmlns:mc="http://schemas.openxmlformats.org/markup-compatibility/2006">
    <mc:Choice Requires="x15">
      <x15ac:absPath xmlns:x15ac="http://schemas.microsoft.com/office/spreadsheetml/2010/11/ac" url="C:\Users\ŠKST Bošany\Desktop\Nový priečinok\Školská LIga\"/>
    </mc:Choice>
  </mc:AlternateContent>
  <xr:revisionPtr revIDLastSave="0" documentId="13_ncr:1_{E822BB19-7486-4D91-8F29-A3793D7342A0}" xr6:coauthVersionLast="47" xr6:coauthVersionMax="47" xr10:uidLastSave="{00000000-0000-0000-0000-000000000000}"/>
  <bookViews>
    <workbookView xWindow="-108" yWindow="-108" windowWidth="23256" windowHeight="12456" xr2:uid="{95D11F2C-0831-4D1B-99D4-03B0F6985CFA}"/>
  </bookViews>
  <sheets>
    <sheet name="S 4" sheetId="1" r:id="rId1"/>
    <sheet name="S 4 (2)" sheetId="13" state="hidden" r:id="rId2"/>
    <sheet name="PROGRES 1-8" sheetId="20" r:id="rId3"/>
    <sheet name="PROGRES (9-16)" sheetId="16" r:id="rId4"/>
    <sheet name="Teraz neplatí (PROGES (1-28)" sheetId="22" r:id="rId5"/>
    <sheet name="Teraz Neplatí (PROGRES (1-24))" sheetId="18" r:id="rId6"/>
    <sheet name="Pavúk pre 5 skupín" sheetId="11" state="hidden" r:id="rId7"/>
    <sheet name="B pavúk" sheetId="12" state="hidden" r:id="rId8"/>
  </sheets>
  <externalReferences>
    <externalReference r:id="rId9"/>
    <externalReference r:id="rId10"/>
  </externalReferences>
  <definedNames>
    <definedName name="_xlnm.Print_Area" localSheetId="3">'PROGRES (9-16)'!$C$1:$H$57</definedName>
    <definedName name="_xlnm.Print_Area" localSheetId="2">'PROGRES 1-8'!$C$1:$H$57</definedName>
    <definedName name="_xlnm.Print_Area" localSheetId="0">'S 4'!$C$1:$AC$33</definedName>
    <definedName name="_xlnm.Print_Area" localSheetId="1">'S 4 (2)'!$C$1:$AC$28</definedName>
    <definedName name="_xlnm.Print_Area" localSheetId="4">'Teraz neplatí (PROGES (1-28)'!$A$1:$L$137</definedName>
    <definedName name="_xlnm.Print_Area" localSheetId="5">'Teraz Neplatí (PROGRES (1-24))'!$A$1:$L$111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6" i="20" l="1"/>
  <c r="R55" i="20"/>
  <c r="J55" i="20"/>
  <c r="R54" i="20"/>
  <c r="J54" i="20"/>
  <c r="R53" i="20"/>
  <c r="S52" i="20"/>
  <c r="R51" i="20"/>
  <c r="R50" i="20"/>
  <c r="S49" i="20"/>
  <c r="R49" i="20"/>
  <c r="Q49" i="20"/>
  <c r="B49" i="20"/>
  <c r="R48" i="20"/>
  <c r="F48" i="20"/>
  <c r="S47" i="20"/>
  <c r="R46" i="20"/>
  <c r="S45" i="20"/>
  <c r="R45" i="20"/>
  <c r="Q45" i="20"/>
  <c r="B45" i="20"/>
  <c r="R44" i="20"/>
  <c r="J44" i="20"/>
  <c r="R43" i="20"/>
  <c r="J43" i="20"/>
  <c r="S42" i="20"/>
  <c r="Q42" i="20"/>
  <c r="B42" i="20"/>
  <c r="R42" i="20" s="1"/>
  <c r="R41" i="20"/>
  <c r="F41" i="20"/>
  <c r="S40" i="20"/>
  <c r="R39" i="20"/>
  <c r="S38" i="20"/>
  <c r="Q38" i="20"/>
  <c r="B38" i="20"/>
  <c r="R38" i="20" s="1"/>
  <c r="R37" i="20"/>
  <c r="R36" i="20"/>
  <c r="S35" i="20"/>
  <c r="R34" i="20"/>
  <c r="J34" i="20"/>
  <c r="R33" i="20"/>
  <c r="J33" i="20"/>
  <c r="R32" i="20"/>
  <c r="S31" i="20"/>
  <c r="S30" i="20"/>
  <c r="Q30" i="20"/>
  <c r="B30" i="20"/>
  <c r="R30" i="20" s="1"/>
  <c r="R29" i="20"/>
  <c r="E29" i="20"/>
  <c r="S28" i="20"/>
  <c r="R28" i="20"/>
  <c r="Q28" i="20"/>
  <c r="B28" i="20"/>
  <c r="R27" i="20"/>
  <c r="S26" i="20"/>
  <c r="Q26" i="20"/>
  <c r="B26" i="20"/>
  <c r="R26" i="20" s="1"/>
  <c r="R25" i="20"/>
  <c r="F25" i="20"/>
  <c r="S24" i="20"/>
  <c r="R23" i="20"/>
  <c r="S22" i="20"/>
  <c r="R22" i="20"/>
  <c r="Q22" i="20"/>
  <c r="B22" i="20"/>
  <c r="R21" i="20"/>
  <c r="E21" i="20"/>
  <c r="S20" i="20"/>
  <c r="R20" i="20"/>
  <c r="Q20" i="20"/>
  <c r="B20" i="20"/>
  <c r="R19" i="20"/>
  <c r="S18" i="20"/>
  <c r="Q18" i="20"/>
  <c r="B18" i="20"/>
  <c r="R18" i="20" s="1"/>
  <c r="R17" i="20"/>
  <c r="J17" i="20"/>
  <c r="R16" i="20"/>
  <c r="J16" i="20"/>
  <c r="R15" i="20"/>
  <c r="S14" i="20"/>
  <c r="Q14" i="20"/>
  <c r="B14" i="20"/>
  <c r="R14" i="20" s="1"/>
  <c r="R13" i="20"/>
  <c r="S12" i="20"/>
  <c r="Q12" i="20"/>
  <c r="B12" i="20"/>
  <c r="R12" i="20" s="1"/>
  <c r="R11" i="20"/>
  <c r="S10" i="20"/>
  <c r="R10" i="20"/>
  <c r="Q10" i="20"/>
  <c r="O10" i="20"/>
  <c r="N10" i="20"/>
  <c r="M10" i="20"/>
  <c r="L10" i="20"/>
  <c r="K10" i="20"/>
  <c r="B10" i="20"/>
  <c r="R9" i="20"/>
  <c r="O9" i="20"/>
  <c r="N9" i="20"/>
  <c r="M9" i="20"/>
  <c r="L9" i="20"/>
  <c r="K9" i="20"/>
  <c r="F9" i="20"/>
  <c r="S8" i="20"/>
  <c r="O8" i="20"/>
  <c r="N8" i="20"/>
  <c r="M8" i="20"/>
  <c r="L8" i="20"/>
  <c r="K8" i="20"/>
  <c r="R7" i="20"/>
  <c r="O7" i="20"/>
  <c r="N7" i="20"/>
  <c r="M7" i="20"/>
  <c r="L7" i="20"/>
  <c r="K7" i="20"/>
  <c r="S6" i="20"/>
  <c r="R6" i="20"/>
  <c r="Q6" i="20"/>
  <c r="O6" i="20"/>
  <c r="N6" i="20"/>
  <c r="M6" i="20"/>
  <c r="L6" i="20"/>
  <c r="K6" i="20"/>
  <c r="B6" i="20"/>
  <c r="R5" i="20"/>
  <c r="O5" i="20"/>
  <c r="N5" i="20"/>
  <c r="M5" i="20"/>
  <c r="L5" i="20"/>
  <c r="K5" i="20"/>
  <c r="S4" i="20"/>
  <c r="R4" i="20"/>
  <c r="Q4" i="20"/>
  <c r="O4" i="20"/>
  <c r="N4" i="20"/>
  <c r="M4" i="20"/>
  <c r="L4" i="20"/>
  <c r="K4" i="20"/>
  <c r="B4" i="20"/>
  <c r="R3" i="20"/>
  <c r="O3" i="20"/>
  <c r="N3" i="20"/>
  <c r="M3" i="20"/>
  <c r="L3" i="20"/>
  <c r="K3" i="20"/>
  <c r="S2" i="20"/>
  <c r="Q2" i="20"/>
  <c r="B2" i="20"/>
  <c r="R2" i="20" s="1"/>
  <c r="Q1" i="20"/>
  <c r="F54" i="20" s="1"/>
  <c r="J1" i="20"/>
  <c r="J1" i="16"/>
  <c r="Q1" i="16"/>
  <c r="W1" i="16" s="1"/>
  <c r="W2" i="16" s="1"/>
  <c r="B2" i="16"/>
  <c r="R2" i="16" s="1"/>
  <c r="Q2" i="16"/>
  <c r="S2" i="16"/>
  <c r="K3" i="16"/>
  <c r="L3" i="16"/>
  <c r="M3" i="16"/>
  <c r="N3" i="16"/>
  <c r="O3" i="16"/>
  <c r="R3" i="16"/>
  <c r="B4" i="16"/>
  <c r="R4" i="16" s="1"/>
  <c r="K4" i="16"/>
  <c r="L4" i="16"/>
  <c r="M4" i="16"/>
  <c r="N4" i="16"/>
  <c r="O4" i="16"/>
  <c r="Q4" i="16"/>
  <c r="S4" i="16"/>
  <c r="K5" i="16"/>
  <c r="L5" i="16"/>
  <c r="M5" i="16"/>
  <c r="N5" i="16"/>
  <c r="O5" i="16"/>
  <c r="R5" i="16"/>
  <c r="B6" i="16"/>
  <c r="K6" i="16"/>
  <c r="L6" i="16"/>
  <c r="M6" i="16"/>
  <c r="N6" i="16"/>
  <c r="O6" i="16"/>
  <c r="Q6" i="16"/>
  <c r="R6" i="16"/>
  <c r="S6" i="16"/>
  <c r="K7" i="16"/>
  <c r="L7" i="16"/>
  <c r="M7" i="16"/>
  <c r="N7" i="16"/>
  <c r="O7" i="16"/>
  <c r="R7" i="16"/>
  <c r="K8" i="16"/>
  <c r="L8" i="16"/>
  <c r="M8" i="16"/>
  <c r="N8" i="16"/>
  <c r="O8" i="16"/>
  <c r="S8" i="16"/>
  <c r="F9" i="16"/>
  <c r="K9" i="16"/>
  <c r="L9" i="16"/>
  <c r="M9" i="16"/>
  <c r="N9" i="16"/>
  <c r="O9" i="16"/>
  <c r="R9" i="16"/>
  <c r="B10" i="16"/>
  <c r="R10" i="16" s="1"/>
  <c r="K10" i="16"/>
  <c r="L10" i="16"/>
  <c r="M10" i="16"/>
  <c r="N10" i="16"/>
  <c r="O10" i="16"/>
  <c r="Q10" i="16"/>
  <c r="S10" i="16"/>
  <c r="R11" i="16"/>
  <c r="B12" i="16"/>
  <c r="R12" i="16" s="1"/>
  <c r="Q12" i="16"/>
  <c r="S12" i="16"/>
  <c r="R13" i="16"/>
  <c r="B14" i="16"/>
  <c r="Q14" i="16"/>
  <c r="R14" i="16"/>
  <c r="S14" i="16"/>
  <c r="R15" i="16"/>
  <c r="F16" i="16"/>
  <c r="Q24" i="16" s="1"/>
  <c r="J16" i="16"/>
  <c r="R16" i="16"/>
  <c r="J17" i="16"/>
  <c r="R17" i="16"/>
  <c r="B18" i="16"/>
  <c r="R18" i="16" s="1"/>
  <c r="Q18" i="16"/>
  <c r="S18" i="16"/>
  <c r="R19" i="16"/>
  <c r="B20" i="16"/>
  <c r="R20" i="16" s="1"/>
  <c r="Q20" i="16"/>
  <c r="S20" i="16"/>
  <c r="E21" i="16"/>
  <c r="R21" i="16"/>
  <c r="B22" i="16"/>
  <c r="R22" i="16" s="1"/>
  <c r="Q22" i="16"/>
  <c r="S22" i="16"/>
  <c r="R23" i="16"/>
  <c r="S24" i="16"/>
  <c r="F25" i="16"/>
  <c r="R25" i="16"/>
  <c r="B26" i="16"/>
  <c r="Q26" i="16"/>
  <c r="R26" i="16"/>
  <c r="S26" i="16"/>
  <c r="R27" i="16"/>
  <c r="B28" i="16"/>
  <c r="R28" i="16" s="1"/>
  <c r="Q28" i="16"/>
  <c r="S28" i="16"/>
  <c r="E29" i="16"/>
  <c r="R29" i="16"/>
  <c r="B30" i="16"/>
  <c r="R30" i="16" s="1"/>
  <c r="Q30" i="16"/>
  <c r="S30" i="16"/>
  <c r="S31" i="16"/>
  <c r="R32" i="16"/>
  <c r="J33" i="16"/>
  <c r="R33" i="16"/>
  <c r="J34" i="16"/>
  <c r="R34" i="16"/>
  <c r="S35" i="16"/>
  <c r="R36" i="16"/>
  <c r="R37" i="16"/>
  <c r="B38" i="16"/>
  <c r="Q38" i="16"/>
  <c r="R38" i="16"/>
  <c r="S38" i="16"/>
  <c r="R39" i="16"/>
  <c r="S40" i="16"/>
  <c r="F41" i="16"/>
  <c r="R41" i="16"/>
  <c r="B42" i="16"/>
  <c r="R42" i="16" s="1"/>
  <c r="Q42" i="16"/>
  <c r="S42" i="16"/>
  <c r="F43" i="16"/>
  <c r="Q40" i="16" s="1"/>
  <c r="J43" i="16"/>
  <c r="R43" i="16"/>
  <c r="J44" i="16"/>
  <c r="R44" i="16"/>
  <c r="B45" i="16"/>
  <c r="Q45" i="16"/>
  <c r="R45" i="16"/>
  <c r="S45" i="16"/>
  <c r="R46" i="16"/>
  <c r="S47" i="16"/>
  <c r="F48" i="16"/>
  <c r="R48" i="16"/>
  <c r="B49" i="16"/>
  <c r="R49" i="16" s="1"/>
  <c r="Q49" i="16"/>
  <c r="S49" i="16"/>
  <c r="R50" i="16"/>
  <c r="R51" i="16"/>
  <c r="S52" i="16"/>
  <c r="R53" i="16"/>
  <c r="F54" i="16"/>
  <c r="Q56" i="16" s="1"/>
  <c r="J54" i="16"/>
  <c r="R54" i="16"/>
  <c r="J55" i="16"/>
  <c r="R55" i="16"/>
  <c r="S56" i="16"/>
  <c r="F33" i="16" l="1"/>
  <c r="Q31" i="16" s="1"/>
  <c r="B24" i="16"/>
  <c r="R24" i="16" s="1"/>
  <c r="B56" i="16"/>
  <c r="R56" i="16" s="1"/>
  <c r="Q56" i="20"/>
  <c r="B56" i="20"/>
  <c r="R56" i="20" s="1"/>
  <c r="Q52" i="20"/>
  <c r="B52" i="20"/>
  <c r="R52" i="20" s="1"/>
  <c r="F33" i="20"/>
  <c r="F16" i="20"/>
  <c r="F43" i="20"/>
  <c r="W1" i="20"/>
  <c r="W2" i="20" s="1"/>
  <c r="Q8" i="16"/>
  <c r="B31" i="16"/>
  <c r="R31" i="16" s="1"/>
  <c r="Q35" i="16"/>
  <c r="B35" i="16"/>
  <c r="R35" i="16" s="1"/>
  <c r="B47" i="16"/>
  <c r="R47" i="16" s="1"/>
  <c r="B40" i="16"/>
  <c r="R40" i="16" s="1"/>
  <c r="B8" i="16"/>
  <c r="R8" i="16" s="1"/>
  <c r="Q52" i="16"/>
  <c r="Q47" i="16"/>
  <c r="B52" i="16"/>
  <c r="R52" i="16" s="1"/>
  <c r="B35" i="20" l="1"/>
  <c r="R35" i="20" s="1"/>
  <c r="B31" i="20"/>
  <c r="R31" i="20" s="1"/>
  <c r="Q35" i="20"/>
  <c r="Q31" i="20"/>
  <c r="Q47" i="20"/>
  <c r="B47" i="20"/>
  <c r="R47" i="20" s="1"/>
  <c r="Q40" i="20"/>
  <c r="B40" i="20"/>
  <c r="R40" i="20" s="1"/>
  <c r="Q8" i="20"/>
  <c r="B24" i="20"/>
  <c r="R24" i="20" s="1"/>
  <c r="Q24" i="20"/>
  <c r="B8" i="20"/>
  <c r="R8" i="20" s="1"/>
  <c r="AM316" i="13"/>
  <c r="AL316" i="13"/>
  <c r="AK316" i="13"/>
  <c r="AJ316" i="13"/>
  <c r="AI316" i="13"/>
  <c r="AH316" i="13"/>
  <c r="AG316" i="13"/>
  <c r="AF316" i="13"/>
  <c r="AE316" i="13"/>
  <c r="AD316" i="13"/>
  <c r="AM315" i="13"/>
  <c r="AL315" i="13"/>
  <c r="AK315" i="13"/>
  <c r="AJ315" i="13"/>
  <c r="AI315" i="13"/>
  <c r="AH315" i="13"/>
  <c r="AG315" i="13"/>
  <c r="AF315" i="13"/>
  <c r="AE315" i="13"/>
  <c r="AD315" i="13"/>
  <c r="AM314" i="13"/>
  <c r="AL314" i="13"/>
  <c r="AK314" i="13"/>
  <c r="AJ314" i="13"/>
  <c r="AI314" i="13"/>
  <c r="AH314" i="13"/>
  <c r="AG314" i="13"/>
  <c r="AF314" i="13"/>
  <c r="AE314" i="13"/>
  <c r="AD314" i="13"/>
  <c r="AM313" i="13"/>
  <c r="AL313" i="13"/>
  <c r="AK313" i="13"/>
  <c r="AJ313" i="13"/>
  <c r="AI313" i="13"/>
  <c r="AH313" i="13"/>
  <c r="AG313" i="13"/>
  <c r="AF313" i="13"/>
  <c r="AE313" i="13"/>
  <c r="AD313" i="13"/>
  <c r="AM312" i="13"/>
  <c r="AL312" i="13"/>
  <c r="AK312" i="13"/>
  <c r="AJ312" i="13"/>
  <c r="AI312" i="13"/>
  <c r="AH312" i="13"/>
  <c r="AG312" i="13"/>
  <c r="AF312" i="13"/>
  <c r="AE312" i="13"/>
  <c r="AD312" i="13"/>
  <c r="AM311" i="13"/>
  <c r="AL311" i="13"/>
  <c r="AK311" i="13"/>
  <c r="AJ311" i="13"/>
  <c r="AI311" i="13"/>
  <c r="AH311" i="13"/>
  <c r="AG311" i="13"/>
  <c r="AF311" i="13"/>
  <c r="AE311" i="13"/>
  <c r="AD311" i="13"/>
  <c r="AM310" i="13"/>
  <c r="AL310" i="13"/>
  <c r="AK310" i="13"/>
  <c r="AJ310" i="13"/>
  <c r="AI310" i="13"/>
  <c r="AH310" i="13"/>
  <c r="AG310" i="13"/>
  <c r="AF310" i="13"/>
  <c r="AE310" i="13"/>
  <c r="AD310" i="13"/>
  <c r="AM309" i="13"/>
  <c r="AL309" i="13"/>
  <c r="AK309" i="13"/>
  <c r="AJ309" i="13"/>
  <c r="AI309" i="13"/>
  <c r="AH309" i="13"/>
  <c r="AG309" i="13"/>
  <c r="AF309" i="13"/>
  <c r="AE309" i="13"/>
  <c r="AD309" i="13"/>
  <c r="AM308" i="13"/>
  <c r="AL308" i="13"/>
  <c r="AK308" i="13"/>
  <c r="AJ308" i="13"/>
  <c r="AI308" i="13"/>
  <c r="AH308" i="13"/>
  <c r="AG308" i="13"/>
  <c r="AF308" i="13"/>
  <c r="AE308" i="13"/>
  <c r="AD308" i="13"/>
  <c r="AM307" i="13"/>
  <c r="AL307" i="13"/>
  <c r="AK307" i="13"/>
  <c r="AJ307" i="13"/>
  <c r="AI307" i="13"/>
  <c r="AH307" i="13"/>
  <c r="AG307" i="13"/>
  <c r="AF307" i="13"/>
  <c r="AE307" i="13"/>
  <c r="AD307" i="13"/>
  <c r="AM306" i="13"/>
  <c r="AL306" i="13"/>
  <c r="AK306" i="13"/>
  <c r="AJ306" i="13"/>
  <c r="AI306" i="13"/>
  <c r="AH306" i="13"/>
  <c r="AG306" i="13"/>
  <c r="AF306" i="13"/>
  <c r="AE306" i="13"/>
  <c r="AD306" i="13"/>
  <c r="AM305" i="13"/>
  <c r="AL305" i="13"/>
  <c r="AK305" i="13"/>
  <c r="AJ305" i="13"/>
  <c r="AI305" i="13"/>
  <c r="AH305" i="13"/>
  <c r="AG305" i="13"/>
  <c r="AF305" i="13"/>
  <c r="AE305" i="13"/>
  <c r="AD305" i="13"/>
  <c r="AM304" i="13"/>
  <c r="AL304" i="13"/>
  <c r="AK304" i="13"/>
  <c r="AJ304" i="13"/>
  <c r="AI304" i="13"/>
  <c r="AH304" i="13"/>
  <c r="AG304" i="13"/>
  <c r="AF304" i="13"/>
  <c r="AE304" i="13"/>
  <c r="AD304" i="13"/>
  <c r="AM303" i="13"/>
  <c r="AL303" i="13"/>
  <c r="AK303" i="13"/>
  <c r="AJ303" i="13"/>
  <c r="AI303" i="13"/>
  <c r="AH303" i="13"/>
  <c r="AG303" i="13"/>
  <c r="AF303" i="13"/>
  <c r="AE303" i="13"/>
  <c r="AD303" i="13"/>
  <c r="AM302" i="13"/>
  <c r="AL302" i="13"/>
  <c r="AK302" i="13"/>
  <c r="AJ302" i="13"/>
  <c r="AI302" i="13"/>
  <c r="AH302" i="13"/>
  <c r="AG302" i="13"/>
  <c r="AF302" i="13"/>
  <c r="AE302" i="13"/>
  <c r="AD302" i="13"/>
  <c r="AM301" i="13"/>
  <c r="AL301" i="13"/>
  <c r="AK301" i="13"/>
  <c r="AJ301" i="13"/>
  <c r="AI301" i="13"/>
  <c r="AH301" i="13"/>
  <c r="AG301" i="13"/>
  <c r="AF301" i="13"/>
  <c r="AE301" i="13"/>
  <c r="AD301" i="13"/>
  <c r="AM300" i="13"/>
  <c r="AL300" i="13"/>
  <c r="AK300" i="13"/>
  <c r="AJ300" i="13"/>
  <c r="AI300" i="13"/>
  <c r="AH300" i="13"/>
  <c r="AG300" i="13"/>
  <c r="AF300" i="13"/>
  <c r="AE300" i="13"/>
  <c r="AD300" i="13"/>
  <c r="AM299" i="13"/>
  <c r="AL299" i="13"/>
  <c r="AK299" i="13"/>
  <c r="AJ299" i="13"/>
  <c r="AI299" i="13"/>
  <c r="AH299" i="13"/>
  <c r="AG299" i="13"/>
  <c r="AF299" i="13"/>
  <c r="AE299" i="13"/>
  <c r="AD299" i="13"/>
  <c r="AM298" i="13"/>
  <c r="AL298" i="13"/>
  <c r="AK298" i="13"/>
  <c r="AJ298" i="13"/>
  <c r="AI298" i="13"/>
  <c r="AH298" i="13"/>
  <c r="AG298" i="13"/>
  <c r="AF298" i="13"/>
  <c r="AE298" i="13"/>
  <c r="AD298" i="13"/>
  <c r="AM297" i="13"/>
  <c r="AL297" i="13"/>
  <c r="AK297" i="13"/>
  <c r="AJ297" i="13"/>
  <c r="AI297" i="13"/>
  <c r="AH297" i="13"/>
  <c r="AG297" i="13"/>
  <c r="AF297" i="13"/>
  <c r="AE297" i="13"/>
  <c r="AD297" i="13"/>
  <c r="AM296" i="13"/>
  <c r="AL296" i="13"/>
  <c r="AK296" i="13"/>
  <c r="AJ296" i="13"/>
  <c r="AI296" i="13"/>
  <c r="AH296" i="13"/>
  <c r="AG296" i="13"/>
  <c r="AF296" i="13"/>
  <c r="AE296" i="13"/>
  <c r="AD296" i="13"/>
  <c r="AM295" i="13"/>
  <c r="AL295" i="13"/>
  <c r="AK295" i="13"/>
  <c r="AJ295" i="13"/>
  <c r="AI295" i="13"/>
  <c r="AH295" i="13"/>
  <c r="AG295" i="13"/>
  <c r="AF295" i="13"/>
  <c r="AE295" i="13"/>
  <c r="AD295" i="13"/>
  <c r="AM294" i="13"/>
  <c r="AL294" i="13"/>
  <c r="AK294" i="13"/>
  <c r="AJ294" i="13"/>
  <c r="AI294" i="13"/>
  <c r="AH294" i="13"/>
  <c r="AG294" i="13"/>
  <c r="AF294" i="13"/>
  <c r="AE294" i="13"/>
  <c r="AD294" i="13"/>
  <c r="AM293" i="13"/>
  <c r="AL293" i="13"/>
  <c r="AK293" i="13"/>
  <c r="AJ293" i="13"/>
  <c r="AI293" i="13"/>
  <c r="AH293" i="13"/>
  <c r="AG293" i="13"/>
  <c r="AF293" i="13"/>
  <c r="AE293" i="13"/>
  <c r="AD293" i="13"/>
  <c r="AM292" i="13"/>
  <c r="AL292" i="13"/>
  <c r="AK292" i="13"/>
  <c r="AJ292" i="13"/>
  <c r="AI292" i="13"/>
  <c r="AH292" i="13"/>
  <c r="AG292" i="13"/>
  <c r="AF292" i="13"/>
  <c r="AE292" i="13"/>
  <c r="AD292" i="13"/>
  <c r="AM291" i="13"/>
  <c r="AL291" i="13"/>
  <c r="AK291" i="13"/>
  <c r="AJ291" i="13"/>
  <c r="AI291" i="13"/>
  <c r="AH291" i="13"/>
  <c r="AG291" i="13"/>
  <c r="AF291" i="13"/>
  <c r="AE291" i="13"/>
  <c r="AD291" i="13"/>
  <c r="AM290" i="13"/>
  <c r="AL290" i="13"/>
  <c r="AK290" i="13"/>
  <c r="AJ290" i="13"/>
  <c r="AI290" i="13"/>
  <c r="AH290" i="13"/>
  <c r="AG290" i="13"/>
  <c r="AF290" i="13"/>
  <c r="AE290" i="13"/>
  <c r="AD290" i="13"/>
  <c r="AM289" i="13"/>
  <c r="AL289" i="13"/>
  <c r="AK289" i="13"/>
  <c r="AJ289" i="13"/>
  <c r="AI289" i="13"/>
  <c r="AH289" i="13"/>
  <c r="AG289" i="13"/>
  <c r="AF289" i="13"/>
  <c r="AE289" i="13"/>
  <c r="AD289" i="13"/>
  <c r="AM288" i="13"/>
  <c r="AL288" i="13"/>
  <c r="AK288" i="13"/>
  <c r="AJ288" i="13"/>
  <c r="AI288" i="13"/>
  <c r="AH288" i="13"/>
  <c r="AG288" i="13"/>
  <c r="AF288" i="13"/>
  <c r="AE288" i="13"/>
  <c r="AD288" i="13"/>
  <c r="AM287" i="13"/>
  <c r="AL287" i="13"/>
  <c r="AK287" i="13"/>
  <c r="AJ287" i="13"/>
  <c r="AI287" i="13"/>
  <c r="AH287" i="13"/>
  <c r="AG287" i="13"/>
  <c r="AF287" i="13"/>
  <c r="AE287" i="13"/>
  <c r="AD287" i="13"/>
  <c r="AM286" i="13"/>
  <c r="AL286" i="13"/>
  <c r="AK286" i="13"/>
  <c r="AJ286" i="13"/>
  <c r="AI286" i="13"/>
  <c r="AH286" i="13"/>
  <c r="AG286" i="13"/>
  <c r="AF286" i="13"/>
  <c r="AE286" i="13"/>
  <c r="AD286" i="13"/>
  <c r="AM285" i="13"/>
  <c r="AL285" i="13"/>
  <c r="AK285" i="13"/>
  <c r="AJ285" i="13"/>
  <c r="AI285" i="13"/>
  <c r="AH285" i="13"/>
  <c r="AG285" i="13"/>
  <c r="AF285" i="13"/>
  <c r="AE285" i="13"/>
  <c r="AD285" i="13"/>
  <c r="AM284" i="13"/>
  <c r="AL284" i="13"/>
  <c r="AK284" i="13"/>
  <c r="AJ284" i="13"/>
  <c r="AI284" i="13"/>
  <c r="AH284" i="13"/>
  <c r="AG284" i="13"/>
  <c r="AF284" i="13"/>
  <c r="AE284" i="13"/>
  <c r="AD284" i="13"/>
  <c r="AM283" i="13"/>
  <c r="AL283" i="13"/>
  <c r="AK283" i="13"/>
  <c r="AJ283" i="13"/>
  <c r="AI283" i="13"/>
  <c r="AH283" i="13"/>
  <c r="AG283" i="13"/>
  <c r="AF283" i="13"/>
  <c r="AE283" i="13"/>
  <c r="AD283" i="13"/>
  <c r="AM282" i="13"/>
  <c r="AL282" i="13"/>
  <c r="AK282" i="13"/>
  <c r="AJ282" i="13"/>
  <c r="AI282" i="13"/>
  <c r="AH282" i="13"/>
  <c r="AG282" i="13"/>
  <c r="AF282" i="13"/>
  <c r="AE282" i="13"/>
  <c r="AD282" i="13"/>
  <c r="AM281" i="13"/>
  <c r="AL281" i="13"/>
  <c r="AK281" i="13"/>
  <c r="AJ281" i="13"/>
  <c r="AI281" i="13"/>
  <c r="AH281" i="13"/>
  <c r="AG281" i="13"/>
  <c r="AF281" i="13"/>
  <c r="AE281" i="13"/>
  <c r="AD281" i="13"/>
  <c r="AM280" i="13"/>
  <c r="AL280" i="13"/>
  <c r="AK280" i="13"/>
  <c r="AJ280" i="13"/>
  <c r="AI280" i="13"/>
  <c r="AH280" i="13"/>
  <c r="AG280" i="13"/>
  <c r="AF280" i="13"/>
  <c r="AE280" i="13"/>
  <c r="AD280" i="13"/>
  <c r="AM279" i="13"/>
  <c r="AL279" i="13"/>
  <c r="AK279" i="13"/>
  <c r="AJ279" i="13"/>
  <c r="AI279" i="13"/>
  <c r="AH279" i="13"/>
  <c r="AG279" i="13"/>
  <c r="AF279" i="13"/>
  <c r="AE279" i="13"/>
  <c r="AD279" i="13"/>
  <c r="AM278" i="13"/>
  <c r="AL278" i="13"/>
  <c r="AK278" i="13"/>
  <c r="AJ278" i="13"/>
  <c r="AI278" i="13"/>
  <c r="AH278" i="13"/>
  <c r="AG278" i="13"/>
  <c r="AF278" i="13"/>
  <c r="AE278" i="13"/>
  <c r="AD278" i="13"/>
  <c r="AM277" i="13"/>
  <c r="AL277" i="13"/>
  <c r="AK277" i="13"/>
  <c r="AJ277" i="13"/>
  <c r="AI277" i="13"/>
  <c r="AH277" i="13"/>
  <c r="AG277" i="13"/>
  <c r="AF277" i="13"/>
  <c r="AE277" i="13"/>
  <c r="AD277" i="13"/>
  <c r="AM276" i="13"/>
  <c r="AL276" i="13"/>
  <c r="AK276" i="13"/>
  <c r="AJ276" i="13"/>
  <c r="AI276" i="13"/>
  <c r="AH276" i="13"/>
  <c r="AG276" i="13"/>
  <c r="AF276" i="13"/>
  <c r="AE276" i="13"/>
  <c r="AD276" i="13"/>
  <c r="AM275" i="13"/>
  <c r="AL275" i="13"/>
  <c r="AK275" i="13"/>
  <c r="AJ275" i="13"/>
  <c r="AI275" i="13"/>
  <c r="AH275" i="13"/>
  <c r="AG275" i="13"/>
  <c r="AF275" i="13"/>
  <c r="AE275" i="13"/>
  <c r="AD275" i="13"/>
  <c r="AM274" i="13"/>
  <c r="AL274" i="13"/>
  <c r="AK274" i="13"/>
  <c r="AJ274" i="13"/>
  <c r="AI274" i="13"/>
  <c r="AH274" i="13"/>
  <c r="AG274" i="13"/>
  <c r="AF274" i="13"/>
  <c r="AE274" i="13"/>
  <c r="AD274" i="13"/>
  <c r="AM273" i="13"/>
  <c r="AL273" i="13"/>
  <c r="AK273" i="13"/>
  <c r="AJ273" i="13"/>
  <c r="AI273" i="13"/>
  <c r="AH273" i="13"/>
  <c r="AG273" i="13"/>
  <c r="AF273" i="13"/>
  <c r="AE273" i="13"/>
  <c r="AD273" i="13"/>
  <c r="AM272" i="13"/>
  <c r="AL272" i="13"/>
  <c r="AK272" i="13"/>
  <c r="AJ272" i="13"/>
  <c r="AI272" i="13"/>
  <c r="AH272" i="13"/>
  <c r="AG272" i="13"/>
  <c r="AF272" i="13"/>
  <c r="AE272" i="13"/>
  <c r="AD272" i="13"/>
  <c r="AM271" i="13"/>
  <c r="AL271" i="13"/>
  <c r="AK271" i="13"/>
  <c r="AJ271" i="13"/>
  <c r="AI271" i="13"/>
  <c r="AH271" i="13"/>
  <c r="AG271" i="13"/>
  <c r="AF271" i="13"/>
  <c r="AE271" i="13"/>
  <c r="AD271" i="13"/>
  <c r="AM270" i="13"/>
  <c r="AL270" i="13"/>
  <c r="AK270" i="13"/>
  <c r="AJ270" i="13"/>
  <c r="AI270" i="13"/>
  <c r="AH270" i="13"/>
  <c r="AG270" i="13"/>
  <c r="AF270" i="13"/>
  <c r="AE270" i="13"/>
  <c r="AD270" i="13"/>
  <c r="AM269" i="13"/>
  <c r="AL269" i="13"/>
  <c r="AK269" i="13"/>
  <c r="AJ269" i="13"/>
  <c r="AI269" i="13"/>
  <c r="AH269" i="13"/>
  <c r="AG269" i="13"/>
  <c r="AF269" i="13"/>
  <c r="AE269" i="13"/>
  <c r="AD269" i="13"/>
  <c r="AM268" i="13"/>
  <c r="AL268" i="13"/>
  <c r="AK268" i="13"/>
  <c r="AJ268" i="13"/>
  <c r="AI268" i="13"/>
  <c r="AH268" i="13"/>
  <c r="AG268" i="13"/>
  <c r="AF268" i="13"/>
  <c r="AE268" i="13"/>
  <c r="AD268" i="13"/>
  <c r="AM267" i="13"/>
  <c r="AL267" i="13"/>
  <c r="AK267" i="13"/>
  <c r="AJ267" i="13"/>
  <c r="AI267" i="13"/>
  <c r="AH267" i="13"/>
  <c r="AG267" i="13"/>
  <c r="AF267" i="13"/>
  <c r="AE267" i="13"/>
  <c r="AD267" i="13"/>
  <c r="AM266" i="13"/>
  <c r="AL266" i="13"/>
  <c r="AK266" i="13"/>
  <c r="AJ266" i="13"/>
  <c r="AI266" i="13"/>
  <c r="AH266" i="13"/>
  <c r="AG266" i="13"/>
  <c r="AF266" i="13"/>
  <c r="AE266" i="13"/>
  <c r="AD266" i="13"/>
  <c r="AM265" i="13"/>
  <c r="AL265" i="13"/>
  <c r="AK265" i="13"/>
  <c r="AJ265" i="13"/>
  <c r="AI265" i="13"/>
  <c r="AH265" i="13"/>
  <c r="AG265" i="13"/>
  <c r="AF265" i="13"/>
  <c r="AE265" i="13"/>
  <c r="AD265" i="13"/>
  <c r="AM264" i="13"/>
  <c r="AL264" i="13"/>
  <c r="AK264" i="13"/>
  <c r="AJ264" i="13"/>
  <c r="AI264" i="13"/>
  <c r="AH264" i="13"/>
  <c r="AG264" i="13"/>
  <c r="AF264" i="13"/>
  <c r="AE264" i="13"/>
  <c r="AD264" i="13"/>
  <c r="AM263" i="13"/>
  <c r="AL263" i="13"/>
  <c r="AK263" i="13"/>
  <c r="AJ263" i="13"/>
  <c r="AI263" i="13"/>
  <c r="AH263" i="13"/>
  <c r="AG263" i="13"/>
  <c r="AF263" i="13"/>
  <c r="AE263" i="13"/>
  <c r="AD263" i="13"/>
  <c r="AM262" i="13"/>
  <c r="AL262" i="13"/>
  <c r="AK262" i="13"/>
  <c r="AJ262" i="13"/>
  <c r="AI262" i="13"/>
  <c r="AH262" i="13"/>
  <c r="AG262" i="13"/>
  <c r="AF262" i="13"/>
  <c r="AE262" i="13"/>
  <c r="AD262" i="13"/>
  <c r="AM261" i="13"/>
  <c r="AL261" i="13"/>
  <c r="AK261" i="13"/>
  <c r="AJ261" i="13"/>
  <c r="AI261" i="13"/>
  <c r="AH261" i="13"/>
  <c r="AG261" i="13"/>
  <c r="AF261" i="13"/>
  <c r="AE261" i="13"/>
  <c r="AD261" i="13"/>
  <c r="AM260" i="13"/>
  <c r="AL260" i="13"/>
  <c r="AK260" i="13"/>
  <c r="AJ260" i="13"/>
  <c r="AI260" i="13"/>
  <c r="AH260" i="13"/>
  <c r="AG260" i="13"/>
  <c r="AF260" i="13"/>
  <c r="AE260" i="13"/>
  <c r="AD260" i="13"/>
  <c r="AM259" i="13"/>
  <c r="AL259" i="13"/>
  <c r="AK259" i="13"/>
  <c r="AJ259" i="13"/>
  <c r="AI259" i="13"/>
  <c r="AH259" i="13"/>
  <c r="AG259" i="13"/>
  <c r="AF259" i="13"/>
  <c r="AE259" i="13"/>
  <c r="AD259" i="13"/>
  <c r="AM258" i="13"/>
  <c r="AL258" i="13"/>
  <c r="AK258" i="13"/>
  <c r="AJ258" i="13"/>
  <c r="AI258" i="13"/>
  <c r="AH258" i="13"/>
  <c r="AG258" i="13"/>
  <c r="AF258" i="13"/>
  <c r="AE258" i="13"/>
  <c r="AD258" i="13"/>
  <c r="AM257" i="13"/>
  <c r="AL257" i="13"/>
  <c r="AK257" i="13"/>
  <c r="AJ257" i="13"/>
  <c r="AI257" i="13"/>
  <c r="AH257" i="13"/>
  <c r="AG257" i="13"/>
  <c r="AF257" i="13"/>
  <c r="AE257" i="13"/>
  <c r="AD257" i="13"/>
  <c r="AM256" i="13"/>
  <c r="AL256" i="13"/>
  <c r="AK256" i="13"/>
  <c r="AJ256" i="13"/>
  <c r="AI256" i="13"/>
  <c r="AH256" i="13"/>
  <c r="AG256" i="13"/>
  <c r="AF256" i="13"/>
  <c r="AE256" i="13"/>
  <c r="AD256" i="13"/>
  <c r="AM255" i="13"/>
  <c r="AL255" i="13"/>
  <c r="AK255" i="13"/>
  <c r="AJ255" i="13"/>
  <c r="AI255" i="13"/>
  <c r="AH255" i="13"/>
  <c r="AG255" i="13"/>
  <c r="AF255" i="13"/>
  <c r="AE255" i="13"/>
  <c r="AD255" i="13"/>
  <c r="AM254" i="13"/>
  <c r="AL254" i="13"/>
  <c r="AK254" i="13"/>
  <c r="AJ254" i="13"/>
  <c r="AI254" i="13"/>
  <c r="AH254" i="13"/>
  <c r="AG254" i="13"/>
  <c r="AF254" i="13"/>
  <c r="AE254" i="13"/>
  <c r="AD254" i="13"/>
  <c r="AM253" i="13"/>
  <c r="AL253" i="13"/>
  <c r="AK253" i="13"/>
  <c r="AJ253" i="13"/>
  <c r="AI253" i="13"/>
  <c r="AH253" i="13"/>
  <c r="AG253" i="13"/>
  <c r="AF253" i="13"/>
  <c r="AE253" i="13"/>
  <c r="AD253" i="13"/>
  <c r="AM252" i="13"/>
  <c r="AL252" i="13"/>
  <c r="AK252" i="13"/>
  <c r="AJ252" i="13"/>
  <c r="AI252" i="13"/>
  <c r="AH252" i="13"/>
  <c r="AG252" i="13"/>
  <c r="AF252" i="13"/>
  <c r="AE252" i="13"/>
  <c r="AD252" i="13"/>
  <c r="AM251" i="13"/>
  <c r="AL251" i="13"/>
  <c r="AK251" i="13"/>
  <c r="AJ251" i="13"/>
  <c r="AI251" i="13"/>
  <c r="AH251" i="13"/>
  <c r="AG251" i="13"/>
  <c r="AF251" i="13"/>
  <c r="AE251" i="13"/>
  <c r="AD251" i="13"/>
  <c r="AM250" i="13"/>
  <c r="AL250" i="13"/>
  <c r="AK250" i="13"/>
  <c r="AJ250" i="13"/>
  <c r="AI250" i="13"/>
  <c r="AH250" i="13"/>
  <c r="AG250" i="13"/>
  <c r="AF250" i="13"/>
  <c r="AE250" i="13"/>
  <c r="AD250" i="13"/>
  <c r="AM249" i="13"/>
  <c r="AL249" i="13"/>
  <c r="AK249" i="13"/>
  <c r="AJ249" i="13"/>
  <c r="AI249" i="13"/>
  <c r="AH249" i="13"/>
  <c r="AG249" i="13"/>
  <c r="AF249" i="13"/>
  <c r="AE249" i="13"/>
  <c r="AD249" i="13"/>
  <c r="AM248" i="13"/>
  <c r="AL248" i="13"/>
  <c r="AK248" i="13"/>
  <c r="AJ248" i="13"/>
  <c r="AI248" i="13"/>
  <c r="AH248" i="13"/>
  <c r="AG248" i="13"/>
  <c r="AF248" i="13"/>
  <c r="AE248" i="13"/>
  <c r="AD248" i="13"/>
  <c r="AM247" i="13"/>
  <c r="AL247" i="13"/>
  <c r="AK247" i="13"/>
  <c r="AJ247" i="13"/>
  <c r="AI247" i="13"/>
  <c r="AH247" i="13"/>
  <c r="AG247" i="13"/>
  <c r="AF247" i="13"/>
  <c r="AE247" i="13"/>
  <c r="AD247" i="13"/>
  <c r="AM246" i="13"/>
  <c r="AL246" i="13"/>
  <c r="AK246" i="13"/>
  <c r="AJ246" i="13"/>
  <c r="AI246" i="13"/>
  <c r="AH246" i="13"/>
  <c r="AG246" i="13"/>
  <c r="AF246" i="13"/>
  <c r="AE246" i="13"/>
  <c r="AD246" i="13"/>
  <c r="AM245" i="13"/>
  <c r="AL245" i="13"/>
  <c r="AK245" i="13"/>
  <c r="AJ245" i="13"/>
  <c r="AI245" i="13"/>
  <c r="AH245" i="13"/>
  <c r="AG245" i="13"/>
  <c r="AF245" i="13"/>
  <c r="AE245" i="13"/>
  <c r="AD245" i="13"/>
  <c r="AM244" i="13"/>
  <c r="AL244" i="13"/>
  <c r="AK244" i="13"/>
  <c r="AJ244" i="13"/>
  <c r="AI244" i="13"/>
  <c r="AH244" i="13"/>
  <c r="AG244" i="13"/>
  <c r="AF244" i="13"/>
  <c r="AE244" i="13"/>
  <c r="AD244" i="13"/>
  <c r="AM243" i="13"/>
  <c r="AL243" i="13"/>
  <c r="AK243" i="13"/>
  <c r="AJ243" i="13"/>
  <c r="AI243" i="13"/>
  <c r="AH243" i="13"/>
  <c r="AG243" i="13"/>
  <c r="AF243" i="13"/>
  <c r="AE243" i="13"/>
  <c r="AD243" i="13"/>
  <c r="AM242" i="13"/>
  <c r="AL242" i="13"/>
  <c r="AK242" i="13"/>
  <c r="AJ242" i="13"/>
  <c r="AI242" i="13"/>
  <c r="AH242" i="13"/>
  <c r="AG242" i="13"/>
  <c r="AF242" i="13"/>
  <c r="AE242" i="13"/>
  <c r="AD242" i="13"/>
  <c r="AM241" i="13"/>
  <c r="AL241" i="13"/>
  <c r="AK241" i="13"/>
  <c r="AJ241" i="13"/>
  <c r="AI241" i="13"/>
  <c r="AH241" i="13"/>
  <c r="AG241" i="13"/>
  <c r="AF241" i="13"/>
  <c r="AE241" i="13"/>
  <c r="AD241" i="13"/>
  <c r="AM240" i="13"/>
  <c r="AL240" i="13"/>
  <c r="AK240" i="13"/>
  <c r="AJ240" i="13"/>
  <c r="AI240" i="13"/>
  <c r="AH240" i="13"/>
  <c r="AG240" i="13"/>
  <c r="AF240" i="13"/>
  <c r="AE240" i="13"/>
  <c r="AD240" i="13"/>
  <c r="AM239" i="13"/>
  <c r="AL239" i="13"/>
  <c r="AK239" i="13"/>
  <c r="AJ239" i="13"/>
  <c r="AI239" i="13"/>
  <c r="AH239" i="13"/>
  <c r="AG239" i="13"/>
  <c r="AF239" i="13"/>
  <c r="AE239" i="13"/>
  <c r="AD239" i="13"/>
  <c r="AM238" i="13"/>
  <c r="AL238" i="13"/>
  <c r="AK238" i="13"/>
  <c r="AJ238" i="13"/>
  <c r="AI238" i="13"/>
  <c r="AH238" i="13"/>
  <c r="AG238" i="13"/>
  <c r="AF238" i="13"/>
  <c r="AE238" i="13"/>
  <c r="AD238" i="13"/>
  <c r="AM237" i="13"/>
  <c r="AL237" i="13"/>
  <c r="AK237" i="13"/>
  <c r="AJ237" i="13"/>
  <c r="AI237" i="13"/>
  <c r="AH237" i="13"/>
  <c r="AG237" i="13"/>
  <c r="AF237" i="13"/>
  <c r="AE237" i="13"/>
  <c r="AD237" i="13"/>
  <c r="AM236" i="13"/>
  <c r="AL236" i="13"/>
  <c r="AK236" i="13"/>
  <c r="AJ236" i="13"/>
  <c r="AI236" i="13"/>
  <c r="AH236" i="13"/>
  <c r="AG236" i="13"/>
  <c r="AF236" i="13"/>
  <c r="AE236" i="13"/>
  <c r="AD236" i="13"/>
  <c r="AM235" i="13"/>
  <c r="AL235" i="13"/>
  <c r="AK235" i="13"/>
  <c r="AJ235" i="13"/>
  <c r="AI235" i="13"/>
  <c r="AH235" i="13"/>
  <c r="AG235" i="13"/>
  <c r="AF235" i="13"/>
  <c r="AE235" i="13"/>
  <c r="AD235" i="13"/>
  <c r="AM234" i="13"/>
  <c r="AL234" i="13"/>
  <c r="AK234" i="13"/>
  <c r="AJ234" i="13"/>
  <c r="AI234" i="13"/>
  <c r="AH234" i="13"/>
  <c r="AG234" i="13"/>
  <c r="AF234" i="13"/>
  <c r="AE234" i="13"/>
  <c r="AD234" i="13"/>
  <c r="AM233" i="13"/>
  <c r="AL233" i="13"/>
  <c r="AK233" i="13"/>
  <c r="AJ233" i="13"/>
  <c r="AI233" i="13"/>
  <c r="AH233" i="13"/>
  <c r="AG233" i="13"/>
  <c r="AF233" i="13"/>
  <c r="AE233" i="13"/>
  <c r="AD233" i="13"/>
  <c r="AM232" i="13"/>
  <c r="AL232" i="13"/>
  <c r="AK232" i="13"/>
  <c r="AJ232" i="13"/>
  <c r="AI232" i="13"/>
  <c r="AH232" i="13"/>
  <c r="AG232" i="13"/>
  <c r="AF232" i="13"/>
  <c r="AE232" i="13"/>
  <c r="AD232" i="13"/>
  <c r="AM231" i="13"/>
  <c r="AL231" i="13"/>
  <c r="AK231" i="13"/>
  <c r="AJ231" i="13"/>
  <c r="AI231" i="13"/>
  <c r="AH231" i="13"/>
  <c r="AG231" i="13"/>
  <c r="AF231" i="13"/>
  <c r="AE231" i="13"/>
  <c r="AD231" i="13"/>
  <c r="AM230" i="13"/>
  <c r="AL230" i="13"/>
  <c r="AK230" i="13"/>
  <c r="AJ230" i="13"/>
  <c r="AI230" i="13"/>
  <c r="AH230" i="13"/>
  <c r="AG230" i="13"/>
  <c r="AF230" i="13"/>
  <c r="AE230" i="13"/>
  <c r="AD230" i="13"/>
  <c r="AM229" i="13"/>
  <c r="AL229" i="13"/>
  <c r="AK229" i="13"/>
  <c r="AJ229" i="13"/>
  <c r="AI229" i="13"/>
  <c r="AH229" i="13"/>
  <c r="AG229" i="13"/>
  <c r="AF229" i="13"/>
  <c r="AE229" i="13"/>
  <c r="AD229" i="13"/>
  <c r="AM228" i="13"/>
  <c r="AL228" i="13"/>
  <c r="AK228" i="13"/>
  <c r="AJ228" i="13"/>
  <c r="AI228" i="13"/>
  <c r="AH228" i="13"/>
  <c r="AG228" i="13"/>
  <c r="AF228" i="13"/>
  <c r="AE228" i="13"/>
  <c r="AD228" i="13"/>
  <c r="AM227" i="13"/>
  <c r="AL227" i="13"/>
  <c r="AK227" i="13"/>
  <c r="AJ227" i="13"/>
  <c r="AI227" i="13"/>
  <c r="AH227" i="13"/>
  <c r="AG227" i="13"/>
  <c r="AF227" i="13"/>
  <c r="AE227" i="13"/>
  <c r="AD227" i="13"/>
  <c r="AM226" i="13"/>
  <c r="AL226" i="13"/>
  <c r="AK226" i="13"/>
  <c r="AJ226" i="13"/>
  <c r="AI226" i="13"/>
  <c r="AH226" i="13"/>
  <c r="AG226" i="13"/>
  <c r="AF226" i="13"/>
  <c r="AE226" i="13"/>
  <c r="AD226" i="13"/>
  <c r="AM225" i="13"/>
  <c r="AL225" i="13"/>
  <c r="AK225" i="13"/>
  <c r="AJ225" i="13"/>
  <c r="AI225" i="13"/>
  <c r="AH225" i="13"/>
  <c r="AG225" i="13"/>
  <c r="AF225" i="13"/>
  <c r="AE225" i="13"/>
  <c r="AD225" i="13"/>
  <c r="AM224" i="13"/>
  <c r="AL224" i="13"/>
  <c r="AK224" i="13"/>
  <c r="AJ224" i="13"/>
  <c r="AI224" i="13"/>
  <c r="AH224" i="13"/>
  <c r="AG224" i="13"/>
  <c r="AF224" i="13"/>
  <c r="AE224" i="13"/>
  <c r="AD224" i="13"/>
  <c r="AM223" i="13"/>
  <c r="AL223" i="13"/>
  <c r="AK223" i="13"/>
  <c r="AJ223" i="13"/>
  <c r="AI223" i="13"/>
  <c r="AH223" i="13"/>
  <c r="AG223" i="13"/>
  <c r="AF223" i="13"/>
  <c r="AE223" i="13"/>
  <c r="AD223" i="13"/>
  <c r="AM222" i="13"/>
  <c r="AL222" i="13"/>
  <c r="AK222" i="13"/>
  <c r="AJ222" i="13"/>
  <c r="AI222" i="13"/>
  <c r="AH222" i="13"/>
  <c r="AG222" i="13"/>
  <c r="AF222" i="13"/>
  <c r="AE222" i="13"/>
  <c r="AD222" i="13"/>
  <c r="AM221" i="13"/>
  <c r="AL221" i="13"/>
  <c r="AK221" i="13"/>
  <c r="AJ221" i="13"/>
  <c r="AI221" i="13"/>
  <c r="AH221" i="13"/>
  <c r="AG221" i="13"/>
  <c r="AF221" i="13"/>
  <c r="AE221" i="13"/>
  <c r="AD221" i="13"/>
  <c r="AM220" i="13"/>
  <c r="AL220" i="13"/>
  <c r="AK220" i="13"/>
  <c r="AJ220" i="13"/>
  <c r="AI220" i="13"/>
  <c r="AH220" i="13"/>
  <c r="AG220" i="13"/>
  <c r="AF220" i="13"/>
  <c r="AE220" i="13"/>
  <c r="AD220" i="13"/>
  <c r="AM219" i="13"/>
  <c r="AL219" i="13"/>
  <c r="AK219" i="13"/>
  <c r="AJ219" i="13"/>
  <c r="AI219" i="13"/>
  <c r="AH219" i="13"/>
  <c r="AG219" i="13"/>
  <c r="AF219" i="13"/>
  <c r="AE219" i="13"/>
  <c r="AD219" i="13"/>
  <c r="AM218" i="13"/>
  <c r="AL218" i="13"/>
  <c r="AK218" i="13"/>
  <c r="AJ218" i="13"/>
  <c r="AI218" i="13"/>
  <c r="AH218" i="13"/>
  <c r="AG218" i="13"/>
  <c r="AF218" i="13"/>
  <c r="AE218" i="13"/>
  <c r="AD218" i="13"/>
  <c r="AM217" i="13"/>
  <c r="AL217" i="13"/>
  <c r="AK217" i="13"/>
  <c r="AJ217" i="13"/>
  <c r="AI217" i="13"/>
  <c r="AH217" i="13"/>
  <c r="AG217" i="13"/>
  <c r="AF217" i="13"/>
  <c r="AE217" i="13"/>
  <c r="AD217" i="13"/>
  <c r="AM216" i="13"/>
  <c r="AL216" i="13"/>
  <c r="AK216" i="13"/>
  <c r="AJ216" i="13"/>
  <c r="AI216" i="13"/>
  <c r="AH216" i="13"/>
  <c r="AG216" i="13"/>
  <c r="AF216" i="13"/>
  <c r="AE216" i="13"/>
  <c r="AD216" i="13"/>
  <c r="AM215" i="13"/>
  <c r="AL215" i="13"/>
  <c r="AK215" i="13"/>
  <c r="AJ215" i="13"/>
  <c r="AI215" i="13"/>
  <c r="AH215" i="13"/>
  <c r="AG215" i="13"/>
  <c r="AF215" i="13"/>
  <c r="AE215" i="13"/>
  <c r="AD215" i="13"/>
  <c r="AM214" i="13"/>
  <c r="AL214" i="13"/>
  <c r="AK214" i="13"/>
  <c r="AJ214" i="13"/>
  <c r="AI214" i="13"/>
  <c r="AH214" i="13"/>
  <c r="AG214" i="13"/>
  <c r="AF214" i="13"/>
  <c r="AE214" i="13"/>
  <c r="AD214" i="13"/>
  <c r="AM213" i="13"/>
  <c r="AL213" i="13"/>
  <c r="AK213" i="13"/>
  <c r="AJ213" i="13"/>
  <c r="AI213" i="13"/>
  <c r="AH213" i="13"/>
  <c r="AG213" i="13"/>
  <c r="AF213" i="13"/>
  <c r="AE213" i="13"/>
  <c r="AD213" i="13"/>
  <c r="AM212" i="13"/>
  <c r="AL212" i="13"/>
  <c r="AK212" i="13"/>
  <c r="AJ212" i="13"/>
  <c r="AI212" i="13"/>
  <c r="AH212" i="13"/>
  <c r="AG212" i="13"/>
  <c r="AF212" i="13"/>
  <c r="AE212" i="13"/>
  <c r="AD212" i="13"/>
  <c r="AM211" i="13"/>
  <c r="AL211" i="13"/>
  <c r="AK211" i="13"/>
  <c r="AJ211" i="13"/>
  <c r="AI211" i="13"/>
  <c r="AH211" i="13"/>
  <c r="AG211" i="13"/>
  <c r="AF211" i="13"/>
  <c r="AE211" i="13"/>
  <c r="AD211" i="13"/>
  <c r="AM210" i="13"/>
  <c r="AL210" i="13"/>
  <c r="AK210" i="13"/>
  <c r="AJ210" i="13"/>
  <c r="AI210" i="13"/>
  <c r="AH210" i="13"/>
  <c r="AG210" i="13"/>
  <c r="AF210" i="13"/>
  <c r="AE210" i="13"/>
  <c r="AD210" i="13"/>
  <c r="AM209" i="13"/>
  <c r="AL209" i="13"/>
  <c r="AK209" i="13"/>
  <c r="AJ209" i="13"/>
  <c r="AI209" i="13"/>
  <c r="AH209" i="13"/>
  <c r="AG209" i="13"/>
  <c r="AF209" i="13"/>
  <c r="AE209" i="13"/>
  <c r="AD209" i="13"/>
  <c r="AM208" i="13"/>
  <c r="AL208" i="13"/>
  <c r="AK208" i="13"/>
  <c r="AJ208" i="13"/>
  <c r="AI208" i="13"/>
  <c r="AH208" i="13"/>
  <c r="AG208" i="13"/>
  <c r="AF208" i="13"/>
  <c r="AE208" i="13"/>
  <c r="AD208" i="13"/>
  <c r="AM207" i="13"/>
  <c r="AL207" i="13"/>
  <c r="AK207" i="13"/>
  <c r="AJ207" i="13"/>
  <c r="AI207" i="13"/>
  <c r="AH207" i="13"/>
  <c r="AG207" i="13"/>
  <c r="AF207" i="13"/>
  <c r="AE207" i="13"/>
  <c r="AD207" i="13"/>
  <c r="AM206" i="13"/>
  <c r="AL206" i="13"/>
  <c r="AK206" i="13"/>
  <c r="AJ206" i="13"/>
  <c r="AI206" i="13"/>
  <c r="AH206" i="13"/>
  <c r="AG206" i="13"/>
  <c r="AF206" i="13"/>
  <c r="AE206" i="13"/>
  <c r="AD206" i="13"/>
  <c r="AM205" i="13"/>
  <c r="AL205" i="13"/>
  <c r="AK205" i="13"/>
  <c r="AJ205" i="13"/>
  <c r="AI205" i="13"/>
  <c r="AH205" i="13"/>
  <c r="AG205" i="13"/>
  <c r="AF205" i="13"/>
  <c r="AE205" i="13"/>
  <c r="AD205" i="13"/>
  <c r="AM204" i="13"/>
  <c r="AL204" i="13"/>
  <c r="AK204" i="13"/>
  <c r="AJ204" i="13"/>
  <c r="AI204" i="13"/>
  <c r="AH204" i="13"/>
  <c r="AG204" i="13"/>
  <c r="AF204" i="13"/>
  <c r="AE204" i="13"/>
  <c r="AD204" i="13"/>
  <c r="AM203" i="13"/>
  <c r="AL203" i="13"/>
  <c r="AK203" i="13"/>
  <c r="AJ203" i="13"/>
  <c r="AI203" i="13"/>
  <c r="AH203" i="13"/>
  <c r="AG203" i="13"/>
  <c r="AF203" i="13"/>
  <c r="AE203" i="13"/>
  <c r="AD203" i="13"/>
  <c r="AM202" i="13"/>
  <c r="AL202" i="13"/>
  <c r="AK202" i="13"/>
  <c r="AJ202" i="13"/>
  <c r="AI202" i="13"/>
  <c r="AH202" i="13"/>
  <c r="AG202" i="13"/>
  <c r="AF202" i="13"/>
  <c r="AE202" i="13"/>
  <c r="AD202" i="13"/>
  <c r="AM201" i="13"/>
  <c r="AL201" i="13"/>
  <c r="AK201" i="13"/>
  <c r="AJ201" i="13"/>
  <c r="AI201" i="13"/>
  <c r="AH201" i="13"/>
  <c r="AG201" i="13"/>
  <c r="AF201" i="13"/>
  <c r="AE201" i="13"/>
  <c r="AD201" i="13"/>
  <c r="AM200" i="13"/>
  <c r="AL200" i="13"/>
  <c r="AK200" i="13"/>
  <c r="AJ200" i="13"/>
  <c r="AI200" i="13"/>
  <c r="AH200" i="13"/>
  <c r="AG200" i="13"/>
  <c r="AF200" i="13"/>
  <c r="AE200" i="13"/>
  <c r="AD200" i="13"/>
  <c r="AM199" i="13"/>
  <c r="AL199" i="13"/>
  <c r="AK199" i="13"/>
  <c r="AJ199" i="13"/>
  <c r="AI199" i="13"/>
  <c r="AH199" i="13"/>
  <c r="AG199" i="13"/>
  <c r="AF199" i="13"/>
  <c r="AE199" i="13"/>
  <c r="AD199" i="13"/>
  <c r="AM198" i="13"/>
  <c r="AL198" i="13"/>
  <c r="AK198" i="13"/>
  <c r="AJ198" i="13"/>
  <c r="AI198" i="13"/>
  <c r="AH198" i="13"/>
  <c r="AG198" i="13"/>
  <c r="AF198" i="13"/>
  <c r="AE198" i="13"/>
  <c r="AD198" i="13"/>
  <c r="AM197" i="13"/>
  <c r="AL197" i="13"/>
  <c r="AK197" i="13"/>
  <c r="AJ197" i="13"/>
  <c r="AI197" i="13"/>
  <c r="AH197" i="13"/>
  <c r="AG197" i="13"/>
  <c r="AF197" i="13"/>
  <c r="AE197" i="13"/>
  <c r="AD197" i="13"/>
  <c r="AM196" i="13"/>
  <c r="AL196" i="13"/>
  <c r="AK196" i="13"/>
  <c r="AJ196" i="13"/>
  <c r="AI196" i="13"/>
  <c r="AH196" i="13"/>
  <c r="AG196" i="13"/>
  <c r="AF196" i="13"/>
  <c r="AE196" i="13"/>
  <c r="AD196" i="13"/>
  <c r="AM195" i="13"/>
  <c r="AL195" i="13"/>
  <c r="AK195" i="13"/>
  <c r="AJ195" i="13"/>
  <c r="AI195" i="13"/>
  <c r="AH195" i="13"/>
  <c r="AG195" i="13"/>
  <c r="AF195" i="13"/>
  <c r="AE195" i="13"/>
  <c r="AD195" i="13"/>
  <c r="AM194" i="13"/>
  <c r="AL194" i="13"/>
  <c r="AK194" i="13"/>
  <c r="AJ194" i="13"/>
  <c r="AI194" i="13"/>
  <c r="AH194" i="13"/>
  <c r="AG194" i="13"/>
  <c r="AF194" i="13"/>
  <c r="AE194" i="13"/>
  <c r="AD194" i="13"/>
  <c r="AM193" i="13"/>
  <c r="AL193" i="13"/>
  <c r="AK193" i="13"/>
  <c r="AJ193" i="13"/>
  <c r="AI193" i="13"/>
  <c r="AH193" i="13"/>
  <c r="AG193" i="13"/>
  <c r="AF193" i="13"/>
  <c r="AE193" i="13"/>
  <c r="AD193" i="13"/>
  <c r="AM192" i="13"/>
  <c r="AL192" i="13"/>
  <c r="AK192" i="13"/>
  <c r="AJ192" i="13"/>
  <c r="AI192" i="13"/>
  <c r="AH192" i="13"/>
  <c r="AG192" i="13"/>
  <c r="AF192" i="13"/>
  <c r="AE192" i="13"/>
  <c r="AD192" i="13"/>
  <c r="AM191" i="13"/>
  <c r="AL191" i="13"/>
  <c r="AK191" i="13"/>
  <c r="AJ191" i="13"/>
  <c r="AI191" i="13"/>
  <c r="AH191" i="13"/>
  <c r="AG191" i="13"/>
  <c r="AF191" i="13"/>
  <c r="AE191" i="13"/>
  <c r="AD191" i="13"/>
  <c r="AM190" i="13"/>
  <c r="AL190" i="13"/>
  <c r="AK190" i="13"/>
  <c r="AJ190" i="13"/>
  <c r="AI190" i="13"/>
  <c r="AH190" i="13"/>
  <c r="AG190" i="13"/>
  <c r="AF190" i="13"/>
  <c r="AE190" i="13"/>
  <c r="AD190" i="13"/>
  <c r="AM189" i="13"/>
  <c r="AL189" i="13"/>
  <c r="AK189" i="13"/>
  <c r="AJ189" i="13"/>
  <c r="AI189" i="13"/>
  <c r="AH189" i="13"/>
  <c r="AG189" i="13"/>
  <c r="AF189" i="13"/>
  <c r="AE189" i="13"/>
  <c r="AD189" i="13"/>
  <c r="AM188" i="13"/>
  <c r="AL188" i="13"/>
  <c r="AK188" i="13"/>
  <c r="AJ188" i="13"/>
  <c r="AI188" i="13"/>
  <c r="AH188" i="13"/>
  <c r="AG188" i="13"/>
  <c r="AF188" i="13"/>
  <c r="AE188" i="13"/>
  <c r="AD188" i="13"/>
  <c r="AM187" i="13"/>
  <c r="AL187" i="13"/>
  <c r="AK187" i="13"/>
  <c r="AJ187" i="13"/>
  <c r="AI187" i="13"/>
  <c r="AH187" i="13"/>
  <c r="AG187" i="13"/>
  <c r="AF187" i="13"/>
  <c r="AE187" i="13"/>
  <c r="AD187" i="13"/>
  <c r="AM186" i="13"/>
  <c r="AL186" i="13"/>
  <c r="AK186" i="13"/>
  <c r="AJ186" i="13"/>
  <c r="AI186" i="13"/>
  <c r="AH186" i="13"/>
  <c r="AG186" i="13"/>
  <c r="AF186" i="13"/>
  <c r="AE186" i="13"/>
  <c r="AD186" i="13"/>
  <c r="AM185" i="13"/>
  <c r="AL185" i="13"/>
  <c r="AK185" i="13"/>
  <c r="AJ185" i="13"/>
  <c r="AI185" i="13"/>
  <c r="AH185" i="13"/>
  <c r="AG185" i="13"/>
  <c r="AF185" i="13"/>
  <c r="AE185" i="13"/>
  <c r="AD185" i="13"/>
  <c r="AM184" i="13"/>
  <c r="AL184" i="13"/>
  <c r="AK184" i="13"/>
  <c r="AJ184" i="13"/>
  <c r="AI184" i="13"/>
  <c r="AH184" i="13"/>
  <c r="AG184" i="13"/>
  <c r="AF184" i="13"/>
  <c r="AE184" i="13"/>
  <c r="AD184" i="13"/>
  <c r="AM183" i="13"/>
  <c r="AL183" i="13"/>
  <c r="AK183" i="13"/>
  <c r="AJ183" i="13"/>
  <c r="AI183" i="13"/>
  <c r="AH183" i="13"/>
  <c r="AG183" i="13"/>
  <c r="AF183" i="13"/>
  <c r="AE183" i="13"/>
  <c r="AD183" i="13"/>
  <c r="AM182" i="13"/>
  <c r="AL182" i="13"/>
  <c r="AK182" i="13"/>
  <c r="AJ182" i="13"/>
  <c r="AI182" i="13"/>
  <c r="AH182" i="13"/>
  <c r="AG182" i="13"/>
  <c r="AF182" i="13"/>
  <c r="AE182" i="13"/>
  <c r="AD182" i="13"/>
  <c r="AM181" i="13"/>
  <c r="AL181" i="13"/>
  <c r="AK181" i="13"/>
  <c r="AJ181" i="13"/>
  <c r="AI181" i="13"/>
  <c r="AH181" i="13"/>
  <c r="AG181" i="13"/>
  <c r="AF181" i="13"/>
  <c r="AE181" i="13"/>
  <c r="AD181" i="13"/>
  <c r="AM180" i="13"/>
  <c r="AL180" i="13"/>
  <c r="AK180" i="13"/>
  <c r="AJ180" i="13"/>
  <c r="AI180" i="13"/>
  <c r="AH180" i="13"/>
  <c r="AG180" i="13"/>
  <c r="AF180" i="13"/>
  <c r="AE180" i="13"/>
  <c r="AD180" i="13"/>
  <c r="AM179" i="13"/>
  <c r="AL179" i="13"/>
  <c r="AK179" i="13"/>
  <c r="AJ179" i="13"/>
  <c r="AI179" i="13"/>
  <c r="AH179" i="13"/>
  <c r="AG179" i="13"/>
  <c r="AF179" i="13"/>
  <c r="AE179" i="13"/>
  <c r="AD179" i="13"/>
  <c r="AM178" i="13"/>
  <c r="AL178" i="13"/>
  <c r="AK178" i="13"/>
  <c r="AJ178" i="13"/>
  <c r="AI178" i="13"/>
  <c r="AH178" i="13"/>
  <c r="AG178" i="13"/>
  <c r="AF178" i="13"/>
  <c r="AE178" i="13"/>
  <c r="AD178" i="13"/>
  <c r="AM177" i="13"/>
  <c r="AL177" i="13"/>
  <c r="AK177" i="13"/>
  <c r="AJ177" i="13"/>
  <c r="AI177" i="13"/>
  <c r="AH177" i="13"/>
  <c r="AG177" i="13"/>
  <c r="AF177" i="13"/>
  <c r="AE177" i="13"/>
  <c r="AD177" i="13"/>
  <c r="AM176" i="13"/>
  <c r="AL176" i="13"/>
  <c r="AK176" i="13"/>
  <c r="AJ176" i="13"/>
  <c r="AI176" i="13"/>
  <c r="AH176" i="13"/>
  <c r="AG176" i="13"/>
  <c r="AF176" i="13"/>
  <c r="AE176" i="13"/>
  <c r="AD176" i="13"/>
  <c r="AM175" i="13"/>
  <c r="AL175" i="13"/>
  <c r="AK175" i="13"/>
  <c r="AJ175" i="13"/>
  <c r="AI175" i="13"/>
  <c r="AH175" i="13"/>
  <c r="AG175" i="13"/>
  <c r="AF175" i="13"/>
  <c r="AE175" i="13"/>
  <c r="AD175" i="13"/>
  <c r="AM174" i="13"/>
  <c r="AL174" i="13"/>
  <c r="AK174" i="13"/>
  <c r="AJ174" i="13"/>
  <c r="AI174" i="13"/>
  <c r="AH174" i="13"/>
  <c r="AG174" i="13"/>
  <c r="AF174" i="13"/>
  <c r="AE174" i="13"/>
  <c r="AD174" i="13"/>
  <c r="AM173" i="13"/>
  <c r="AL173" i="13"/>
  <c r="AK173" i="13"/>
  <c r="AJ173" i="13"/>
  <c r="AI173" i="13"/>
  <c r="AH173" i="13"/>
  <c r="AG173" i="13"/>
  <c r="AF173" i="13"/>
  <c r="AE173" i="13"/>
  <c r="AD173" i="13"/>
  <c r="AM172" i="13"/>
  <c r="AL172" i="13"/>
  <c r="AK172" i="13"/>
  <c r="AJ172" i="13"/>
  <c r="AI172" i="13"/>
  <c r="AH172" i="13"/>
  <c r="AG172" i="13"/>
  <c r="AF172" i="13"/>
  <c r="AE172" i="13"/>
  <c r="AD172" i="13"/>
  <c r="AM171" i="13"/>
  <c r="AL171" i="13"/>
  <c r="AK171" i="13"/>
  <c r="AJ171" i="13"/>
  <c r="AI171" i="13"/>
  <c r="AH171" i="13"/>
  <c r="AG171" i="13"/>
  <c r="AF171" i="13"/>
  <c r="AE171" i="13"/>
  <c r="AD171" i="13"/>
  <c r="AM170" i="13"/>
  <c r="AL170" i="13"/>
  <c r="AK170" i="13"/>
  <c r="AJ170" i="13"/>
  <c r="AI170" i="13"/>
  <c r="AH170" i="13"/>
  <c r="AG170" i="13"/>
  <c r="AF170" i="13"/>
  <c r="AE170" i="13"/>
  <c r="AD170" i="13"/>
  <c r="AM169" i="13"/>
  <c r="AL169" i="13"/>
  <c r="AK169" i="13"/>
  <c r="AJ169" i="13"/>
  <c r="AI169" i="13"/>
  <c r="AH169" i="13"/>
  <c r="AG169" i="13"/>
  <c r="AF169" i="13"/>
  <c r="AE169" i="13"/>
  <c r="AD169" i="13"/>
  <c r="AM168" i="13"/>
  <c r="AL168" i="13"/>
  <c r="AK168" i="13"/>
  <c r="AJ168" i="13"/>
  <c r="AI168" i="13"/>
  <c r="AH168" i="13"/>
  <c r="AG168" i="13"/>
  <c r="AF168" i="13"/>
  <c r="AE168" i="13"/>
  <c r="AD168" i="13"/>
  <c r="AM167" i="13"/>
  <c r="AL167" i="13"/>
  <c r="AK167" i="13"/>
  <c r="AJ167" i="13"/>
  <c r="AI167" i="13"/>
  <c r="AH167" i="13"/>
  <c r="AG167" i="13"/>
  <c r="AF167" i="13"/>
  <c r="AE167" i="13"/>
  <c r="AD167" i="13"/>
  <c r="AM166" i="13"/>
  <c r="AL166" i="13"/>
  <c r="AK166" i="13"/>
  <c r="AJ166" i="13"/>
  <c r="AI166" i="13"/>
  <c r="AH166" i="13"/>
  <c r="AG166" i="13"/>
  <c r="AF166" i="13"/>
  <c r="AE166" i="13"/>
  <c r="AD166" i="13"/>
  <c r="AM165" i="13"/>
  <c r="AL165" i="13"/>
  <c r="AK165" i="13"/>
  <c r="AJ165" i="13"/>
  <c r="AI165" i="13"/>
  <c r="AH165" i="13"/>
  <c r="AG165" i="13"/>
  <c r="AF165" i="13"/>
  <c r="AE165" i="13"/>
  <c r="AD165" i="13"/>
  <c r="AM164" i="13"/>
  <c r="AL164" i="13"/>
  <c r="AK164" i="13"/>
  <c r="AJ164" i="13"/>
  <c r="AI164" i="13"/>
  <c r="AH164" i="13"/>
  <c r="AG164" i="13"/>
  <c r="AF164" i="13"/>
  <c r="AE164" i="13"/>
  <c r="AD164" i="13"/>
  <c r="AM163" i="13"/>
  <c r="AL163" i="13"/>
  <c r="AK163" i="13"/>
  <c r="AJ163" i="13"/>
  <c r="AI163" i="13"/>
  <c r="AH163" i="13"/>
  <c r="AG163" i="13"/>
  <c r="AF163" i="13"/>
  <c r="AE163" i="13"/>
  <c r="AD163" i="13"/>
  <c r="AM162" i="13"/>
  <c r="AL162" i="13"/>
  <c r="AK162" i="13"/>
  <c r="AJ162" i="13"/>
  <c r="AI162" i="13"/>
  <c r="AH162" i="13"/>
  <c r="AG162" i="13"/>
  <c r="AF162" i="13"/>
  <c r="AE162" i="13"/>
  <c r="AD162" i="13"/>
  <c r="AM161" i="13"/>
  <c r="AL161" i="13"/>
  <c r="AK161" i="13"/>
  <c r="AJ161" i="13"/>
  <c r="AI161" i="13"/>
  <c r="AH161" i="13"/>
  <c r="AG161" i="13"/>
  <c r="AF161" i="13"/>
  <c r="AE161" i="13"/>
  <c r="AD161" i="13"/>
  <c r="AM160" i="13"/>
  <c r="AL160" i="13"/>
  <c r="AK160" i="13"/>
  <c r="AJ160" i="13"/>
  <c r="AI160" i="13"/>
  <c r="AH160" i="13"/>
  <c r="AG160" i="13"/>
  <c r="AF160" i="13"/>
  <c r="AE160" i="13"/>
  <c r="AD160" i="13"/>
  <c r="AM159" i="13"/>
  <c r="AL159" i="13"/>
  <c r="AK159" i="13"/>
  <c r="AJ159" i="13"/>
  <c r="AI159" i="13"/>
  <c r="AH159" i="13"/>
  <c r="AG159" i="13"/>
  <c r="AF159" i="13"/>
  <c r="AE159" i="13"/>
  <c r="AD159" i="13"/>
  <c r="AM158" i="13"/>
  <c r="AL158" i="13"/>
  <c r="AK158" i="13"/>
  <c r="AJ158" i="13"/>
  <c r="AI158" i="13"/>
  <c r="AH158" i="13"/>
  <c r="AG158" i="13"/>
  <c r="AF158" i="13"/>
  <c r="AE158" i="13"/>
  <c r="AD158" i="13"/>
  <c r="AM157" i="13"/>
  <c r="AL157" i="13"/>
  <c r="AK157" i="13"/>
  <c r="AJ157" i="13"/>
  <c r="AI157" i="13"/>
  <c r="AH157" i="13"/>
  <c r="AG157" i="13"/>
  <c r="AF157" i="13"/>
  <c r="AE157" i="13"/>
  <c r="AD157" i="13"/>
  <c r="AM156" i="13"/>
  <c r="AL156" i="13"/>
  <c r="AK156" i="13"/>
  <c r="AJ156" i="13"/>
  <c r="AI156" i="13"/>
  <c r="AH156" i="13"/>
  <c r="AG156" i="13"/>
  <c r="AF156" i="13"/>
  <c r="AE156" i="13"/>
  <c r="AD156" i="13"/>
  <c r="AM155" i="13"/>
  <c r="AL155" i="13"/>
  <c r="AK155" i="13"/>
  <c r="AJ155" i="13"/>
  <c r="AI155" i="13"/>
  <c r="AH155" i="13"/>
  <c r="AG155" i="13"/>
  <c r="AF155" i="13"/>
  <c r="AE155" i="13"/>
  <c r="AD155" i="13"/>
  <c r="AM154" i="13"/>
  <c r="AL154" i="13"/>
  <c r="AK154" i="13"/>
  <c r="AJ154" i="13"/>
  <c r="AI154" i="13"/>
  <c r="AH154" i="13"/>
  <c r="AG154" i="13"/>
  <c r="AF154" i="13"/>
  <c r="AE154" i="13"/>
  <c r="AD154" i="13"/>
  <c r="AM153" i="13"/>
  <c r="AL153" i="13"/>
  <c r="AK153" i="13"/>
  <c r="AJ153" i="13"/>
  <c r="AI153" i="13"/>
  <c r="AH153" i="13"/>
  <c r="AG153" i="13"/>
  <c r="AF153" i="13"/>
  <c r="AE153" i="13"/>
  <c r="AD153" i="13"/>
  <c r="AM152" i="13"/>
  <c r="AL152" i="13"/>
  <c r="AK152" i="13"/>
  <c r="AJ152" i="13"/>
  <c r="AI152" i="13"/>
  <c r="AH152" i="13"/>
  <c r="AG152" i="13"/>
  <c r="AF152" i="13"/>
  <c r="AE152" i="13"/>
  <c r="AD152" i="13"/>
  <c r="AM151" i="13"/>
  <c r="AL151" i="13"/>
  <c r="AK151" i="13"/>
  <c r="AJ151" i="13"/>
  <c r="AI151" i="13"/>
  <c r="AH151" i="13"/>
  <c r="AG151" i="13"/>
  <c r="AF151" i="13"/>
  <c r="AE151" i="13"/>
  <c r="AD151" i="13"/>
  <c r="AM150" i="13"/>
  <c r="AL150" i="13"/>
  <c r="AK150" i="13"/>
  <c r="AJ150" i="13"/>
  <c r="AI150" i="13"/>
  <c r="AH150" i="13"/>
  <c r="AG150" i="13"/>
  <c r="AF150" i="13"/>
  <c r="AE150" i="13"/>
  <c r="AD150" i="13"/>
  <c r="AM149" i="13"/>
  <c r="AL149" i="13"/>
  <c r="AK149" i="13"/>
  <c r="AJ149" i="13"/>
  <c r="AI149" i="13"/>
  <c r="AH149" i="13"/>
  <c r="AG149" i="13"/>
  <c r="AF149" i="13"/>
  <c r="AE149" i="13"/>
  <c r="AD149" i="13"/>
  <c r="AM148" i="13"/>
  <c r="AL148" i="13"/>
  <c r="AK148" i="13"/>
  <c r="AJ148" i="13"/>
  <c r="AI148" i="13"/>
  <c r="AH148" i="13"/>
  <c r="AG148" i="13"/>
  <c r="AF148" i="13"/>
  <c r="AE148" i="13"/>
  <c r="AD148" i="13"/>
  <c r="AM147" i="13"/>
  <c r="AL147" i="13"/>
  <c r="AK147" i="13"/>
  <c r="AJ147" i="13"/>
  <c r="AI147" i="13"/>
  <c r="AH147" i="13"/>
  <c r="AG147" i="13"/>
  <c r="AF147" i="13"/>
  <c r="AE147" i="13"/>
  <c r="AD147" i="13"/>
  <c r="AM146" i="13"/>
  <c r="AL146" i="13"/>
  <c r="AK146" i="13"/>
  <c r="AJ146" i="13"/>
  <c r="AI146" i="13"/>
  <c r="AH146" i="13"/>
  <c r="AG146" i="13"/>
  <c r="AF146" i="13"/>
  <c r="AE146" i="13"/>
  <c r="AD146" i="13"/>
  <c r="AM145" i="13"/>
  <c r="AL145" i="13"/>
  <c r="AK145" i="13"/>
  <c r="AJ145" i="13"/>
  <c r="AI145" i="13"/>
  <c r="AH145" i="13"/>
  <c r="AG145" i="13"/>
  <c r="AF145" i="13"/>
  <c r="AE145" i="13"/>
  <c r="AD145" i="13"/>
  <c r="AM144" i="13"/>
  <c r="AL144" i="13"/>
  <c r="AK144" i="13"/>
  <c r="AJ144" i="13"/>
  <c r="AI144" i="13"/>
  <c r="AH144" i="13"/>
  <c r="AG144" i="13"/>
  <c r="AF144" i="13"/>
  <c r="AE144" i="13"/>
  <c r="AD144" i="13"/>
  <c r="AM143" i="13"/>
  <c r="AL143" i="13"/>
  <c r="AK143" i="13"/>
  <c r="AJ143" i="13"/>
  <c r="AI143" i="13"/>
  <c r="AH143" i="13"/>
  <c r="AG143" i="13"/>
  <c r="AF143" i="13"/>
  <c r="AE143" i="13"/>
  <c r="AD143" i="13"/>
  <c r="AM142" i="13"/>
  <c r="AL142" i="13"/>
  <c r="AK142" i="13"/>
  <c r="AJ142" i="13"/>
  <c r="AI142" i="13"/>
  <c r="AH142" i="13"/>
  <c r="AG142" i="13"/>
  <c r="AF142" i="13"/>
  <c r="AE142" i="13"/>
  <c r="AD142" i="13"/>
  <c r="AM141" i="13"/>
  <c r="AL141" i="13"/>
  <c r="AK141" i="13"/>
  <c r="AJ141" i="13"/>
  <c r="AI141" i="13"/>
  <c r="AH141" i="13"/>
  <c r="AG141" i="13"/>
  <c r="AF141" i="13"/>
  <c r="AE141" i="13"/>
  <c r="AD141" i="13"/>
  <c r="AM140" i="13"/>
  <c r="AL140" i="13"/>
  <c r="AK140" i="13"/>
  <c r="AJ140" i="13"/>
  <c r="AI140" i="13"/>
  <c r="AH140" i="13"/>
  <c r="AG140" i="13"/>
  <c r="AF140" i="13"/>
  <c r="AE140" i="13"/>
  <c r="AD140" i="13"/>
  <c r="AM139" i="13"/>
  <c r="AL139" i="13"/>
  <c r="AK139" i="13"/>
  <c r="AJ139" i="13"/>
  <c r="AI139" i="13"/>
  <c r="AH139" i="13"/>
  <c r="AG139" i="13"/>
  <c r="AF139" i="13"/>
  <c r="AE139" i="13"/>
  <c r="AD139" i="13"/>
  <c r="AM138" i="13"/>
  <c r="AL138" i="13"/>
  <c r="AK138" i="13"/>
  <c r="AJ138" i="13"/>
  <c r="AI138" i="13"/>
  <c r="AH138" i="13"/>
  <c r="AG138" i="13"/>
  <c r="AF138" i="13"/>
  <c r="AE138" i="13"/>
  <c r="AD138" i="13"/>
  <c r="AM137" i="13"/>
  <c r="AL137" i="13"/>
  <c r="AK137" i="13"/>
  <c r="AJ137" i="13"/>
  <c r="AI137" i="13"/>
  <c r="AH137" i="13"/>
  <c r="AG137" i="13"/>
  <c r="AF137" i="13"/>
  <c r="AE137" i="13"/>
  <c r="AD137" i="13"/>
  <c r="AM136" i="13"/>
  <c r="AL136" i="13"/>
  <c r="AK136" i="13"/>
  <c r="AJ136" i="13"/>
  <c r="AI136" i="13"/>
  <c r="AH136" i="13"/>
  <c r="AG136" i="13"/>
  <c r="AF136" i="13"/>
  <c r="AE136" i="13"/>
  <c r="AD136" i="13"/>
  <c r="AM135" i="13"/>
  <c r="AL135" i="13"/>
  <c r="AK135" i="13"/>
  <c r="AJ135" i="13"/>
  <c r="AI135" i="13"/>
  <c r="AH135" i="13"/>
  <c r="AG135" i="13"/>
  <c r="AF135" i="13"/>
  <c r="AE135" i="13"/>
  <c r="AD135" i="13"/>
  <c r="AM134" i="13"/>
  <c r="AL134" i="13"/>
  <c r="AK134" i="13"/>
  <c r="AJ134" i="13"/>
  <c r="AI134" i="13"/>
  <c r="AH134" i="13"/>
  <c r="AG134" i="13"/>
  <c r="AF134" i="13"/>
  <c r="AE134" i="13"/>
  <c r="AD134" i="13"/>
  <c r="AM133" i="13"/>
  <c r="AL133" i="13"/>
  <c r="AK133" i="13"/>
  <c r="AJ133" i="13"/>
  <c r="AI133" i="13"/>
  <c r="AH133" i="13"/>
  <c r="AG133" i="13"/>
  <c r="AF133" i="13"/>
  <c r="AE133" i="13"/>
  <c r="AD133" i="13"/>
  <c r="AM132" i="13"/>
  <c r="AL132" i="13"/>
  <c r="AK132" i="13"/>
  <c r="AJ132" i="13"/>
  <c r="AI132" i="13"/>
  <c r="AH132" i="13"/>
  <c r="AG132" i="13"/>
  <c r="AF132" i="13"/>
  <c r="AE132" i="13"/>
  <c r="AD132" i="13"/>
  <c r="AM131" i="13"/>
  <c r="AL131" i="13"/>
  <c r="AK131" i="13"/>
  <c r="AJ131" i="13"/>
  <c r="AI131" i="13"/>
  <c r="AH131" i="13"/>
  <c r="AG131" i="13"/>
  <c r="AF131" i="13"/>
  <c r="AE131" i="13"/>
  <c r="AD131" i="13"/>
  <c r="AM130" i="13"/>
  <c r="AL130" i="13"/>
  <c r="AK130" i="13"/>
  <c r="AJ130" i="13"/>
  <c r="AI130" i="13"/>
  <c r="AH130" i="13"/>
  <c r="AG130" i="13"/>
  <c r="AF130" i="13"/>
  <c r="AE130" i="13"/>
  <c r="AD130" i="13"/>
  <c r="AM129" i="13"/>
  <c r="AL129" i="13"/>
  <c r="AK129" i="13"/>
  <c r="AJ129" i="13"/>
  <c r="AI129" i="13"/>
  <c r="AH129" i="13"/>
  <c r="AG129" i="13"/>
  <c r="AF129" i="13"/>
  <c r="AE129" i="13"/>
  <c r="AD129" i="13"/>
  <c r="AM128" i="13"/>
  <c r="AL128" i="13"/>
  <c r="AK128" i="13"/>
  <c r="AJ128" i="13"/>
  <c r="AI128" i="13"/>
  <c r="AH128" i="13"/>
  <c r="AG128" i="13"/>
  <c r="AF128" i="13"/>
  <c r="AE128" i="13"/>
  <c r="AD128" i="13"/>
  <c r="AM127" i="13"/>
  <c r="AL127" i="13"/>
  <c r="AK127" i="13"/>
  <c r="AJ127" i="13"/>
  <c r="AI127" i="13"/>
  <c r="AH127" i="13"/>
  <c r="AG127" i="13"/>
  <c r="AF127" i="13"/>
  <c r="AE127" i="13"/>
  <c r="AD127" i="13"/>
  <c r="AM126" i="13"/>
  <c r="AL126" i="13"/>
  <c r="AK126" i="13"/>
  <c r="AJ126" i="13"/>
  <c r="AI126" i="13"/>
  <c r="AH126" i="13"/>
  <c r="AG126" i="13"/>
  <c r="AF126" i="13"/>
  <c r="AE126" i="13"/>
  <c r="AD126" i="13"/>
  <c r="AM125" i="13"/>
  <c r="AL125" i="13"/>
  <c r="AK125" i="13"/>
  <c r="AJ125" i="13"/>
  <c r="AI125" i="13"/>
  <c r="AH125" i="13"/>
  <c r="AG125" i="13"/>
  <c r="AF125" i="13"/>
  <c r="AE125" i="13"/>
  <c r="AD125" i="13"/>
  <c r="AM124" i="13"/>
  <c r="AL124" i="13"/>
  <c r="AK124" i="13"/>
  <c r="AJ124" i="13"/>
  <c r="AI124" i="13"/>
  <c r="AH124" i="13"/>
  <c r="AG124" i="13"/>
  <c r="AF124" i="13"/>
  <c r="AE124" i="13"/>
  <c r="AD124" i="13"/>
  <c r="AM123" i="13"/>
  <c r="AL123" i="13"/>
  <c r="AK123" i="13"/>
  <c r="AJ123" i="13"/>
  <c r="AI123" i="13"/>
  <c r="AH123" i="13"/>
  <c r="AG123" i="13"/>
  <c r="AF123" i="13"/>
  <c r="AE123" i="13"/>
  <c r="AD123" i="13"/>
  <c r="AM122" i="13"/>
  <c r="AL122" i="13"/>
  <c r="AK122" i="13"/>
  <c r="AJ122" i="13"/>
  <c r="AI122" i="13"/>
  <c r="AH122" i="13"/>
  <c r="AG122" i="13"/>
  <c r="AF122" i="13"/>
  <c r="AE122" i="13"/>
  <c r="AD122" i="13"/>
  <c r="AM121" i="13"/>
  <c r="AL121" i="13"/>
  <c r="AK121" i="13"/>
  <c r="AJ121" i="13"/>
  <c r="AI121" i="13"/>
  <c r="AH121" i="13"/>
  <c r="AG121" i="13"/>
  <c r="AF121" i="13"/>
  <c r="AE121" i="13"/>
  <c r="AD121" i="13"/>
  <c r="AM120" i="13"/>
  <c r="AL120" i="13"/>
  <c r="AK120" i="13"/>
  <c r="AJ120" i="13"/>
  <c r="AI120" i="13"/>
  <c r="AH120" i="13"/>
  <c r="AG120" i="13"/>
  <c r="AF120" i="13"/>
  <c r="AE120" i="13"/>
  <c r="AD120" i="13"/>
  <c r="AM119" i="13"/>
  <c r="AL119" i="13"/>
  <c r="AK119" i="13"/>
  <c r="AJ119" i="13"/>
  <c r="AI119" i="13"/>
  <c r="AH119" i="13"/>
  <c r="AG119" i="13"/>
  <c r="AF119" i="13"/>
  <c r="AE119" i="13"/>
  <c r="AD119" i="13"/>
  <c r="AM118" i="13"/>
  <c r="AL118" i="13"/>
  <c r="AK118" i="13"/>
  <c r="AJ118" i="13"/>
  <c r="AI118" i="13"/>
  <c r="AH118" i="13"/>
  <c r="AG118" i="13"/>
  <c r="AF118" i="13"/>
  <c r="AE118" i="13"/>
  <c r="AD118" i="13"/>
  <c r="AM117" i="13"/>
  <c r="AL117" i="13"/>
  <c r="AK117" i="13"/>
  <c r="AJ117" i="13"/>
  <c r="AI117" i="13"/>
  <c r="AH117" i="13"/>
  <c r="AG117" i="13"/>
  <c r="AF117" i="13"/>
  <c r="AE117" i="13"/>
  <c r="AD117" i="13"/>
  <c r="AM116" i="13"/>
  <c r="AL116" i="13"/>
  <c r="AK116" i="13"/>
  <c r="AJ116" i="13"/>
  <c r="AI116" i="13"/>
  <c r="AH116" i="13"/>
  <c r="AG116" i="13"/>
  <c r="AF116" i="13"/>
  <c r="AE116" i="13"/>
  <c r="AD116" i="13"/>
  <c r="AM115" i="13"/>
  <c r="AL115" i="13"/>
  <c r="AK115" i="13"/>
  <c r="AJ115" i="13"/>
  <c r="AI115" i="13"/>
  <c r="AH115" i="13"/>
  <c r="AG115" i="13"/>
  <c r="AF115" i="13"/>
  <c r="AE115" i="13"/>
  <c r="AD115" i="13"/>
  <c r="AM114" i="13"/>
  <c r="AL114" i="13"/>
  <c r="AK114" i="13"/>
  <c r="AJ114" i="13"/>
  <c r="AI114" i="13"/>
  <c r="AH114" i="13"/>
  <c r="AG114" i="13"/>
  <c r="AF114" i="13"/>
  <c r="AE114" i="13"/>
  <c r="AD114" i="13"/>
  <c r="AM113" i="13"/>
  <c r="AL113" i="13"/>
  <c r="AK113" i="13"/>
  <c r="AJ113" i="13"/>
  <c r="AI113" i="13"/>
  <c r="AH113" i="13"/>
  <c r="AG113" i="13"/>
  <c r="AF113" i="13"/>
  <c r="AE113" i="13"/>
  <c r="AD113" i="13"/>
  <c r="AM112" i="13"/>
  <c r="AL112" i="13"/>
  <c r="AK112" i="13"/>
  <c r="AJ112" i="13"/>
  <c r="AI112" i="13"/>
  <c r="AH112" i="13"/>
  <c r="AG112" i="13"/>
  <c r="AF112" i="13"/>
  <c r="AE112" i="13"/>
  <c r="AD112" i="13"/>
  <c r="AM111" i="13"/>
  <c r="AL111" i="13"/>
  <c r="AK111" i="13"/>
  <c r="AJ111" i="13"/>
  <c r="AI111" i="13"/>
  <c r="AH111" i="13"/>
  <c r="AG111" i="13"/>
  <c r="AF111" i="13"/>
  <c r="AE111" i="13"/>
  <c r="AD111" i="13"/>
  <c r="AM110" i="13"/>
  <c r="AL110" i="13"/>
  <c r="AK110" i="13"/>
  <c r="AJ110" i="13"/>
  <c r="AI110" i="13"/>
  <c r="AH110" i="13"/>
  <c r="AG110" i="13"/>
  <c r="AF110" i="13"/>
  <c r="AE110" i="13"/>
  <c r="AD110" i="13"/>
  <c r="AM109" i="13"/>
  <c r="AL109" i="13"/>
  <c r="AK109" i="13"/>
  <c r="AJ109" i="13"/>
  <c r="AI109" i="13"/>
  <c r="AH109" i="13"/>
  <c r="AG109" i="13"/>
  <c r="AF109" i="13"/>
  <c r="AE109" i="13"/>
  <c r="AD109" i="13"/>
  <c r="AM108" i="13"/>
  <c r="AL108" i="13"/>
  <c r="AK108" i="13"/>
  <c r="AJ108" i="13"/>
  <c r="AI108" i="13"/>
  <c r="AH108" i="13"/>
  <c r="AG108" i="13"/>
  <c r="AF108" i="13"/>
  <c r="AE108" i="13"/>
  <c r="AD108" i="13"/>
  <c r="AM107" i="13"/>
  <c r="AL107" i="13"/>
  <c r="AK107" i="13"/>
  <c r="AJ107" i="13"/>
  <c r="AI107" i="13"/>
  <c r="AH107" i="13"/>
  <c r="AG107" i="13"/>
  <c r="AF107" i="13"/>
  <c r="AE107" i="13"/>
  <c r="AD107" i="13"/>
  <c r="AM106" i="13"/>
  <c r="AL106" i="13"/>
  <c r="AK106" i="13"/>
  <c r="AJ106" i="13"/>
  <c r="AI106" i="13"/>
  <c r="AH106" i="13"/>
  <c r="AG106" i="13"/>
  <c r="AF106" i="13"/>
  <c r="AE106" i="13"/>
  <c r="AD106" i="13"/>
  <c r="AM105" i="13"/>
  <c r="AL105" i="13"/>
  <c r="AK105" i="13"/>
  <c r="AJ105" i="13"/>
  <c r="AI105" i="13"/>
  <c r="AH105" i="13"/>
  <c r="AG105" i="13"/>
  <c r="AF105" i="13"/>
  <c r="AE105" i="13"/>
  <c r="AD105" i="13"/>
  <c r="AM104" i="13"/>
  <c r="AL104" i="13"/>
  <c r="AK104" i="13"/>
  <c r="AJ104" i="13"/>
  <c r="AI104" i="13"/>
  <c r="AH104" i="13"/>
  <c r="AG104" i="13"/>
  <c r="AF104" i="13"/>
  <c r="AE104" i="13"/>
  <c r="AD104" i="13"/>
  <c r="AM103" i="13"/>
  <c r="AL103" i="13"/>
  <c r="AK103" i="13"/>
  <c r="AJ103" i="13"/>
  <c r="AI103" i="13"/>
  <c r="AH103" i="13"/>
  <c r="AG103" i="13"/>
  <c r="AF103" i="13"/>
  <c r="AE103" i="13"/>
  <c r="AD103" i="13"/>
  <c r="AM102" i="13"/>
  <c r="AL102" i="13"/>
  <c r="AK102" i="13"/>
  <c r="AJ102" i="13"/>
  <c r="AI102" i="13"/>
  <c r="AH102" i="13"/>
  <c r="AG102" i="13"/>
  <c r="AF102" i="13"/>
  <c r="AE102" i="13"/>
  <c r="AD102" i="13"/>
  <c r="AM101" i="13"/>
  <c r="AL101" i="13"/>
  <c r="AK101" i="13"/>
  <c r="AJ101" i="13"/>
  <c r="AI101" i="13"/>
  <c r="AH101" i="13"/>
  <c r="AG101" i="13"/>
  <c r="AF101" i="13"/>
  <c r="AE101" i="13"/>
  <c r="AD101" i="13"/>
  <c r="AM100" i="13"/>
  <c r="AL100" i="13"/>
  <c r="AK100" i="13"/>
  <c r="AJ100" i="13"/>
  <c r="AI100" i="13"/>
  <c r="AH100" i="13"/>
  <c r="AG100" i="13"/>
  <c r="AF100" i="13"/>
  <c r="AE100" i="13"/>
  <c r="AD100" i="13"/>
  <c r="AM99" i="13"/>
  <c r="AL99" i="13"/>
  <c r="AK99" i="13"/>
  <c r="AJ99" i="13"/>
  <c r="AI99" i="13"/>
  <c r="AH99" i="13"/>
  <c r="AG99" i="13"/>
  <c r="AF99" i="13"/>
  <c r="AE99" i="13"/>
  <c r="AD99" i="13"/>
  <c r="AM98" i="13"/>
  <c r="AL98" i="13"/>
  <c r="AK98" i="13"/>
  <c r="AJ98" i="13"/>
  <c r="AI98" i="13"/>
  <c r="AH98" i="13"/>
  <c r="AG98" i="13"/>
  <c r="AF98" i="13"/>
  <c r="AE98" i="13"/>
  <c r="AD98" i="13"/>
  <c r="AM97" i="13"/>
  <c r="AL97" i="13"/>
  <c r="AK97" i="13"/>
  <c r="AJ97" i="13"/>
  <c r="AI97" i="13"/>
  <c r="AH97" i="13"/>
  <c r="AG97" i="13"/>
  <c r="AF97" i="13"/>
  <c r="AE97" i="13"/>
  <c r="AD97" i="13"/>
  <c r="AM96" i="13"/>
  <c r="AL96" i="13"/>
  <c r="AK96" i="13"/>
  <c r="AJ96" i="13"/>
  <c r="AI96" i="13"/>
  <c r="AH96" i="13"/>
  <c r="AG96" i="13"/>
  <c r="AF96" i="13"/>
  <c r="AE96" i="13"/>
  <c r="AD96" i="13"/>
  <c r="AM95" i="13"/>
  <c r="AL95" i="13"/>
  <c r="AK95" i="13"/>
  <c r="AJ95" i="13"/>
  <c r="AI95" i="13"/>
  <c r="AH95" i="13"/>
  <c r="AG95" i="13"/>
  <c r="AF95" i="13"/>
  <c r="AE95" i="13"/>
  <c r="AD95" i="13"/>
  <c r="AM94" i="13"/>
  <c r="AL94" i="13"/>
  <c r="AK94" i="13"/>
  <c r="AJ94" i="13"/>
  <c r="AI94" i="13"/>
  <c r="AH94" i="13"/>
  <c r="AG94" i="13"/>
  <c r="AF94" i="13"/>
  <c r="AE94" i="13"/>
  <c r="AD94" i="13"/>
  <c r="AM93" i="13"/>
  <c r="AL93" i="13"/>
  <c r="AK93" i="13"/>
  <c r="AJ93" i="13"/>
  <c r="AI93" i="13"/>
  <c r="AH93" i="13"/>
  <c r="AG93" i="13"/>
  <c r="AF93" i="13"/>
  <c r="AE93" i="13"/>
  <c r="AD93" i="13"/>
  <c r="AM92" i="13"/>
  <c r="AL92" i="13"/>
  <c r="AK92" i="13"/>
  <c r="AJ92" i="13"/>
  <c r="AI92" i="13"/>
  <c r="AH92" i="13"/>
  <c r="AG92" i="13"/>
  <c r="AF92" i="13"/>
  <c r="AE92" i="13"/>
  <c r="AD92" i="13"/>
  <c r="AM91" i="13"/>
  <c r="AL91" i="13"/>
  <c r="AK91" i="13"/>
  <c r="AJ91" i="13"/>
  <c r="AI91" i="13"/>
  <c r="AH91" i="13"/>
  <c r="AG91" i="13"/>
  <c r="AF91" i="13"/>
  <c r="AE91" i="13"/>
  <c r="AD91" i="13"/>
  <c r="AM90" i="13"/>
  <c r="AL90" i="13"/>
  <c r="AK90" i="13"/>
  <c r="AJ90" i="13"/>
  <c r="AI90" i="13"/>
  <c r="AH90" i="13"/>
  <c r="AG90" i="13"/>
  <c r="AF90" i="13"/>
  <c r="AE90" i="13"/>
  <c r="AD90" i="13"/>
  <c r="AM89" i="13"/>
  <c r="AL89" i="13"/>
  <c r="AK89" i="13"/>
  <c r="AJ89" i="13"/>
  <c r="AI89" i="13"/>
  <c r="AH89" i="13"/>
  <c r="AG89" i="13"/>
  <c r="AF89" i="13"/>
  <c r="AE89" i="13"/>
  <c r="AD89" i="13"/>
  <c r="AM88" i="13"/>
  <c r="AL88" i="13"/>
  <c r="AK88" i="13"/>
  <c r="AJ88" i="13"/>
  <c r="AI88" i="13"/>
  <c r="AH88" i="13"/>
  <c r="AG88" i="13"/>
  <c r="AF88" i="13"/>
  <c r="AE88" i="13"/>
  <c r="AD88" i="13"/>
  <c r="AM87" i="13"/>
  <c r="AL87" i="13"/>
  <c r="AK87" i="13"/>
  <c r="AJ87" i="13"/>
  <c r="AI87" i="13"/>
  <c r="AH87" i="13"/>
  <c r="AG87" i="13"/>
  <c r="AF87" i="13"/>
  <c r="AE87" i="13"/>
  <c r="AD87" i="13"/>
  <c r="AM86" i="13"/>
  <c r="AL86" i="13"/>
  <c r="AK86" i="13"/>
  <c r="AJ86" i="13"/>
  <c r="AI86" i="13"/>
  <c r="AH86" i="13"/>
  <c r="AG86" i="13"/>
  <c r="AF86" i="13"/>
  <c r="AE86" i="13"/>
  <c r="AD86" i="13"/>
  <c r="AM85" i="13"/>
  <c r="AL85" i="13"/>
  <c r="AK85" i="13"/>
  <c r="AJ85" i="13"/>
  <c r="AI85" i="13"/>
  <c r="AH85" i="13"/>
  <c r="AG85" i="13"/>
  <c r="AF85" i="13"/>
  <c r="AE85" i="13"/>
  <c r="AD85" i="13"/>
  <c r="AM84" i="13"/>
  <c r="AL84" i="13"/>
  <c r="AK84" i="13"/>
  <c r="AJ84" i="13"/>
  <c r="AI84" i="13"/>
  <c r="AH84" i="13"/>
  <c r="AG84" i="13"/>
  <c r="AF84" i="13"/>
  <c r="AE84" i="13"/>
  <c r="AD84" i="13"/>
  <c r="AM83" i="13"/>
  <c r="AL83" i="13"/>
  <c r="AK83" i="13"/>
  <c r="AJ83" i="13"/>
  <c r="AI83" i="13"/>
  <c r="AH83" i="13"/>
  <c r="AG83" i="13"/>
  <c r="AF83" i="13"/>
  <c r="AE83" i="13"/>
  <c r="AD83" i="13"/>
  <c r="AM82" i="13"/>
  <c r="AL82" i="13"/>
  <c r="AK82" i="13"/>
  <c r="AJ82" i="13"/>
  <c r="AI82" i="13"/>
  <c r="AH82" i="13"/>
  <c r="AG82" i="13"/>
  <c r="AF82" i="13"/>
  <c r="AE82" i="13"/>
  <c r="AD82" i="13"/>
  <c r="AM81" i="13"/>
  <c r="AL81" i="13"/>
  <c r="AK81" i="13"/>
  <c r="AJ81" i="13"/>
  <c r="AI81" i="13"/>
  <c r="AH81" i="13"/>
  <c r="AG81" i="13"/>
  <c r="AF81" i="13"/>
  <c r="AE81" i="13"/>
  <c r="AD81" i="13"/>
  <c r="AM80" i="13"/>
  <c r="AL80" i="13"/>
  <c r="AK80" i="13"/>
  <c r="AJ80" i="13"/>
  <c r="AI80" i="13"/>
  <c r="AH80" i="13"/>
  <c r="AG80" i="13"/>
  <c r="AF80" i="13"/>
  <c r="AE80" i="13"/>
  <c r="AD80" i="13"/>
  <c r="AM79" i="13"/>
  <c r="AL79" i="13"/>
  <c r="AK79" i="13"/>
  <c r="AJ79" i="13"/>
  <c r="AI79" i="13"/>
  <c r="AH79" i="13"/>
  <c r="AG79" i="13"/>
  <c r="AF79" i="13"/>
  <c r="AE79" i="13"/>
  <c r="AD79" i="13"/>
  <c r="AM78" i="13"/>
  <c r="AL78" i="13"/>
  <c r="AK78" i="13"/>
  <c r="AJ78" i="13"/>
  <c r="AI78" i="13"/>
  <c r="AH78" i="13"/>
  <c r="AG78" i="13"/>
  <c r="AF78" i="13"/>
  <c r="AE78" i="13"/>
  <c r="AD78" i="13"/>
  <c r="AM77" i="13"/>
  <c r="AL77" i="13"/>
  <c r="AK77" i="13"/>
  <c r="AJ77" i="13"/>
  <c r="AI77" i="13"/>
  <c r="AH77" i="13"/>
  <c r="AG77" i="13"/>
  <c r="AF77" i="13"/>
  <c r="AE77" i="13"/>
  <c r="AD77" i="13"/>
  <c r="AM76" i="13"/>
  <c r="AL76" i="13"/>
  <c r="AK76" i="13"/>
  <c r="AJ76" i="13"/>
  <c r="AI76" i="13"/>
  <c r="AH76" i="13"/>
  <c r="AG76" i="13"/>
  <c r="AF76" i="13"/>
  <c r="AE76" i="13"/>
  <c r="AD76" i="13"/>
  <c r="AM75" i="13"/>
  <c r="AL75" i="13"/>
  <c r="AK75" i="13"/>
  <c r="AJ75" i="13"/>
  <c r="AI75" i="13"/>
  <c r="AH75" i="13"/>
  <c r="AG75" i="13"/>
  <c r="AF75" i="13"/>
  <c r="AE75" i="13"/>
  <c r="AD75" i="13"/>
  <c r="AM74" i="13"/>
  <c r="AL74" i="13"/>
  <c r="AK74" i="13"/>
  <c r="AJ74" i="13"/>
  <c r="AI74" i="13"/>
  <c r="AH74" i="13"/>
  <c r="AG74" i="13"/>
  <c r="AF74" i="13"/>
  <c r="AE74" i="13"/>
  <c r="AD74" i="13"/>
  <c r="AM73" i="13"/>
  <c r="AL73" i="13"/>
  <c r="AK73" i="13"/>
  <c r="AJ73" i="13"/>
  <c r="AI73" i="13"/>
  <c r="AH73" i="13"/>
  <c r="AG73" i="13"/>
  <c r="AF73" i="13"/>
  <c r="AE73" i="13"/>
  <c r="AD73" i="13"/>
  <c r="AM72" i="13"/>
  <c r="AL72" i="13"/>
  <c r="AK72" i="13"/>
  <c r="AJ72" i="13"/>
  <c r="AI72" i="13"/>
  <c r="AH72" i="13"/>
  <c r="AG72" i="13"/>
  <c r="AF72" i="13"/>
  <c r="AE72" i="13"/>
  <c r="AD72" i="13"/>
  <c r="AM71" i="13"/>
  <c r="AL71" i="13"/>
  <c r="AK71" i="13"/>
  <c r="AJ71" i="13"/>
  <c r="AI71" i="13"/>
  <c r="AH71" i="13"/>
  <c r="AG71" i="13"/>
  <c r="AF71" i="13"/>
  <c r="AE71" i="13"/>
  <c r="AD71" i="13"/>
  <c r="AM70" i="13"/>
  <c r="AL70" i="13"/>
  <c r="AK70" i="13"/>
  <c r="AJ70" i="13"/>
  <c r="AI70" i="13"/>
  <c r="AH70" i="13"/>
  <c r="AG70" i="13"/>
  <c r="AF70" i="13"/>
  <c r="AE70" i="13"/>
  <c r="AD70" i="13"/>
  <c r="AM69" i="13"/>
  <c r="AL69" i="13"/>
  <c r="AK69" i="13"/>
  <c r="AJ69" i="13"/>
  <c r="AI69" i="13"/>
  <c r="AH69" i="13"/>
  <c r="AG69" i="13"/>
  <c r="AF69" i="13"/>
  <c r="AE69" i="13"/>
  <c r="AD69" i="13"/>
  <c r="AM68" i="13"/>
  <c r="AL68" i="13"/>
  <c r="AK68" i="13"/>
  <c r="AJ68" i="13"/>
  <c r="AI68" i="13"/>
  <c r="AH68" i="13"/>
  <c r="AG68" i="13"/>
  <c r="AF68" i="13"/>
  <c r="AE68" i="13"/>
  <c r="AD68" i="13"/>
  <c r="AM67" i="13"/>
  <c r="AL67" i="13"/>
  <c r="AK67" i="13"/>
  <c r="AJ67" i="13"/>
  <c r="AI67" i="13"/>
  <c r="AH67" i="13"/>
  <c r="AG67" i="13"/>
  <c r="AF67" i="13"/>
  <c r="AE67" i="13"/>
  <c r="AD67" i="13"/>
  <c r="AM66" i="13"/>
  <c r="AL66" i="13"/>
  <c r="AK66" i="13"/>
  <c r="AJ66" i="13"/>
  <c r="AI66" i="13"/>
  <c r="AH66" i="13"/>
  <c r="AG66" i="13"/>
  <c r="AF66" i="13"/>
  <c r="AE66" i="13"/>
  <c r="AD66" i="13"/>
  <c r="AM65" i="13"/>
  <c r="AL65" i="13"/>
  <c r="AK65" i="13"/>
  <c r="AJ65" i="13"/>
  <c r="AI65" i="13"/>
  <c r="AH65" i="13"/>
  <c r="AG65" i="13"/>
  <c r="AF65" i="13"/>
  <c r="AE65" i="13"/>
  <c r="AD65" i="13"/>
  <c r="AM64" i="13"/>
  <c r="AL64" i="13"/>
  <c r="AK64" i="13"/>
  <c r="AJ64" i="13"/>
  <c r="AI64" i="13"/>
  <c r="AH64" i="13"/>
  <c r="AG64" i="13"/>
  <c r="AF64" i="13"/>
  <c r="AE64" i="13"/>
  <c r="AD64" i="13"/>
  <c r="AM63" i="13"/>
  <c r="AL63" i="13"/>
  <c r="AK63" i="13"/>
  <c r="AJ63" i="13"/>
  <c r="AI63" i="13"/>
  <c r="AH63" i="13"/>
  <c r="AG63" i="13"/>
  <c r="AF63" i="13"/>
  <c r="AE63" i="13"/>
  <c r="AD63" i="13"/>
  <c r="AM62" i="13"/>
  <c r="AL62" i="13"/>
  <c r="AK62" i="13"/>
  <c r="AJ62" i="13"/>
  <c r="AI62" i="13"/>
  <c r="AH62" i="13"/>
  <c r="AG62" i="13"/>
  <c r="AF62" i="13"/>
  <c r="AE62" i="13"/>
  <c r="AD62" i="13"/>
  <c r="AM61" i="13"/>
  <c r="AL61" i="13"/>
  <c r="AK61" i="13"/>
  <c r="AJ61" i="13"/>
  <c r="AI61" i="13"/>
  <c r="AH61" i="13"/>
  <c r="AG61" i="13"/>
  <c r="AF61" i="13"/>
  <c r="AE61" i="13"/>
  <c r="AD61" i="13"/>
  <c r="AM60" i="13"/>
  <c r="AL60" i="13"/>
  <c r="AK60" i="13"/>
  <c r="AJ60" i="13"/>
  <c r="AI60" i="13"/>
  <c r="AH60" i="13"/>
  <c r="AG60" i="13"/>
  <c r="AF60" i="13"/>
  <c r="AE60" i="13"/>
  <c r="AD60" i="13"/>
  <c r="AM59" i="13"/>
  <c r="AL59" i="13"/>
  <c r="AK59" i="13"/>
  <c r="AJ59" i="13"/>
  <c r="AI59" i="13"/>
  <c r="AH59" i="13"/>
  <c r="AG59" i="13"/>
  <c r="AF59" i="13"/>
  <c r="AE59" i="13"/>
  <c r="AD59" i="13"/>
  <c r="AM58" i="13"/>
  <c r="AL58" i="13"/>
  <c r="AK58" i="13"/>
  <c r="AJ58" i="13"/>
  <c r="AI58" i="13"/>
  <c r="AH58" i="13"/>
  <c r="AG58" i="13"/>
  <c r="AF58" i="13"/>
  <c r="AE58" i="13"/>
  <c r="AD58" i="13"/>
  <c r="AM57" i="13"/>
  <c r="AL57" i="13"/>
  <c r="AK57" i="13"/>
  <c r="AJ57" i="13"/>
  <c r="AI57" i="13"/>
  <c r="AH57" i="13"/>
  <c r="AG57" i="13"/>
  <c r="AF57" i="13"/>
  <c r="AE57" i="13"/>
  <c r="AD57" i="13"/>
  <c r="AM56" i="13"/>
  <c r="AL56" i="13"/>
  <c r="AK56" i="13"/>
  <c r="AJ56" i="13"/>
  <c r="AI56" i="13"/>
  <c r="AH56" i="13"/>
  <c r="AG56" i="13"/>
  <c r="AF56" i="13"/>
  <c r="AE56" i="13"/>
  <c r="AD56" i="13"/>
  <c r="AM55" i="13"/>
  <c r="AL55" i="13"/>
  <c r="AK55" i="13"/>
  <c r="AJ55" i="13"/>
  <c r="AI55" i="13"/>
  <c r="AH55" i="13"/>
  <c r="AG55" i="13"/>
  <c r="AF55" i="13"/>
  <c r="AE55" i="13"/>
  <c r="AD55" i="13"/>
  <c r="AM54" i="13"/>
  <c r="AL54" i="13"/>
  <c r="AK54" i="13"/>
  <c r="AJ54" i="13"/>
  <c r="AI54" i="13"/>
  <c r="AH54" i="13"/>
  <c r="AG54" i="13"/>
  <c r="AF54" i="13"/>
  <c r="AE54" i="13"/>
  <c r="AD54" i="13"/>
  <c r="AM53" i="13"/>
  <c r="AL53" i="13"/>
  <c r="AK53" i="13"/>
  <c r="AJ53" i="13"/>
  <c r="AI53" i="13"/>
  <c r="AH53" i="13"/>
  <c r="AG53" i="13"/>
  <c r="AF53" i="13"/>
  <c r="AE53" i="13"/>
  <c r="AD53" i="13"/>
  <c r="AM52" i="13"/>
  <c r="AL52" i="13"/>
  <c r="AK52" i="13"/>
  <c r="AJ52" i="13"/>
  <c r="AI52" i="13"/>
  <c r="AH52" i="13"/>
  <c r="AG52" i="13"/>
  <c r="AF52" i="13"/>
  <c r="AE52" i="13"/>
  <c r="AD52" i="13"/>
  <c r="AM51" i="13"/>
  <c r="AL51" i="13"/>
  <c r="AK51" i="13"/>
  <c r="AJ51" i="13"/>
  <c r="AI51" i="13"/>
  <c r="AH51" i="13"/>
  <c r="AG51" i="13"/>
  <c r="AF51" i="13"/>
  <c r="AE51" i="13"/>
  <c r="AD51" i="13"/>
  <c r="AM50" i="13"/>
  <c r="AL50" i="13"/>
  <c r="AK50" i="13"/>
  <c r="AJ50" i="13"/>
  <c r="AI50" i="13"/>
  <c r="AH50" i="13"/>
  <c r="AG50" i="13"/>
  <c r="AF50" i="13"/>
  <c r="AE50" i="13"/>
  <c r="AD50" i="13"/>
  <c r="AM49" i="13"/>
  <c r="AL49" i="13"/>
  <c r="AK49" i="13"/>
  <c r="AJ49" i="13"/>
  <c r="AI49" i="13"/>
  <c r="AH49" i="13"/>
  <c r="AG49" i="13"/>
  <c r="AF49" i="13"/>
  <c r="AE49" i="13"/>
  <c r="AD49" i="13"/>
  <c r="AM48" i="13"/>
  <c r="AL48" i="13"/>
  <c r="AK48" i="13"/>
  <c r="AJ48" i="13"/>
  <c r="AI48" i="13"/>
  <c r="AH48" i="13"/>
  <c r="AG48" i="13"/>
  <c r="AF48" i="13"/>
  <c r="AE48" i="13"/>
  <c r="AD48" i="13"/>
  <c r="AM47" i="13"/>
  <c r="AL47" i="13"/>
  <c r="AK47" i="13"/>
  <c r="AJ47" i="13"/>
  <c r="AI47" i="13"/>
  <c r="AH47" i="13"/>
  <c r="AG47" i="13"/>
  <c r="AF47" i="13"/>
  <c r="AE47" i="13"/>
  <c r="AD47" i="13"/>
  <c r="AM46" i="13"/>
  <c r="AL46" i="13"/>
  <c r="AK46" i="13"/>
  <c r="AJ46" i="13"/>
  <c r="AI46" i="13"/>
  <c r="AH46" i="13"/>
  <c r="AG46" i="13"/>
  <c r="AF46" i="13"/>
  <c r="AE46" i="13"/>
  <c r="AD46" i="13"/>
  <c r="AM45" i="13"/>
  <c r="AL45" i="13"/>
  <c r="AK45" i="13"/>
  <c r="AJ45" i="13"/>
  <c r="AI45" i="13"/>
  <c r="AH45" i="13"/>
  <c r="AG45" i="13"/>
  <c r="AF45" i="13"/>
  <c r="AE45" i="13"/>
  <c r="AD45" i="13"/>
  <c r="AM44" i="13"/>
  <c r="AL44" i="13"/>
  <c r="AK44" i="13"/>
  <c r="AJ44" i="13"/>
  <c r="AI44" i="13"/>
  <c r="AH44" i="13"/>
  <c r="AG44" i="13"/>
  <c r="AF44" i="13"/>
  <c r="AE44" i="13"/>
  <c r="AD44" i="13"/>
  <c r="AM43" i="13"/>
  <c r="AL43" i="13"/>
  <c r="AK43" i="13"/>
  <c r="AJ43" i="13"/>
  <c r="AI43" i="13"/>
  <c r="AH43" i="13"/>
  <c r="AG43" i="13"/>
  <c r="AF43" i="13"/>
  <c r="AE43" i="13"/>
  <c r="AD43" i="13"/>
  <c r="AM42" i="13"/>
  <c r="AL42" i="13"/>
  <c r="AK42" i="13"/>
  <c r="AJ42" i="13"/>
  <c r="AI42" i="13"/>
  <c r="AH42" i="13"/>
  <c r="AG42" i="13"/>
  <c r="AF42" i="13"/>
  <c r="AE42" i="13"/>
  <c r="AD42" i="13"/>
  <c r="AM41" i="13"/>
  <c r="AL41" i="13"/>
  <c r="AK41" i="13"/>
  <c r="AJ41" i="13"/>
  <c r="AI41" i="13"/>
  <c r="AH41" i="13"/>
  <c r="AG41" i="13"/>
  <c r="AF41" i="13"/>
  <c r="AE41" i="13"/>
  <c r="AD41" i="13"/>
  <c r="AM40" i="13"/>
  <c r="AL40" i="13"/>
  <c r="AK40" i="13"/>
  <c r="AJ40" i="13"/>
  <c r="AI40" i="13"/>
  <c r="AH40" i="13"/>
  <c r="AG40" i="13"/>
  <c r="AF40" i="13"/>
  <c r="AE40" i="13"/>
  <c r="AD40" i="13"/>
  <c r="AM39" i="13"/>
  <c r="AL39" i="13"/>
  <c r="AK39" i="13"/>
  <c r="AJ39" i="13"/>
  <c r="AI39" i="13"/>
  <c r="AH39" i="13"/>
  <c r="AG39" i="13"/>
  <c r="AF39" i="13"/>
  <c r="AE39" i="13"/>
  <c r="AD39" i="13"/>
  <c r="AJ38" i="13"/>
  <c r="AI38" i="13"/>
  <c r="AH38" i="13"/>
  <c r="AD38" i="13"/>
  <c r="AJ37" i="13"/>
  <c r="AI37" i="13"/>
  <c r="AH37" i="13"/>
  <c r="AD37" i="13"/>
  <c r="AJ36" i="13"/>
  <c r="AI36" i="13"/>
  <c r="AH36" i="13"/>
  <c r="AD36" i="13"/>
  <c r="AM35" i="13"/>
  <c r="AL35" i="13"/>
  <c r="AK35" i="13"/>
  <c r="AJ35" i="13"/>
  <c r="AI35" i="13"/>
  <c r="AH35" i="13"/>
  <c r="AG35" i="13"/>
  <c r="AF35" i="13"/>
  <c r="AE35" i="13"/>
  <c r="AM34" i="13"/>
  <c r="AL34" i="13"/>
  <c r="AK34" i="13"/>
  <c r="AJ34" i="13"/>
  <c r="AI34" i="13"/>
  <c r="AH34" i="13"/>
  <c r="AG34" i="13"/>
  <c r="AF34" i="13"/>
  <c r="AE34" i="13"/>
  <c r="AD34" i="13"/>
  <c r="AM33" i="13"/>
  <c r="AL33" i="13"/>
  <c r="AK33" i="13"/>
  <c r="AJ33" i="13"/>
  <c r="AI33" i="13"/>
  <c r="AH33" i="13"/>
  <c r="AG33" i="13"/>
  <c r="AF33" i="13"/>
  <c r="AE33" i="13"/>
  <c r="AD33" i="13"/>
  <c r="AJ32" i="13"/>
  <c r="AI32" i="13"/>
  <c r="AH32" i="13"/>
  <c r="AD32" i="13"/>
  <c r="AJ31" i="13"/>
  <c r="AI31" i="13"/>
  <c r="AH31" i="13"/>
  <c r="AD31" i="13"/>
  <c r="AJ30" i="13"/>
  <c r="AI30" i="13"/>
  <c r="AH30" i="13"/>
  <c r="AD30" i="13"/>
  <c r="AM29" i="13"/>
  <c r="AL29" i="13"/>
  <c r="AK29" i="13"/>
  <c r="AJ29" i="13"/>
  <c r="AI29" i="13"/>
  <c r="AH29" i="13"/>
  <c r="AG29" i="13"/>
  <c r="AF29" i="13"/>
  <c r="AE29" i="13"/>
  <c r="A28" i="13"/>
  <c r="BN27" i="13"/>
  <c r="BM27" i="13"/>
  <c r="BL27" i="13"/>
  <c r="BI27" i="13"/>
  <c r="BH27" i="13"/>
  <c r="BG27" i="13"/>
  <c r="BD27" i="13"/>
  <c r="BC27" i="13"/>
  <c r="BB27" i="13"/>
  <c r="B27" i="13"/>
  <c r="A27" i="13"/>
  <c r="BO26" i="13"/>
  <c r="BM26" i="13"/>
  <c r="BL26" i="13"/>
  <c r="BJ26" i="13"/>
  <c r="BH26" i="13"/>
  <c r="BG26" i="13"/>
  <c r="BE26" i="13"/>
  <c r="BC26" i="13"/>
  <c r="BB26" i="13"/>
  <c r="AR26" i="13"/>
  <c r="AY26" i="13" s="1"/>
  <c r="AM38" i="13" s="1"/>
  <c r="AF26" i="13"/>
  <c r="AL26" i="13" s="1"/>
  <c r="B26" i="13"/>
  <c r="A26" i="13"/>
  <c r="BO25" i="13"/>
  <c r="BN25" i="13"/>
  <c r="BL25" i="13"/>
  <c r="BJ25" i="13"/>
  <c r="BI25" i="13"/>
  <c r="BG25" i="13"/>
  <c r="BE25" i="13"/>
  <c r="BD25" i="13"/>
  <c r="BB25" i="13"/>
  <c r="AX25" i="13"/>
  <c r="AL37" i="13" s="1"/>
  <c r="AR25" i="13"/>
  <c r="AW25" i="13" s="1"/>
  <c r="AK37" i="13" s="1"/>
  <c r="AF25" i="13"/>
  <c r="AM25" i="13" s="1"/>
  <c r="B25" i="13"/>
  <c r="A25" i="13"/>
  <c r="BO24" i="13"/>
  <c r="BN24" i="13"/>
  <c r="BM24" i="13"/>
  <c r="BJ24" i="13"/>
  <c r="BI24" i="13"/>
  <c r="BH24" i="13"/>
  <c r="BE24" i="13"/>
  <c r="BD24" i="13"/>
  <c r="BC24" i="13"/>
  <c r="AR24" i="13"/>
  <c r="AX24" i="13" s="1"/>
  <c r="AL36" i="13" s="1"/>
  <c r="AL24" i="13"/>
  <c r="AK24" i="13"/>
  <c r="AF24" i="13"/>
  <c r="AM24" i="13" s="1"/>
  <c r="C24" i="13"/>
  <c r="B24" i="13"/>
  <c r="A24" i="13"/>
  <c r="AP23" i="13"/>
  <c r="AD35" i="13" s="1"/>
  <c r="AD23" i="13"/>
  <c r="AE26" i="13" s="1"/>
  <c r="A23" i="13"/>
  <c r="A22" i="13"/>
  <c r="BN21" i="13"/>
  <c r="BM21" i="13"/>
  <c r="BL21" i="13"/>
  <c r="BI21" i="13"/>
  <c r="BH21" i="13"/>
  <c r="BG21" i="13"/>
  <c r="BD21" i="13"/>
  <c r="BC21" i="13"/>
  <c r="BB21" i="13"/>
  <c r="B21" i="13"/>
  <c r="A21" i="13"/>
  <c r="BO20" i="13"/>
  <c r="BM20" i="13"/>
  <c r="BL20" i="13"/>
  <c r="BJ20" i="13"/>
  <c r="BH20" i="13"/>
  <c r="BG20" i="13"/>
  <c r="BE20" i="13"/>
  <c r="BC20" i="13"/>
  <c r="BB20" i="13"/>
  <c r="AW20" i="13"/>
  <c r="AK32" i="13" s="1"/>
  <c r="AR20" i="13"/>
  <c r="AY20" i="13" s="1"/>
  <c r="AM32" i="13" s="1"/>
  <c r="AL20" i="13"/>
  <c r="AF20" i="13"/>
  <c r="AK20" i="13" s="1"/>
  <c r="B20" i="13"/>
  <c r="A20" i="13"/>
  <c r="BO19" i="13"/>
  <c r="BN19" i="13"/>
  <c r="BL19" i="13"/>
  <c r="BJ19" i="13"/>
  <c r="BI19" i="13"/>
  <c r="BG19" i="13"/>
  <c r="BE19" i="13"/>
  <c r="BD19" i="13"/>
  <c r="BB19" i="13"/>
  <c r="AW19" i="13"/>
  <c r="AK31" i="13" s="1"/>
  <c r="AR19" i="13"/>
  <c r="AF31" i="13" s="1"/>
  <c r="AF19" i="13"/>
  <c r="AL19" i="13" s="1"/>
  <c r="B19" i="13"/>
  <c r="A19" i="13"/>
  <c r="BO18" i="13"/>
  <c r="BN18" i="13"/>
  <c r="BM18" i="13"/>
  <c r="BJ18" i="13"/>
  <c r="BI18" i="13"/>
  <c r="BH18" i="13"/>
  <c r="BE18" i="13"/>
  <c r="BD18" i="13"/>
  <c r="BC18" i="13"/>
  <c r="AX18" i="13"/>
  <c r="AL30" i="13" s="1"/>
  <c r="AR18" i="13"/>
  <c r="AW18" i="13" s="1"/>
  <c r="AK30" i="13" s="1"/>
  <c r="AL18" i="13"/>
  <c r="AF18" i="13"/>
  <c r="AM18" i="13" s="1"/>
  <c r="C18" i="13"/>
  <c r="B18" i="13"/>
  <c r="A18" i="13"/>
  <c r="AP17" i="13"/>
  <c r="AD29" i="13" s="1"/>
  <c r="AD17" i="13"/>
  <c r="AE19" i="13" s="1"/>
  <c r="A17" i="13"/>
  <c r="A16" i="13"/>
  <c r="BN15" i="13"/>
  <c r="BM15" i="13"/>
  <c r="BL15" i="13"/>
  <c r="BI15" i="13"/>
  <c r="BH15" i="13"/>
  <c r="BG15" i="13"/>
  <c r="BD15" i="13"/>
  <c r="BC15" i="13"/>
  <c r="BB15" i="13"/>
  <c r="B15" i="13"/>
  <c r="A15" i="13"/>
  <c r="BO14" i="13"/>
  <c r="BM14" i="13"/>
  <c r="BL14" i="13"/>
  <c r="BJ14" i="13"/>
  <c r="BH14" i="13"/>
  <c r="BG14" i="13"/>
  <c r="BE14" i="13"/>
  <c r="BC14" i="13"/>
  <c r="BB14" i="13"/>
  <c r="AR14" i="13"/>
  <c r="AY14" i="13" s="1"/>
  <c r="AF14" i="13"/>
  <c r="AL14" i="13" s="1"/>
  <c r="B14" i="13"/>
  <c r="A14" i="13"/>
  <c r="BO13" i="13"/>
  <c r="BN13" i="13"/>
  <c r="BL13" i="13"/>
  <c r="BJ13" i="13"/>
  <c r="BI13" i="13"/>
  <c r="BG13" i="13"/>
  <c r="BE13" i="13"/>
  <c r="BD13" i="13"/>
  <c r="BB13" i="13"/>
  <c r="AR13" i="13"/>
  <c r="AW13" i="13" s="1"/>
  <c r="AK13" i="13"/>
  <c r="AF13" i="13"/>
  <c r="AM13" i="13" s="1"/>
  <c r="B13" i="13"/>
  <c r="A13" i="13"/>
  <c r="BO12" i="13"/>
  <c r="BN12" i="13"/>
  <c r="BM12" i="13"/>
  <c r="BJ12" i="13"/>
  <c r="BI12" i="13"/>
  <c r="BH12" i="13"/>
  <c r="BE12" i="13"/>
  <c r="BD12" i="13"/>
  <c r="BC12" i="13"/>
  <c r="AR12" i="13"/>
  <c r="AX12" i="13" s="1"/>
  <c r="AF12" i="13"/>
  <c r="AM12" i="13" s="1"/>
  <c r="C12" i="13"/>
  <c r="B12" i="13"/>
  <c r="A12" i="13"/>
  <c r="AP11" i="13"/>
  <c r="AD11" i="13"/>
  <c r="AE14" i="13" s="1"/>
  <c r="A11" i="13"/>
  <c r="A10" i="13"/>
  <c r="BN9" i="13"/>
  <c r="BM9" i="13"/>
  <c r="BL9" i="13"/>
  <c r="BI9" i="13"/>
  <c r="BH9" i="13"/>
  <c r="BG9" i="13"/>
  <c r="BD9" i="13"/>
  <c r="BC9" i="13"/>
  <c r="BB9" i="13"/>
  <c r="B9" i="13"/>
  <c r="A9" i="13"/>
  <c r="BO8" i="13"/>
  <c r="BM8" i="13"/>
  <c r="BL8" i="13"/>
  <c r="BJ8" i="13"/>
  <c r="BH8" i="13"/>
  <c r="BG8" i="13"/>
  <c r="BE8" i="13"/>
  <c r="BC8" i="13"/>
  <c r="BB8" i="13"/>
  <c r="AX8" i="13"/>
  <c r="AR8" i="13"/>
  <c r="AY8" i="13" s="1"/>
  <c r="AF8" i="13"/>
  <c r="AK8" i="13" s="1"/>
  <c r="B8" i="13"/>
  <c r="A8" i="13"/>
  <c r="BO7" i="13"/>
  <c r="BN7" i="13"/>
  <c r="BL7" i="13"/>
  <c r="BJ7" i="13"/>
  <c r="BI7" i="13"/>
  <c r="BG7" i="13"/>
  <c r="BE7" i="13"/>
  <c r="BD7" i="13"/>
  <c r="BB7" i="13"/>
  <c r="AX7" i="13"/>
  <c r="AR7" i="13"/>
  <c r="AY7" i="13" s="1"/>
  <c r="AF7" i="13"/>
  <c r="AL7" i="13" s="1"/>
  <c r="B7" i="13"/>
  <c r="A7" i="13"/>
  <c r="BO6" i="13"/>
  <c r="BN6" i="13"/>
  <c r="BM6" i="13"/>
  <c r="BJ6" i="13"/>
  <c r="BI6" i="13"/>
  <c r="BH6" i="13"/>
  <c r="BE6" i="13"/>
  <c r="BD6" i="13"/>
  <c r="BC6" i="13"/>
  <c r="AR6" i="13"/>
  <c r="AW6" i="13" s="1"/>
  <c r="AL6" i="13"/>
  <c r="AG6" i="13"/>
  <c r="AS6" i="13" s="1"/>
  <c r="AG7" i="13" s="1"/>
  <c r="AF6" i="13"/>
  <c r="AM6" i="13" s="1"/>
  <c r="C6" i="13"/>
  <c r="B6" i="13"/>
  <c r="A6" i="13"/>
  <c r="AP5" i="13"/>
  <c r="AD5" i="13"/>
  <c r="AE7" i="13" s="1"/>
  <c r="A5" i="13"/>
  <c r="B1" i="13"/>
  <c r="AL12" i="13" l="1"/>
  <c r="AX14" i="13"/>
  <c r="AL25" i="13"/>
  <c r="AQ6" i="13"/>
  <c r="AW7" i="13"/>
  <c r="AW8" i="13"/>
  <c r="AX13" i="13"/>
  <c r="AK18" i="13"/>
  <c r="AK6" i="13"/>
  <c r="AX6" i="13"/>
  <c r="AL8" i="13"/>
  <c r="AK12" i="13"/>
  <c r="AL13" i="13"/>
  <c r="AW14" i="13"/>
  <c r="AX19" i="13"/>
  <c r="AL31" i="13" s="1"/>
  <c r="AX20" i="13"/>
  <c r="AL32" i="13" s="1"/>
  <c r="AK25" i="13"/>
  <c r="AK26" i="13"/>
  <c r="AQ25" i="13"/>
  <c r="AE37" i="13" s="1"/>
  <c r="AE24" i="13"/>
  <c r="AQ19" i="13"/>
  <c r="AE31" i="13" s="1"/>
  <c r="AE18" i="13"/>
  <c r="AQ18" i="13"/>
  <c r="AE30" i="13" s="1"/>
  <c r="AQ20" i="13"/>
  <c r="AE32" i="13" s="1"/>
  <c r="AE20" i="13"/>
  <c r="AE12" i="13"/>
  <c r="AQ14" i="13"/>
  <c r="AQ13" i="13"/>
  <c r="AQ8" i="13"/>
  <c r="AE8" i="13"/>
  <c r="AE6" i="13"/>
  <c r="AQ7" i="13"/>
  <c r="AG12" i="13"/>
  <c r="AS12" i="13" s="1"/>
  <c r="AG13" i="13" s="1"/>
  <c r="AS7" i="13"/>
  <c r="AG8" i="13" s="1"/>
  <c r="AS8" i="13" s="1"/>
  <c r="AM26" i="13"/>
  <c r="AW26" i="13"/>
  <c r="AK38" i="13" s="1"/>
  <c r="AF30" i="13"/>
  <c r="AF32" i="13"/>
  <c r="AF36" i="13"/>
  <c r="AF38" i="13"/>
  <c r="AY12" i="13"/>
  <c r="AM19" i="13"/>
  <c r="AY25" i="13"/>
  <c r="AM37" i="13" s="1"/>
  <c r="AQ26" i="13"/>
  <c r="AE38" i="13" s="1"/>
  <c r="AX26" i="13"/>
  <c r="AL38" i="13" s="1"/>
  <c r="AM7" i="13"/>
  <c r="AY24" i="13"/>
  <c r="AM36" i="13" s="1"/>
  <c r="AM8" i="13"/>
  <c r="AY18" i="13"/>
  <c r="AM30" i="13" s="1"/>
  <c r="AK7" i="13"/>
  <c r="AK14" i="13"/>
  <c r="AK19" i="13"/>
  <c r="AY19" i="13"/>
  <c r="AM31" i="13" s="1"/>
  <c r="AW24" i="13"/>
  <c r="AK36" i="13" s="1"/>
  <c r="AE25" i="13"/>
  <c r="AF37" i="13"/>
  <c r="AM14" i="13"/>
  <c r="AY6" i="13"/>
  <c r="AY13" i="13"/>
  <c r="AM20" i="13"/>
  <c r="AW12" i="13"/>
  <c r="AE13" i="13"/>
  <c r="AQ12" i="13"/>
  <c r="AQ24" i="13"/>
  <c r="AE36" i="13" s="1"/>
  <c r="B1" i="1"/>
  <c r="C24" i="1"/>
  <c r="AD5" i="1"/>
  <c r="AQ6" i="1" s="1"/>
  <c r="C6" i="1"/>
  <c r="C12" i="1"/>
  <c r="C18" i="1"/>
  <c r="AE29" i="1"/>
  <c r="AF29" i="1"/>
  <c r="AG29" i="1"/>
  <c r="AH29" i="1"/>
  <c r="AI29" i="1"/>
  <c r="AJ29" i="1"/>
  <c r="AK29" i="1"/>
  <c r="AL29" i="1"/>
  <c r="AM29" i="1"/>
  <c r="AD30" i="1"/>
  <c r="AH30" i="1"/>
  <c r="AI30" i="1"/>
  <c r="AJ30" i="1"/>
  <c r="AD31" i="1"/>
  <c r="AH31" i="1"/>
  <c r="AI31" i="1"/>
  <c r="AJ31" i="1"/>
  <c r="AD32" i="1"/>
  <c r="AH32" i="1"/>
  <c r="AI32" i="1"/>
  <c r="AJ32" i="1"/>
  <c r="AD33" i="1"/>
  <c r="AE33" i="1"/>
  <c r="AF33" i="1"/>
  <c r="AG33" i="1"/>
  <c r="AH33" i="1"/>
  <c r="AI33" i="1"/>
  <c r="AJ33" i="1"/>
  <c r="AK33" i="1"/>
  <c r="AL33" i="1"/>
  <c r="AM33" i="1"/>
  <c r="AD34" i="1"/>
  <c r="AE34" i="1"/>
  <c r="AF34" i="1"/>
  <c r="AG34" i="1"/>
  <c r="AH34" i="1"/>
  <c r="AI34" i="1"/>
  <c r="AJ34" i="1"/>
  <c r="AK34" i="1"/>
  <c r="AL34" i="1"/>
  <c r="AM34" i="1"/>
  <c r="AE35" i="1"/>
  <c r="AF35" i="1"/>
  <c r="AG35" i="1"/>
  <c r="AH35" i="1"/>
  <c r="AI35" i="1"/>
  <c r="AJ35" i="1"/>
  <c r="AK35" i="1"/>
  <c r="AL35" i="1"/>
  <c r="AM35" i="1"/>
  <c r="AD36" i="1"/>
  <c r="AH36" i="1"/>
  <c r="AI36" i="1"/>
  <c r="AJ36" i="1"/>
  <c r="AD37" i="1"/>
  <c r="AH37" i="1"/>
  <c r="AI37" i="1"/>
  <c r="AJ37" i="1"/>
  <c r="AD38" i="1"/>
  <c r="AH38" i="1"/>
  <c r="AI38" i="1"/>
  <c r="AJ38" i="1"/>
  <c r="AD39" i="1"/>
  <c r="AE39" i="1"/>
  <c r="AF39" i="1"/>
  <c r="AG39" i="1"/>
  <c r="AH39" i="1"/>
  <c r="AI39" i="1"/>
  <c r="AJ39" i="1"/>
  <c r="AK39" i="1"/>
  <c r="AL39" i="1"/>
  <c r="AM39" i="1"/>
  <c r="AD40" i="1"/>
  <c r="AE40" i="1"/>
  <c r="AF40" i="1"/>
  <c r="AG40" i="1"/>
  <c r="AH40" i="1"/>
  <c r="AI40" i="1"/>
  <c r="AJ40" i="1"/>
  <c r="AK40" i="1"/>
  <c r="AL40" i="1"/>
  <c r="AM40" i="1"/>
  <c r="AE41" i="1"/>
  <c r="AF41" i="1"/>
  <c r="AG41" i="1"/>
  <c r="AH41" i="1"/>
  <c r="AI41" i="1"/>
  <c r="AJ41" i="1"/>
  <c r="AK41" i="1"/>
  <c r="AL41" i="1"/>
  <c r="AM41" i="1"/>
  <c r="AD42" i="1"/>
  <c r="AH42" i="1"/>
  <c r="AI42" i="1"/>
  <c r="AJ42" i="1"/>
  <c r="AD43" i="1"/>
  <c r="AH43" i="1"/>
  <c r="AI43" i="1"/>
  <c r="AJ43" i="1"/>
  <c r="AD44" i="1"/>
  <c r="AH44" i="1"/>
  <c r="AI44" i="1"/>
  <c r="AJ44" i="1"/>
  <c r="AD45" i="1"/>
  <c r="AE45" i="1"/>
  <c r="AF45" i="1"/>
  <c r="AG45" i="1"/>
  <c r="AH45" i="1"/>
  <c r="AI45" i="1"/>
  <c r="AJ45" i="1"/>
  <c r="AK45" i="1"/>
  <c r="AL45" i="1"/>
  <c r="AM45" i="1"/>
  <c r="AD46" i="1"/>
  <c r="AE46" i="1"/>
  <c r="AF46" i="1"/>
  <c r="AG46" i="1"/>
  <c r="AH46" i="1"/>
  <c r="AI46" i="1"/>
  <c r="AJ46" i="1"/>
  <c r="AK46" i="1"/>
  <c r="AL46" i="1"/>
  <c r="AM46" i="1"/>
  <c r="AE47" i="1"/>
  <c r="AF47" i="1"/>
  <c r="AG47" i="1"/>
  <c r="AH47" i="1"/>
  <c r="AI47" i="1"/>
  <c r="AJ47" i="1"/>
  <c r="AK47" i="1"/>
  <c r="AL47" i="1"/>
  <c r="AM47" i="1"/>
  <c r="AD48" i="1"/>
  <c r="AH48" i="1"/>
  <c r="AI48" i="1"/>
  <c r="AJ48" i="1"/>
  <c r="AD49" i="1"/>
  <c r="AH49" i="1"/>
  <c r="AI49" i="1"/>
  <c r="AJ49" i="1"/>
  <c r="AD50" i="1"/>
  <c r="AH50" i="1"/>
  <c r="AI50" i="1"/>
  <c r="AJ50" i="1"/>
  <c r="AD51" i="1"/>
  <c r="AE51" i="1"/>
  <c r="AF51" i="1"/>
  <c r="AG51" i="1"/>
  <c r="AH51" i="1"/>
  <c r="AI51" i="1"/>
  <c r="AJ51" i="1"/>
  <c r="AK51" i="1"/>
  <c r="AL51" i="1"/>
  <c r="AM51" i="1"/>
  <c r="AD52" i="1"/>
  <c r="AE52" i="1"/>
  <c r="AF52" i="1"/>
  <c r="AG52" i="1"/>
  <c r="AH52" i="1"/>
  <c r="AI52" i="1"/>
  <c r="AJ52" i="1"/>
  <c r="AK52" i="1"/>
  <c r="AL52" i="1"/>
  <c r="AM52" i="1"/>
  <c r="AE53" i="1"/>
  <c r="AF53" i="1"/>
  <c r="AG53" i="1"/>
  <c r="AH53" i="1"/>
  <c r="AI53" i="1"/>
  <c r="AJ53" i="1"/>
  <c r="AK53" i="1"/>
  <c r="AL53" i="1"/>
  <c r="AM53" i="1"/>
  <c r="AD54" i="1"/>
  <c r="AH54" i="1"/>
  <c r="AI54" i="1"/>
  <c r="AJ54" i="1"/>
  <c r="AD55" i="1"/>
  <c r="AH55" i="1"/>
  <c r="AI55" i="1"/>
  <c r="AJ55" i="1"/>
  <c r="AD56" i="1"/>
  <c r="AH56" i="1"/>
  <c r="AI56" i="1"/>
  <c r="AJ56" i="1"/>
  <c r="AD57" i="1"/>
  <c r="AE57" i="1"/>
  <c r="AF57" i="1"/>
  <c r="AG57" i="1"/>
  <c r="AH57" i="1"/>
  <c r="AI57" i="1"/>
  <c r="AJ57" i="1"/>
  <c r="AK57" i="1"/>
  <c r="AL57" i="1"/>
  <c r="AM57" i="1"/>
  <c r="AD58" i="1"/>
  <c r="AE58" i="1"/>
  <c r="AF58" i="1"/>
  <c r="AG58" i="1"/>
  <c r="AH58" i="1"/>
  <c r="AI58" i="1"/>
  <c r="AJ58" i="1"/>
  <c r="AK58" i="1"/>
  <c r="AL58" i="1"/>
  <c r="AM58" i="1"/>
  <c r="AE59" i="1"/>
  <c r="AF59" i="1"/>
  <c r="AG59" i="1"/>
  <c r="AH59" i="1"/>
  <c r="AI59" i="1"/>
  <c r="AJ59" i="1"/>
  <c r="AK59" i="1"/>
  <c r="AL59" i="1"/>
  <c r="AM59" i="1"/>
  <c r="AD60" i="1"/>
  <c r="AH60" i="1"/>
  <c r="AI60" i="1"/>
  <c r="AJ60" i="1"/>
  <c r="AD61" i="1"/>
  <c r="AH61" i="1"/>
  <c r="AI61" i="1"/>
  <c r="AJ61" i="1"/>
  <c r="AD62" i="1"/>
  <c r="AH62" i="1"/>
  <c r="AI62" i="1"/>
  <c r="AJ62" i="1"/>
  <c r="AD63" i="1"/>
  <c r="AE63" i="1"/>
  <c r="AF63" i="1"/>
  <c r="AG63" i="1"/>
  <c r="AH63" i="1"/>
  <c r="AI63" i="1"/>
  <c r="AJ63" i="1"/>
  <c r="AK63" i="1"/>
  <c r="AL63" i="1"/>
  <c r="AM63" i="1"/>
  <c r="AD64" i="1"/>
  <c r="AE64" i="1"/>
  <c r="AF64" i="1"/>
  <c r="AG64" i="1"/>
  <c r="AH64" i="1"/>
  <c r="AI64" i="1"/>
  <c r="AJ64" i="1"/>
  <c r="AK64" i="1"/>
  <c r="AL64" i="1"/>
  <c r="AM64" i="1"/>
  <c r="AE65" i="1"/>
  <c r="AF65" i="1"/>
  <c r="AG65" i="1"/>
  <c r="AH65" i="1"/>
  <c r="AI65" i="1"/>
  <c r="AJ65" i="1"/>
  <c r="AK65" i="1"/>
  <c r="AL65" i="1"/>
  <c r="AM65" i="1"/>
  <c r="AD66" i="1"/>
  <c r="AH66" i="1"/>
  <c r="AI66" i="1"/>
  <c r="AJ66" i="1"/>
  <c r="AD67" i="1"/>
  <c r="AH67" i="1"/>
  <c r="AI67" i="1"/>
  <c r="AJ67" i="1"/>
  <c r="AD68" i="1"/>
  <c r="AH68" i="1"/>
  <c r="AI68" i="1"/>
  <c r="AJ68" i="1"/>
  <c r="AD69" i="1"/>
  <c r="AE69" i="1"/>
  <c r="AF69" i="1"/>
  <c r="AG69" i="1"/>
  <c r="AH69" i="1"/>
  <c r="AI69" i="1"/>
  <c r="AJ69" i="1"/>
  <c r="AK69" i="1"/>
  <c r="AL69" i="1"/>
  <c r="AM69" i="1"/>
  <c r="AD70" i="1"/>
  <c r="AE70" i="1"/>
  <c r="AF70" i="1"/>
  <c r="AG70" i="1"/>
  <c r="AH70" i="1"/>
  <c r="AI70" i="1"/>
  <c r="AJ70" i="1"/>
  <c r="AK70" i="1"/>
  <c r="AL70" i="1"/>
  <c r="AM70" i="1"/>
  <c r="AE71" i="1"/>
  <c r="AF71" i="1"/>
  <c r="AG71" i="1"/>
  <c r="AH71" i="1"/>
  <c r="AI71" i="1"/>
  <c r="AJ71" i="1"/>
  <c r="AK71" i="1"/>
  <c r="AL71" i="1"/>
  <c r="AM71" i="1"/>
  <c r="AD72" i="1"/>
  <c r="AH72" i="1"/>
  <c r="AI72" i="1"/>
  <c r="AJ72" i="1"/>
  <c r="AD73" i="1"/>
  <c r="AH73" i="1"/>
  <c r="AI73" i="1"/>
  <c r="AJ73" i="1"/>
  <c r="AD74" i="1"/>
  <c r="AH74" i="1"/>
  <c r="AI74" i="1"/>
  <c r="AJ74" i="1"/>
  <c r="AD75" i="1"/>
  <c r="AE75" i="1"/>
  <c r="AF75" i="1"/>
  <c r="AG75" i="1"/>
  <c r="AH75" i="1"/>
  <c r="AI75" i="1"/>
  <c r="AJ75" i="1"/>
  <c r="AK75" i="1"/>
  <c r="AL75" i="1"/>
  <c r="AM75" i="1"/>
  <c r="AD76" i="1"/>
  <c r="AE76" i="1"/>
  <c r="AF76" i="1"/>
  <c r="AG76" i="1"/>
  <c r="AH76" i="1"/>
  <c r="AI76" i="1"/>
  <c r="AJ76" i="1"/>
  <c r="AK76" i="1"/>
  <c r="AL76" i="1"/>
  <c r="AM76" i="1"/>
  <c r="AE77" i="1"/>
  <c r="AF77" i="1"/>
  <c r="AG77" i="1"/>
  <c r="AH77" i="1"/>
  <c r="AI77" i="1"/>
  <c r="AJ77" i="1"/>
  <c r="AK77" i="1"/>
  <c r="AL77" i="1"/>
  <c r="AM77" i="1"/>
  <c r="AD78" i="1"/>
  <c r="AH78" i="1"/>
  <c r="AI78" i="1"/>
  <c r="AJ78" i="1"/>
  <c r="AD79" i="1"/>
  <c r="AH79" i="1"/>
  <c r="AI79" i="1"/>
  <c r="AJ79" i="1"/>
  <c r="AD80" i="1"/>
  <c r="AH80" i="1"/>
  <c r="AI80" i="1"/>
  <c r="AJ80" i="1"/>
  <c r="AD81" i="1"/>
  <c r="AE81" i="1"/>
  <c r="AF81" i="1"/>
  <c r="AG81" i="1"/>
  <c r="AH81" i="1"/>
  <c r="AI81" i="1"/>
  <c r="AJ81" i="1"/>
  <c r="AK81" i="1"/>
  <c r="AL81" i="1"/>
  <c r="AM81" i="1"/>
  <c r="AD82" i="1"/>
  <c r="AE82" i="1"/>
  <c r="AF82" i="1"/>
  <c r="AG82" i="1"/>
  <c r="AH82" i="1"/>
  <c r="AI82" i="1"/>
  <c r="AJ82" i="1"/>
  <c r="AK82" i="1"/>
  <c r="AL82" i="1"/>
  <c r="AM82" i="1"/>
  <c r="AE83" i="1"/>
  <c r="AF83" i="1"/>
  <c r="AG83" i="1"/>
  <c r="AH83" i="1"/>
  <c r="AI83" i="1"/>
  <c r="AJ83" i="1"/>
  <c r="AK83" i="1"/>
  <c r="AL83" i="1"/>
  <c r="AM83" i="1"/>
  <c r="AD84" i="1"/>
  <c r="AH84" i="1"/>
  <c r="AI84" i="1"/>
  <c r="AJ84" i="1"/>
  <c r="AD85" i="1"/>
  <c r="AH85" i="1"/>
  <c r="AI85" i="1"/>
  <c r="AJ85" i="1"/>
  <c r="AD86" i="1"/>
  <c r="AH86" i="1"/>
  <c r="AI86" i="1"/>
  <c r="AJ86" i="1"/>
  <c r="AD87" i="1"/>
  <c r="AE87" i="1"/>
  <c r="AF87" i="1"/>
  <c r="AG87" i="1"/>
  <c r="AH87" i="1"/>
  <c r="AI87" i="1"/>
  <c r="AJ87" i="1"/>
  <c r="AK87" i="1"/>
  <c r="AL87" i="1"/>
  <c r="AM87" i="1"/>
  <c r="AD88" i="1"/>
  <c r="AE88" i="1"/>
  <c r="AF88" i="1"/>
  <c r="AG88" i="1"/>
  <c r="AH88" i="1"/>
  <c r="AI88" i="1"/>
  <c r="AJ88" i="1"/>
  <c r="AK88" i="1"/>
  <c r="AL88" i="1"/>
  <c r="AM88" i="1"/>
  <c r="AE89" i="1"/>
  <c r="AF89" i="1"/>
  <c r="AG89" i="1"/>
  <c r="AH89" i="1"/>
  <c r="AI89" i="1"/>
  <c r="AJ89" i="1"/>
  <c r="AK89" i="1"/>
  <c r="AL89" i="1"/>
  <c r="AM89" i="1"/>
  <c r="AD90" i="1"/>
  <c r="AH90" i="1"/>
  <c r="AI90" i="1"/>
  <c r="AJ90" i="1"/>
  <c r="AD91" i="1"/>
  <c r="AH91" i="1"/>
  <c r="AI91" i="1"/>
  <c r="AJ91" i="1"/>
  <c r="AD92" i="1"/>
  <c r="AH92" i="1"/>
  <c r="AI92" i="1"/>
  <c r="AJ92" i="1"/>
  <c r="AD93" i="1"/>
  <c r="AE93" i="1"/>
  <c r="AF93" i="1"/>
  <c r="AG93" i="1"/>
  <c r="AH93" i="1"/>
  <c r="AI93" i="1"/>
  <c r="AJ93" i="1"/>
  <c r="AK93" i="1"/>
  <c r="AL93" i="1"/>
  <c r="AM93" i="1"/>
  <c r="AD94" i="1"/>
  <c r="AE94" i="1"/>
  <c r="AF94" i="1"/>
  <c r="AG94" i="1"/>
  <c r="AH94" i="1"/>
  <c r="AI94" i="1"/>
  <c r="AJ94" i="1"/>
  <c r="AK94" i="1"/>
  <c r="AL94" i="1"/>
  <c r="AM94" i="1"/>
  <c r="AE95" i="1"/>
  <c r="AF95" i="1"/>
  <c r="AG95" i="1"/>
  <c r="AH95" i="1"/>
  <c r="AI95" i="1"/>
  <c r="AJ95" i="1"/>
  <c r="AK95" i="1"/>
  <c r="AL95" i="1"/>
  <c r="AM95" i="1"/>
  <c r="AD96" i="1"/>
  <c r="AH96" i="1"/>
  <c r="AI96" i="1"/>
  <c r="AJ96" i="1"/>
  <c r="AD97" i="1"/>
  <c r="AH97" i="1"/>
  <c r="AI97" i="1"/>
  <c r="AJ97" i="1"/>
  <c r="AD98" i="1"/>
  <c r="AH98" i="1"/>
  <c r="AI98" i="1"/>
  <c r="AJ98" i="1"/>
  <c r="AD99" i="1"/>
  <c r="AE99" i="1"/>
  <c r="AF99" i="1"/>
  <c r="AG99" i="1"/>
  <c r="AH99" i="1"/>
  <c r="AI99" i="1"/>
  <c r="AJ99" i="1"/>
  <c r="AK99" i="1"/>
  <c r="AL99" i="1"/>
  <c r="AM99" i="1"/>
  <c r="AD100" i="1"/>
  <c r="AE100" i="1"/>
  <c r="AF100" i="1"/>
  <c r="AG100" i="1"/>
  <c r="AH100" i="1"/>
  <c r="AI100" i="1"/>
  <c r="AJ100" i="1"/>
  <c r="AK100" i="1"/>
  <c r="AL100" i="1"/>
  <c r="AM100" i="1"/>
  <c r="AE101" i="1"/>
  <c r="AF101" i="1"/>
  <c r="AG101" i="1"/>
  <c r="AH101" i="1"/>
  <c r="AI101" i="1"/>
  <c r="AJ101" i="1"/>
  <c r="AK101" i="1"/>
  <c r="AL101" i="1"/>
  <c r="AM101" i="1"/>
  <c r="AD102" i="1"/>
  <c r="AH102" i="1"/>
  <c r="AI102" i="1"/>
  <c r="AJ102" i="1"/>
  <c r="AD103" i="1"/>
  <c r="AH103" i="1"/>
  <c r="AI103" i="1"/>
  <c r="AJ103" i="1"/>
  <c r="AD104" i="1"/>
  <c r="AH104" i="1"/>
  <c r="AI104" i="1"/>
  <c r="AJ104" i="1"/>
  <c r="AD105" i="1"/>
  <c r="AE105" i="1"/>
  <c r="AF105" i="1"/>
  <c r="AG105" i="1"/>
  <c r="AH105" i="1"/>
  <c r="AI105" i="1"/>
  <c r="AJ105" i="1"/>
  <c r="AK105" i="1"/>
  <c r="AL105" i="1"/>
  <c r="AM105" i="1"/>
  <c r="AD106" i="1"/>
  <c r="AE106" i="1"/>
  <c r="AF106" i="1"/>
  <c r="AG106" i="1"/>
  <c r="AH106" i="1"/>
  <c r="AI106" i="1"/>
  <c r="AJ106" i="1"/>
  <c r="AK106" i="1"/>
  <c r="AL106" i="1"/>
  <c r="AM106" i="1"/>
  <c r="AE107" i="1"/>
  <c r="AF107" i="1"/>
  <c r="AG107" i="1"/>
  <c r="AH107" i="1"/>
  <c r="AI107" i="1"/>
  <c r="AJ107" i="1"/>
  <c r="AK107" i="1"/>
  <c r="AL107" i="1"/>
  <c r="AM107" i="1"/>
  <c r="AD108" i="1"/>
  <c r="AH108" i="1"/>
  <c r="AI108" i="1"/>
  <c r="AJ108" i="1"/>
  <c r="AD109" i="1"/>
  <c r="AH109" i="1"/>
  <c r="AI109" i="1"/>
  <c r="AJ109" i="1"/>
  <c r="AD110" i="1"/>
  <c r="AH110" i="1"/>
  <c r="AI110" i="1"/>
  <c r="AJ110" i="1"/>
  <c r="AD111" i="1"/>
  <c r="AE111" i="1"/>
  <c r="AF111" i="1"/>
  <c r="AG111" i="1"/>
  <c r="AH111" i="1"/>
  <c r="AI111" i="1"/>
  <c r="AJ111" i="1"/>
  <c r="AK111" i="1"/>
  <c r="AL111" i="1"/>
  <c r="AM111" i="1"/>
  <c r="AD112" i="1"/>
  <c r="AE112" i="1"/>
  <c r="AF112" i="1"/>
  <c r="AG112" i="1"/>
  <c r="AH112" i="1"/>
  <c r="AI112" i="1"/>
  <c r="AJ112" i="1"/>
  <c r="AK112" i="1"/>
  <c r="AL112" i="1"/>
  <c r="AM112" i="1"/>
  <c r="AE113" i="1"/>
  <c r="AF113" i="1"/>
  <c r="AG113" i="1"/>
  <c r="AH113" i="1"/>
  <c r="AI113" i="1"/>
  <c r="AJ113" i="1"/>
  <c r="AK113" i="1"/>
  <c r="AL113" i="1"/>
  <c r="AM113" i="1"/>
  <c r="AD114" i="1"/>
  <c r="AH114" i="1"/>
  <c r="AI114" i="1"/>
  <c r="AJ114" i="1"/>
  <c r="AD115" i="1"/>
  <c r="AH115" i="1"/>
  <c r="AI115" i="1"/>
  <c r="AJ115" i="1"/>
  <c r="AD116" i="1"/>
  <c r="AH116" i="1"/>
  <c r="AI116" i="1"/>
  <c r="AJ116" i="1"/>
  <c r="AD117" i="1"/>
  <c r="AE117" i="1"/>
  <c r="AF117" i="1"/>
  <c r="AG117" i="1"/>
  <c r="AH117" i="1"/>
  <c r="AI117" i="1"/>
  <c r="AJ117" i="1"/>
  <c r="AK117" i="1"/>
  <c r="AL117" i="1"/>
  <c r="AM117" i="1"/>
  <c r="AD118" i="1"/>
  <c r="AE118" i="1"/>
  <c r="AF118" i="1"/>
  <c r="AG118" i="1"/>
  <c r="AH118" i="1"/>
  <c r="AI118" i="1"/>
  <c r="AJ118" i="1"/>
  <c r="AK118" i="1"/>
  <c r="AL118" i="1"/>
  <c r="AM118" i="1"/>
  <c r="AE119" i="1"/>
  <c r="AF119" i="1"/>
  <c r="AG119" i="1"/>
  <c r="AH119" i="1"/>
  <c r="AI119" i="1"/>
  <c r="AJ119" i="1"/>
  <c r="AK119" i="1"/>
  <c r="AL119" i="1"/>
  <c r="AM119" i="1"/>
  <c r="AD120" i="1"/>
  <c r="AH120" i="1"/>
  <c r="AI120" i="1"/>
  <c r="AJ120" i="1"/>
  <c r="AD121" i="1"/>
  <c r="AH121" i="1"/>
  <c r="AI121" i="1"/>
  <c r="AJ121" i="1"/>
  <c r="AD122" i="1"/>
  <c r="AH122" i="1"/>
  <c r="AI122" i="1"/>
  <c r="AJ122" i="1"/>
  <c r="AD123" i="1"/>
  <c r="AE123" i="1"/>
  <c r="AF123" i="1"/>
  <c r="AG123" i="1"/>
  <c r="AH123" i="1"/>
  <c r="AI123" i="1"/>
  <c r="AJ123" i="1"/>
  <c r="AK123" i="1"/>
  <c r="AL123" i="1"/>
  <c r="AM123" i="1"/>
  <c r="AD124" i="1"/>
  <c r="AE124" i="1"/>
  <c r="AF124" i="1"/>
  <c r="AG124" i="1"/>
  <c r="AH124" i="1"/>
  <c r="AI124" i="1"/>
  <c r="AJ124" i="1"/>
  <c r="AK124" i="1"/>
  <c r="AL124" i="1"/>
  <c r="AM124" i="1"/>
  <c r="AE125" i="1"/>
  <c r="AF125" i="1"/>
  <c r="AG125" i="1"/>
  <c r="AH125" i="1"/>
  <c r="AI125" i="1"/>
  <c r="AJ125" i="1"/>
  <c r="AK125" i="1"/>
  <c r="AL125" i="1"/>
  <c r="AM125" i="1"/>
  <c r="AD126" i="1"/>
  <c r="AH126" i="1"/>
  <c r="AI126" i="1"/>
  <c r="AJ126" i="1"/>
  <c r="AD127" i="1"/>
  <c r="AH127" i="1"/>
  <c r="AI127" i="1"/>
  <c r="AJ127" i="1"/>
  <c r="AD128" i="1"/>
  <c r="AH128" i="1"/>
  <c r="AI128" i="1"/>
  <c r="AJ128" i="1"/>
  <c r="AD129" i="1"/>
  <c r="AE129" i="1"/>
  <c r="AF129" i="1"/>
  <c r="AG129" i="1"/>
  <c r="AH129" i="1"/>
  <c r="AI129" i="1"/>
  <c r="AJ129" i="1"/>
  <c r="AK129" i="1"/>
  <c r="AL129" i="1"/>
  <c r="AM129" i="1"/>
  <c r="AD130" i="1"/>
  <c r="AE130" i="1"/>
  <c r="AF130" i="1"/>
  <c r="AG130" i="1"/>
  <c r="AH130" i="1"/>
  <c r="AI130" i="1"/>
  <c r="AJ130" i="1"/>
  <c r="AK130" i="1"/>
  <c r="AL130" i="1"/>
  <c r="AM130" i="1"/>
  <c r="AE131" i="1"/>
  <c r="AF131" i="1"/>
  <c r="AG131" i="1"/>
  <c r="AH131" i="1"/>
  <c r="AI131" i="1"/>
  <c r="AJ131" i="1"/>
  <c r="AK131" i="1"/>
  <c r="AL131" i="1"/>
  <c r="AM131" i="1"/>
  <c r="AD132" i="1"/>
  <c r="AH132" i="1"/>
  <c r="AI132" i="1"/>
  <c r="AJ132" i="1"/>
  <c r="AD133" i="1"/>
  <c r="AH133" i="1"/>
  <c r="AI133" i="1"/>
  <c r="AJ133" i="1"/>
  <c r="AD134" i="1"/>
  <c r="AH134" i="1"/>
  <c r="AI134" i="1"/>
  <c r="AJ134" i="1"/>
  <c r="AD135" i="1"/>
  <c r="AE135" i="1"/>
  <c r="AF135" i="1"/>
  <c r="AG135" i="1"/>
  <c r="AH135" i="1"/>
  <c r="AI135" i="1"/>
  <c r="AJ135" i="1"/>
  <c r="AK135" i="1"/>
  <c r="AL135" i="1"/>
  <c r="AM135" i="1"/>
  <c r="AD136" i="1"/>
  <c r="AE136" i="1"/>
  <c r="AF136" i="1"/>
  <c r="AG136" i="1"/>
  <c r="AH136" i="1"/>
  <c r="AI136" i="1"/>
  <c r="AJ136" i="1"/>
  <c r="AK136" i="1"/>
  <c r="AL136" i="1"/>
  <c r="AM136" i="1"/>
  <c r="AE137" i="1"/>
  <c r="AF137" i="1"/>
  <c r="AG137" i="1"/>
  <c r="AH137" i="1"/>
  <c r="AI137" i="1"/>
  <c r="AJ137" i="1"/>
  <c r="AK137" i="1"/>
  <c r="AL137" i="1"/>
  <c r="AM137" i="1"/>
  <c r="AD138" i="1"/>
  <c r="AH138" i="1"/>
  <c r="AI138" i="1"/>
  <c r="AJ138" i="1"/>
  <c r="AD139" i="1"/>
  <c r="AH139" i="1"/>
  <c r="AI139" i="1"/>
  <c r="AJ139" i="1"/>
  <c r="AD140" i="1"/>
  <c r="AH140" i="1"/>
  <c r="AI140" i="1"/>
  <c r="AJ140" i="1"/>
  <c r="AD141" i="1"/>
  <c r="AE141" i="1"/>
  <c r="AF141" i="1"/>
  <c r="AG141" i="1"/>
  <c r="AH141" i="1"/>
  <c r="AI141" i="1"/>
  <c r="AJ141" i="1"/>
  <c r="AK141" i="1"/>
  <c r="AL141" i="1"/>
  <c r="AM141" i="1"/>
  <c r="AD142" i="1"/>
  <c r="AE142" i="1"/>
  <c r="AF142" i="1"/>
  <c r="AG142" i="1"/>
  <c r="AH142" i="1"/>
  <c r="AI142" i="1"/>
  <c r="AJ142" i="1"/>
  <c r="AK142" i="1"/>
  <c r="AL142" i="1"/>
  <c r="AM142" i="1"/>
  <c r="AE143" i="1"/>
  <c r="AF143" i="1"/>
  <c r="AG143" i="1"/>
  <c r="AH143" i="1"/>
  <c r="AI143" i="1"/>
  <c r="AJ143" i="1"/>
  <c r="AK143" i="1"/>
  <c r="AL143" i="1"/>
  <c r="AM143" i="1"/>
  <c r="AD144" i="1"/>
  <c r="AH144" i="1"/>
  <c r="AI144" i="1"/>
  <c r="AJ144" i="1"/>
  <c r="AD145" i="1"/>
  <c r="AH145" i="1"/>
  <c r="AI145" i="1"/>
  <c r="AJ145" i="1"/>
  <c r="AD146" i="1"/>
  <c r="AH146" i="1"/>
  <c r="AI146" i="1"/>
  <c r="AJ146" i="1"/>
  <c r="AD147" i="1"/>
  <c r="AE147" i="1"/>
  <c r="AF147" i="1"/>
  <c r="AG147" i="1"/>
  <c r="AH147" i="1"/>
  <c r="AI147" i="1"/>
  <c r="AJ147" i="1"/>
  <c r="AK147" i="1"/>
  <c r="AL147" i="1"/>
  <c r="AM147" i="1"/>
  <c r="AD148" i="1"/>
  <c r="AE148" i="1"/>
  <c r="AF148" i="1"/>
  <c r="AG148" i="1"/>
  <c r="AH148" i="1"/>
  <c r="AI148" i="1"/>
  <c r="AJ148" i="1"/>
  <c r="AK148" i="1"/>
  <c r="AL148" i="1"/>
  <c r="AM148" i="1"/>
  <c r="AE149" i="1"/>
  <c r="AF149" i="1"/>
  <c r="AG149" i="1"/>
  <c r="AH149" i="1"/>
  <c r="AI149" i="1"/>
  <c r="AJ149" i="1"/>
  <c r="AK149" i="1"/>
  <c r="AL149" i="1"/>
  <c r="AM149" i="1"/>
  <c r="AD150" i="1"/>
  <c r="AH150" i="1"/>
  <c r="AI150" i="1"/>
  <c r="AJ150" i="1"/>
  <c r="AD151" i="1"/>
  <c r="AH151" i="1"/>
  <c r="AI151" i="1"/>
  <c r="AJ151" i="1"/>
  <c r="AD152" i="1"/>
  <c r="AH152" i="1"/>
  <c r="AI152" i="1"/>
  <c r="AJ152" i="1"/>
  <c r="AD153" i="1"/>
  <c r="AE153" i="1"/>
  <c r="AF153" i="1"/>
  <c r="AG153" i="1"/>
  <c r="AH153" i="1"/>
  <c r="AI153" i="1"/>
  <c r="AJ153" i="1"/>
  <c r="AK153" i="1"/>
  <c r="AL153" i="1"/>
  <c r="AM153" i="1"/>
  <c r="AD154" i="1"/>
  <c r="AE154" i="1"/>
  <c r="AF154" i="1"/>
  <c r="AG154" i="1"/>
  <c r="AH154" i="1"/>
  <c r="AI154" i="1"/>
  <c r="AJ154" i="1"/>
  <c r="AK154" i="1"/>
  <c r="AL154" i="1"/>
  <c r="AM154" i="1"/>
  <c r="AE155" i="1"/>
  <c r="AF155" i="1"/>
  <c r="AG155" i="1"/>
  <c r="AH155" i="1"/>
  <c r="AI155" i="1"/>
  <c r="AJ155" i="1"/>
  <c r="AK155" i="1"/>
  <c r="AL155" i="1"/>
  <c r="AM155" i="1"/>
  <c r="AD156" i="1"/>
  <c r="AH156" i="1"/>
  <c r="AI156" i="1"/>
  <c r="AJ156" i="1"/>
  <c r="AD157" i="1"/>
  <c r="AH157" i="1"/>
  <c r="AI157" i="1"/>
  <c r="AJ157" i="1"/>
  <c r="AD158" i="1"/>
  <c r="AH158" i="1"/>
  <c r="AI158" i="1"/>
  <c r="AJ158" i="1"/>
  <c r="AD159" i="1"/>
  <c r="AE159" i="1"/>
  <c r="AF159" i="1"/>
  <c r="AG159" i="1"/>
  <c r="AH159" i="1"/>
  <c r="AI159" i="1"/>
  <c r="AJ159" i="1"/>
  <c r="AK159" i="1"/>
  <c r="AL159" i="1"/>
  <c r="AM159" i="1"/>
  <c r="AD160" i="1"/>
  <c r="AE160" i="1"/>
  <c r="AF160" i="1"/>
  <c r="AG160" i="1"/>
  <c r="AH160" i="1"/>
  <c r="AI160" i="1"/>
  <c r="AJ160" i="1"/>
  <c r="AK160" i="1"/>
  <c r="AL160" i="1"/>
  <c r="AM160" i="1"/>
  <c r="AE161" i="1"/>
  <c r="AF161" i="1"/>
  <c r="AG161" i="1"/>
  <c r="AH161" i="1"/>
  <c r="AI161" i="1"/>
  <c r="AJ161" i="1"/>
  <c r="AK161" i="1"/>
  <c r="AL161" i="1"/>
  <c r="AM161" i="1"/>
  <c r="AD162" i="1"/>
  <c r="AH162" i="1"/>
  <c r="AI162" i="1"/>
  <c r="AJ162" i="1"/>
  <c r="AD163" i="1"/>
  <c r="AH163" i="1"/>
  <c r="AI163" i="1"/>
  <c r="AJ163" i="1"/>
  <c r="AD164" i="1"/>
  <c r="AH164" i="1"/>
  <c r="AI164" i="1"/>
  <c r="AJ164" i="1"/>
  <c r="AD165" i="1"/>
  <c r="AE165" i="1"/>
  <c r="AF165" i="1"/>
  <c r="AG165" i="1"/>
  <c r="AH165" i="1"/>
  <c r="AI165" i="1"/>
  <c r="AJ165" i="1"/>
  <c r="AK165" i="1"/>
  <c r="AL165" i="1"/>
  <c r="AM165" i="1"/>
  <c r="AD166" i="1"/>
  <c r="AE166" i="1"/>
  <c r="AF166" i="1"/>
  <c r="AG166" i="1"/>
  <c r="AH166" i="1"/>
  <c r="AI166" i="1"/>
  <c r="AJ166" i="1"/>
  <c r="AK166" i="1"/>
  <c r="AL166" i="1"/>
  <c r="AM166" i="1"/>
  <c r="AE167" i="1"/>
  <c r="AF167" i="1"/>
  <c r="AG167" i="1"/>
  <c r="AH167" i="1"/>
  <c r="AI167" i="1"/>
  <c r="AJ167" i="1"/>
  <c r="AK167" i="1"/>
  <c r="AL167" i="1"/>
  <c r="AM167" i="1"/>
  <c r="AD168" i="1"/>
  <c r="AH168" i="1"/>
  <c r="AI168" i="1"/>
  <c r="AJ168" i="1"/>
  <c r="AD169" i="1"/>
  <c r="AH169" i="1"/>
  <c r="AI169" i="1"/>
  <c r="AJ169" i="1"/>
  <c r="AD170" i="1"/>
  <c r="AH170" i="1"/>
  <c r="AI170" i="1"/>
  <c r="AJ170" i="1"/>
  <c r="AD171" i="1"/>
  <c r="AE171" i="1"/>
  <c r="AF171" i="1"/>
  <c r="AG171" i="1"/>
  <c r="AH171" i="1"/>
  <c r="AI171" i="1"/>
  <c r="AJ171" i="1"/>
  <c r="AK171" i="1"/>
  <c r="AL171" i="1"/>
  <c r="AM171" i="1"/>
  <c r="AD172" i="1"/>
  <c r="AE172" i="1"/>
  <c r="AF172" i="1"/>
  <c r="AG172" i="1"/>
  <c r="AH172" i="1"/>
  <c r="AI172" i="1"/>
  <c r="AJ172" i="1"/>
  <c r="AK172" i="1"/>
  <c r="AL172" i="1"/>
  <c r="AM172" i="1"/>
  <c r="AE173" i="1"/>
  <c r="AF173" i="1"/>
  <c r="AG173" i="1"/>
  <c r="AH173" i="1"/>
  <c r="AI173" i="1"/>
  <c r="AJ173" i="1"/>
  <c r="AK173" i="1"/>
  <c r="AL173" i="1"/>
  <c r="AM173" i="1"/>
  <c r="AD174" i="1"/>
  <c r="AH174" i="1"/>
  <c r="AI174" i="1"/>
  <c r="AJ174" i="1"/>
  <c r="AD175" i="1"/>
  <c r="AH175" i="1"/>
  <c r="AI175" i="1"/>
  <c r="AJ175" i="1"/>
  <c r="AD176" i="1"/>
  <c r="AH176" i="1"/>
  <c r="AI176" i="1"/>
  <c r="AJ176" i="1"/>
  <c r="AD177" i="1"/>
  <c r="AE177" i="1"/>
  <c r="AF177" i="1"/>
  <c r="AG177" i="1"/>
  <c r="AH177" i="1"/>
  <c r="AI177" i="1"/>
  <c r="AJ177" i="1"/>
  <c r="AK177" i="1"/>
  <c r="AL177" i="1"/>
  <c r="AM177" i="1"/>
  <c r="AD178" i="1"/>
  <c r="AE178" i="1"/>
  <c r="AF178" i="1"/>
  <c r="AG178" i="1"/>
  <c r="AH178" i="1"/>
  <c r="AI178" i="1"/>
  <c r="AJ178" i="1"/>
  <c r="AK178" i="1"/>
  <c r="AL178" i="1"/>
  <c r="AM178" i="1"/>
  <c r="AE179" i="1"/>
  <c r="AF179" i="1"/>
  <c r="AG179" i="1"/>
  <c r="AH179" i="1"/>
  <c r="AI179" i="1"/>
  <c r="AJ179" i="1"/>
  <c r="AK179" i="1"/>
  <c r="AL179" i="1"/>
  <c r="AM179" i="1"/>
  <c r="AD180" i="1"/>
  <c r="AH180" i="1"/>
  <c r="AI180" i="1"/>
  <c r="AJ180" i="1"/>
  <c r="AD181" i="1"/>
  <c r="AH181" i="1"/>
  <c r="AI181" i="1"/>
  <c r="AJ181" i="1"/>
  <c r="AD182" i="1"/>
  <c r="AH182" i="1"/>
  <c r="AI182" i="1"/>
  <c r="AJ182" i="1"/>
  <c r="AD183" i="1"/>
  <c r="AE183" i="1"/>
  <c r="AF183" i="1"/>
  <c r="AG183" i="1"/>
  <c r="AH183" i="1"/>
  <c r="AI183" i="1"/>
  <c r="AJ183" i="1"/>
  <c r="AK183" i="1"/>
  <c r="AL183" i="1"/>
  <c r="AM183" i="1"/>
  <c r="AD184" i="1"/>
  <c r="AE184" i="1"/>
  <c r="AF184" i="1"/>
  <c r="AG184" i="1"/>
  <c r="AH184" i="1"/>
  <c r="AI184" i="1"/>
  <c r="AJ184" i="1"/>
  <c r="AK184" i="1"/>
  <c r="AL184" i="1"/>
  <c r="AM184" i="1"/>
  <c r="AE185" i="1"/>
  <c r="AF185" i="1"/>
  <c r="AG185" i="1"/>
  <c r="AH185" i="1"/>
  <c r="AI185" i="1"/>
  <c r="AJ185" i="1"/>
  <c r="AK185" i="1"/>
  <c r="AL185" i="1"/>
  <c r="AM185" i="1"/>
  <c r="AD186" i="1"/>
  <c r="AH186" i="1"/>
  <c r="AI186" i="1"/>
  <c r="AJ186" i="1"/>
  <c r="AD187" i="1"/>
  <c r="AH187" i="1"/>
  <c r="AI187" i="1"/>
  <c r="AJ187" i="1"/>
  <c r="AD188" i="1"/>
  <c r="AH188" i="1"/>
  <c r="AI188" i="1"/>
  <c r="AJ188" i="1"/>
  <c r="AD189" i="1"/>
  <c r="AE189" i="1"/>
  <c r="AF189" i="1"/>
  <c r="AG189" i="1"/>
  <c r="AH189" i="1"/>
  <c r="AI189" i="1"/>
  <c r="AJ189" i="1"/>
  <c r="AK189" i="1"/>
  <c r="AL189" i="1"/>
  <c r="AM189" i="1"/>
  <c r="AD190" i="1"/>
  <c r="AE190" i="1"/>
  <c r="AF190" i="1"/>
  <c r="AG190" i="1"/>
  <c r="AH190" i="1"/>
  <c r="AI190" i="1"/>
  <c r="AJ190" i="1"/>
  <c r="AK190" i="1"/>
  <c r="AL190" i="1"/>
  <c r="AM190" i="1"/>
  <c r="AE191" i="1"/>
  <c r="AF191" i="1"/>
  <c r="AG191" i="1"/>
  <c r="AH191" i="1"/>
  <c r="AI191" i="1"/>
  <c r="AJ191" i="1"/>
  <c r="AK191" i="1"/>
  <c r="AL191" i="1"/>
  <c r="AM191" i="1"/>
  <c r="AD192" i="1"/>
  <c r="AH192" i="1"/>
  <c r="AI192" i="1"/>
  <c r="AJ192" i="1"/>
  <c r="AD193" i="1"/>
  <c r="AH193" i="1"/>
  <c r="AI193" i="1"/>
  <c r="AJ193" i="1"/>
  <c r="AD194" i="1"/>
  <c r="AH194" i="1"/>
  <c r="AI194" i="1"/>
  <c r="AJ194" i="1"/>
  <c r="AD195" i="1"/>
  <c r="AE195" i="1"/>
  <c r="AF195" i="1"/>
  <c r="AG195" i="1"/>
  <c r="AH195" i="1"/>
  <c r="AI195" i="1"/>
  <c r="AJ195" i="1"/>
  <c r="AK195" i="1"/>
  <c r="AL195" i="1"/>
  <c r="AM195" i="1"/>
  <c r="AD196" i="1"/>
  <c r="AE196" i="1"/>
  <c r="AF196" i="1"/>
  <c r="AG196" i="1"/>
  <c r="AH196" i="1"/>
  <c r="AI196" i="1"/>
  <c r="AJ196" i="1"/>
  <c r="AK196" i="1"/>
  <c r="AL196" i="1"/>
  <c r="AM196" i="1"/>
  <c r="AE197" i="1"/>
  <c r="AF197" i="1"/>
  <c r="AG197" i="1"/>
  <c r="AH197" i="1"/>
  <c r="AI197" i="1"/>
  <c r="AJ197" i="1"/>
  <c r="AK197" i="1"/>
  <c r="AL197" i="1"/>
  <c r="AM197" i="1"/>
  <c r="AD198" i="1"/>
  <c r="AH198" i="1"/>
  <c r="AI198" i="1"/>
  <c r="AJ198" i="1"/>
  <c r="AD199" i="1"/>
  <c r="AH199" i="1"/>
  <c r="AI199" i="1"/>
  <c r="AJ199" i="1"/>
  <c r="AD200" i="1"/>
  <c r="AH200" i="1"/>
  <c r="AI200" i="1"/>
  <c r="AJ200" i="1"/>
  <c r="AD201" i="1"/>
  <c r="AE201" i="1"/>
  <c r="AF201" i="1"/>
  <c r="AG201" i="1"/>
  <c r="AH201" i="1"/>
  <c r="AI201" i="1"/>
  <c r="AJ201" i="1"/>
  <c r="AK201" i="1"/>
  <c r="AL201" i="1"/>
  <c r="AM201" i="1"/>
  <c r="AD202" i="1"/>
  <c r="AE202" i="1"/>
  <c r="AF202" i="1"/>
  <c r="AG202" i="1"/>
  <c r="AH202" i="1"/>
  <c r="AI202" i="1"/>
  <c r="AJ202" i="1"/>
  <c r="AK202" i="1"/>
  <c r="AL202" i="1"/>
  <c r="AM202" i="1"/>
  <c r="AE203" i="1"/>
  <c r="AF203" i="1"/>
  <c r="AG203" i="1"/>
  <c r="AH203" i="1"/>
  <c r="AI203" i="1"/>
  <c r="AJ203" i="1"/>
  <c r="AK203" i="1"/>
  <c r="AL203" i="1"/>
  <c r="AM203" i="1"/>
  <c r="AD204" i="1"/>
  <c r="AH204" i="1"/>
  <c r="AI204" i="1"/>
  <c r="AJ204" i="1"/>
  <c r="AD205" i="1"/>
  <c r="AH205" i="1"/>
  <c r="AI205" i="1"/>
  <c r="AJ205" i="1"/>
  <c r="AD206" i="1"/>
  <c r="AH206" i="1"/>
  <c r="AI206" i="1"/>
  <c r="AJ206" i="1"/>
  <c r="AD207" i="1"/>
  <c r="AE207" i="1"/>
  <c r="AF207" i="1"/>
  <c r="AG207" i="1"/>
  <c r="AH207" i="1"/>
  <c r="AI207" i="1"/>
  <c r="AJ207" i="1"/>
  <c r="AK207" i="1"/>
  <c r="AL207" i="1"/>
  <c r="AM207" i="1"/>
  <c r="AD208" i="1"/>
  <c r="AE208" i="1"/>
  <c r="AF208" i="1"/>
  <c r="AG208" i="1"/>
  <c r="AH208" i="1"/>
  <c r="AI208" i="1"/>
  <c r="AJ208" i="1"/>
  <c r="AK208" i="1"/>
  <c r="AL208" i="1"/>
  <c r="AM208" i="1"/>
  <c r="AE209" i="1"/>
  <c r="AF209" i="1"/>
  <c r="AG209" i="1"/>
  <c r="AH209" i="1"/>
  <c r="AI209" i="1"/>
  <c r="AJ209" i="1"/>
  <c r="AK209" i="1"/>
  <c r="AL209" i="1"/>
  <c r="AM209" i="1"/>
  <c r="AD210" i="1"/>
  <c r="AH210" i="1"/>
  <c r="AI210" i="1"/>
  <c r="AJ210" i="1"/>
  <c r="AD211" i="1"/>
  <c r="AH211" i="1"/>
  <c r="AI211" i="1"/>
  <c r="AJ211" i="1"/>
  <c r="AD212" i="1"/>
  <c r="AH212" i="1"/>
  <c r="AI212" i="1"/>
  <c r="AJ212" i="1"/>
  <c r="AD213" i="1"/>
  <c r="AE213" i="1"/>
  <c r="AF213" i="1"/>
  <c r="AG213" i="1"/>
  <c r="AH213" i="1"/>
  <c r="AI213" i="1"/>
  <c r="AJ213" i="1"/>
  <c r="AK213" i="1"/>
  <c r="AL213" i="1"/>
  <c r="AM213" i="1"/>
  <c r="AD214" i="1"/>
  <c r="AE214" i="1"/>
  <c r="AF214" i="1"/>
  <c r="AG214" i="1"/>
  <c r="AH214" i="1"/>
  <c r="AI214" i="1"/>
  <c r="AJ214" i="1"/>
  <c r="AK214" i="1"/>
  <c r="AL214" i="1"/>
  <c r="AM214" i="1"/>
  <c r="AE215" i="1"/>
  <c r="AF215" i="1"/>
  <c r="AG215" i="1"/>
  <c r="AH215" i="1"/>
  <c r="AI215" i="1"/>
  <c r="AJ215" i="1"/>
  <c r="AK215" i="1"/>
  <c r="AL215" i="1"/>
  <c r="AM215" i="1"/>
  <c r="AD216" i="1"/>
  <c r="AH216" i="1"/>
  <c r="AI216" i="1"/>
  <c r="AJ216" i="1"/>
  <c r="AD217" i="1"/>
  <c r="AH217" i="1"/>
  <c r="AI217" i="1"/>
  <c r="AJ217" i="1"/>
  <c r="AD218" i="1"/>
  <c r="AH218" i="1"/>
  <c r="AI218" i="1"/>
  <c r="AJ218" i="1"/>
  <c r="AD219" i="1"/>
  <c r="AE219" i="1"/>
  <c r="AF219" i="1"/>
  <c r="AG219" i="1"/>
  <c r="AH219" i="1"/>
  <c r="AI219" i="1"/>
  <c r="AJ219" i="1"/>
  <c r="AK219" i="1"/>
  <c r="AL219" i="1"/>
  <c r="AM219" i="1"/>
  <c r="AD220" i="1"/>
  <c r="AE220" i="1"/>
  <c r="AF220" i="1"/>
  <c r="AG220" i="1"/>
  <c r="AH220" i="1"/>
  <c r="AI220" i="1"/>
  <c r="AJ220" i="1"/>
  <c r="AK220" i="1"/>
  <c r="AL220" i="1"/>
  <c r="AM220" i="1"/>
  <c r="AE221" i="1"/>
  <c r="AF221" i="1"/>
  <c r="AG221" i="1"/>
  <c r="AH221" i="1"/>
  <c r="AI221" i="1"/>
  <c r="AJ221" i="1"/>
  <c r="AK221" i="1"/>
  <c r="AL221" i="1"/>
  <c r="AM221" i="1"/>
  <c r="AD222" i="1"/>
  <c r="AH222" i="1"/>
  <c r="AI222" i="1"/>
  <c r="AJ222" i="1"/>
  <c r="AD223" i="1"/>
  <c r="AH223" i="1"/>
  <c r="AI223" i="1"/>
  <c r="AJ223" i="1"/>
  <c r="AD224" i="1"/>
  <c r="AH224" i="1"/>
  <c r="AI224" i="1"/>
  <c r="AJ224" i="1"/>
  <c r="AD225" i="1"/>
  <c r="AE225" i="1"/>
  <c r="AF225" i="1"/>
  <c r="AG225" i="1"/>
  <c r="AH225" i="1"/>
  <c r="AI225" i="1"/>
  <c r="AJ225" i="1"/>
  <c r="AK225" i="1"/>
  <c r="AL225" i="1"/>
  <c r="AM225" i="1"/>
  <c r="AD226" i="1"/>
  <c r="AE226" i="1"/>
  <c r="AF226" i="1"/>
  <c r="AG226" i="1"/>
  <c r="AH226" i="1"/>
  <c r="AI226" i="1"/>
  <c r="AJ226" i="1"/>
  <c r="AK226" i="1"/>
  <c r="AL226" i="1"/>
  <c r="AM226" i="1"/>
  <c r="AE227" i="1"/>
  <c r="AF227" i="1"/>
  <c r="AG227" i="1"/>
  <c r="AH227" i="1"/>
  <c r="AI227" i="1"/>
  <c r="AJ227" i="1"/>
  <c r="AK227" i="1"/>
  <c r="AL227" i="1"/>
  <c r="AM227" i="1"/>
  <c r="AD228" i="1"/>
  <c r="AH228" i="1"/>
  <c r="AI228" i="1"/>
  <c r="AJ228" i="1"/>
  <c r="AD229" i="1"/>
  <c r="AH229" i="1"/>
  <c r="AI229" i="1"/>
  <c r="AJ229" i="1"/>
  <c r="AD230" i="1"/>
  <c r="AH230" i="1"/>
  <c r="AI230" i="1"/>
  <c r="AJ230" i="1"/>
  <c r="AD231" i="1"/>
  <c r="AE231" i="1"/>
  <c r="AF231" i="1"/>
  <c r="AG231" i="1"/>
  <c r="AH231" i="1"/>
  <c r="AI231" i="1"/>
  <c r="AJ231" i="1"/>
  <c r="AK231" i="1"/>
  <c r="AL231" i="1"/>
  <c r="AM231" i="1"/>
  <c r="AD232" i="1"/>
  <c r="AE232" i="1"/>
  <c r="AF232" i="1"/>
  <c r="AG232" i="1"/>
  <c r="AH232" i="1"/>
  <c r="AI232" i="1"/>
  <c r="AJ232" i="1"/>
  <c r="AK232" i="1"/>
  <c r="AL232" i="1"/>
  <c r="AM232" i="1"/>
  <c r="AE233" i="1"/>
  <c r="AF233" i="1"/>
  <c r="AG233" i="1"/>
  <c r="AH233" i="1"/>
  <c r="AI233" i="1"/>
  <c r="AJ233" i="1"/>
  <c r="AK233" i="1"/>
  <c r="AL233" i="1"/>
  <c r="AM233" i="1"/>
  <c r="AD234" i="1"/>
  <c r="AH234" i="1"/>
  <c r="AI234" i="1"/>
  <c r="AJ234" i="1"/>
  <c r="AD235" i="1"/>
  <c r="AH235" i="1"/>
  <c r="AI235" i="1"/>
  <c r="AJ235" i="1"/>
  <c r="AD236" i="1"/>
  <c r="AH236" i="1"/>
  <c r="AI236" i="1"/>
  <c r="AJ236" i="1"/>
  <c r="AD237" i="1"/>
  <c r="AE237" i="1"/>
  <c r="AF237" i="1"/>
  <c r="AG237" i="1"/>
  <c r="AH237" i="1"/>
  <c r="AI237" i="1"/>
  <c r="AJ237" i="1"/>
  <c r="AK237" i="1"/>
  <c r="AL237" i="1"/>
  <c r="AM237" i="1"/>
  <c r="AD238" i="1"/>
  <c r="AE238" i="1"/>
  <c r="AF238" i="1"/>
  <c r="AG238" i="1"/>
  <c r="AH238" i="1"/>
  <c r="AI238" i="1"/>
  <c r="AJ238" i="1"/>
  <c r="AK238" i="1"/>
  <c r="AL238" i="1"/>
  <c r="AM238" i="1"/>
  <c r="AE239" i="1"/>
  <c r="AF239" i="1"/>
  <c r="AG239" i="1"/>
  <c r="AH239" i="1"/>
  <c r="AI239" i="1"/>
  <c r="AJ239" i="1"/>
  <c r="AK239" i="1"/>
  <c r="AL239" i="1"/>
  <c r="AM239" i="1"/>
  <c r="AD240" i="1"/>
  <c r="AH240" i="1"/>
  <c r="AI240" i="1"/>
  <c r="AJ240" i="1"/>
  <c r="AD241" i="1"/>
  <c r="AH241" i="1"/>
  <c r="AI241" i="1"/>
  <c r="AJ241" i="1"/>
  <c r="AD242" i="1"/>
  <c r="AH242" i="1"/>
  <c r="AI242" i="1"/>
  <c r="AJ242" i="1"/>
  <c r="AD243" i="1"/>
  <c r="AE243" i="1"/>
  <c r="AF243" i="1"/>
  <c r="AG243" i="1"/>
  <c r="AH243" i="1"/>
  <c r="AI243" i="1"/>
  <c r="AJ243" i="1"/>
  <c r="AK243" i="1"/>
  <c r="AL243" i="1"/>
  <c r="AM243" i="1"/>
  <c r="AD244" i="1"/>
  <c r="AE244" i="1"/>
  <c r="AF244" i="1"/>
  <c r="AG244" i="1"/>
  <c r="AH244" i="1"/>
  <c r="AI244" i="1"/>
  <c r="AJ244" i="1"/>
  <c r="AK244" i="1"/>
  <c r="AL244" i="1"/>
  <c r="AM244" i="1"/>
  <c r="AE245" i="1"/>
  <c r="AF245" i="1"/>
  <c r="AG245" i="1"/>
  <c r="AH245" i="1"/>
  <c r="AI245" i="1"/>
  <c r="AJ245" i="1"/>
  <c r="AK245" i="1"/>
  <c r="AL245" i="1"/>
  <c r="AM245" i="1"/>
  <c r="AD246" i="1"/>
  <c r="AH246" i="1"/>
  <c r="AI246" i="1"/>
  <c r="AJ246" i="1"/>
  <c r="AD247" i="1"/>
  <c r="AH247" i="1"/>
  <c r="AI247" i="1"/>
  <c r="AJ247" i="1"/>
  <c r="AD248" i="1"/>
  <c r="AH248" i="1"/>
  <c r="AI248" i="1"/>
  <c r="AJ248" i="1"/>
  <c r="AD249" i="1"/>
  <c r="AE249" i="1"/>
  <c r="AF249" i="1"/>
  <c r="AG249" i="1"/>
  <c r="AH249" i="1"/>
  <c r="AI249" i="1"/>
  <c r="AJ249" i="1"/>
  <c r="AK249" i="1"/>
  <c r="AL249" i="1"/>
  <c r="AM249" i="1"/>
  <c r="AD250" i="1"/>
  <c r="AE250" i="1"/>
  <c r="AF250" i="1"/>
  <c r="AG250" i="1"/>
  <c r="AH250" i="1"/>
  <c r="AI250" i="1"/>
  <c r="AJ250" i="1"/>
  <c r="AK250" i="1"/>
  <c r="AL250" i="1"/>
  <c r="AM250" i="1"/>
  <c r="AE251" i="1"/>
  <c r="AF251" i="1"/>
  <c r="AG251" i="1"/>
  <c r="AH251" i="1"/>
  <c r="AI251" i="1"/>
  <c r="AJ251" i="1"/>
  <c r="AK251" i="1"/>
  <c r="AL251" i="1"/>
  <c r="AM251" i="1"/>
  <c r="AD252" i="1"/>
  <c r="AH252" i="1"/>
  <c r="AI252" i="1"/>
  <c r="AJ252" i="1"/>
  <c r="AD253" i="1"/>
  <c r="AH253" i="1"/>
  <c r="AI253" i="1"/>
  <c r="AJ253" i="1"/>
  <c r="AD254" i="1"/>
  <c r="AH254" i="1"/>
  <c r="AI254" i="1"/>
  <c r="AJ254" i="1"/>
  <c r="AD255" i="1"/>
  <c r="AE255" i="1"/>
  <c r="AF255" i="1"/>
  <c r="AG255" i="1"/>
  <c r="AH255" i="1"/>
  <c r="AI255" i="1"/>
  <c r="AJ255" i="1"/>
  <c r="AK255" i="1"/>
  <c r="AL255" i="1"/>
  <c r="AM255" i="1"/>
  <c r="AD256" i="1"/>
  <c r="AE256" i="1"/>
  <c r="AF256" i="1"/>
  <c r="AG256" i="1"/>
  <c r="AH256" i="1"/>
  <c r="AI256" i="1"/>
  <c r="AJ256" i="1"/>
  <c r="AK256" i="1"/>
  <c r="AL256" i="1"/>
  <c r="AM256" i="1"/>
  <c r="AE257" i="1"/>
  <c r="AF257" i="1"/>
  <c r="AG257" i="1"/>
  <c r="AH257" i="1"/>
  <c r="AI257" i="1"/>
  <c r="AJ257" i="1"/>
  <c r="AK257" i="1"/>
  <c r="AL257" i="1"/>
  <c r="AM257" i="1"/>
  <c r="AD258" i="1"/>
  <c r="AH258" i="1"/>
  <c r="AI258" i="1"/>
  <c r="AJ258" i="1"/>
  <c r="AD259" i="1"/>
  <c r="AH259" i="1"/>
  <c r="AI259" i="1"/>
  <c r="AJ259" i="1"/>
  <c r="AD260" i="1"/>
  <c r="AH260" i="1"/>
  <c r="AI260" i="1"/>
  <c r="AJ260" i="1"/>
  <c r="AD261" i="1"/>
  <c r="AE261" i="1"/>
  <c r="AF261" i="1"/>
  <c r="AG261" i="1"/>
  <c r="AH261" i="1"/>
  <c r="AI261" i="1"/>
  <c r="AJ261" i="1"/>
  <c r="AK261" i="1"/>
  <c r="AL261" i="1"/>
  <c r="AM261" i="1"/>
  <c r="AD262" i="1"/>
  <c r="AE262" i="1"/>
  <c r="AF262" i="1"/>
  <c r="AG262" i="1"/>
  <c r="AH262" i="1"/>
  <c r="AI262" i="1"/>
  <c r="AJ262" i="1"/>
  <c r="AK262" i="1"/>
  <c r="AL262" i="1"/>
  <c r="AM262" i="1"/>
  <c r="AE263" i="1"/>
  <c r="AF263" i="1"/>
  <c r="AG263" i="1"/>
  <c r="AH263" i="1"/>
  <c r="AI263" i="1"/>
  <c r="AJ263" i="1"/>
  <c r="AK263" i="1"/>
  <c r="AL263" i="1"/>
  <c r="AM263" i="1"/>
  <c r="AD264" i="1"/>
  <c r="AH264" i="1"/>
  <c r="AI264" i="1"/>
  <c r="AJ264" i="1"/>
  <c r="AD265" i="1"/>
  <c r="AH265" i="1"/>
  <c r="AI265" i="1"/>
  <c r="AJ265" i="1"/>
  <c r="AD266" i="1"/>
  <c r="AH266" i="1"/>
  <c r="AI266" i="1"/>
  <c r="AJ266" i="1"/>
  <c r="AD267" i="1"/>
  <c r="AE267" i="1"/>
  <c r="AF267" i="1"/>
  <c r="AG267" i="1"/>
  <c r="AH267" i="1"/>
  <c r="AI267" i="1"/>
  <c r="AJ267" i="1"/>
  <c r="AK267" i="1"/>
  <c r="AL267" i="1"/>
  <c r="AM267" i="1"/>
  <c r="AD268" i="1"/>
  <c r="AE268" i="1"/>
  <c r="AF268" i="1"/>
  <c r="AG268" i="1"/>
  <c r="AH268" i="1"/>
  <c r="AI268" i="1"/>
  <c r="AJ268" i="1"/>
  <c r="AK268" i="1"/>
  <c r="AL268" i="1"/>
  <c r="AM268" i="1"/>
  <c r="AE269" i="1"/>
  <c r="AF269" i="1"/>
  <c r="AG269" i="1"/>
  <c r="AH269" i="1"/>
  <c r="AI269" i="1"/>
  <c r="AJ269" i="1"/>
  <c r="AK269" i="1"/>
  <c r="AL269" i="1"/>
  <c r="AM269" i="1"/>
  <c r="AD270" i="1"/>
  <c r="AH270" i="1"/>
  <c r="AI270" i="1"/>
  <c r="AJ270" i="1"/>
  <c r="AD271" i="1"/>
  <c r="AH271" i="1"/>
  <c r="AI271" i="1"/>
  <c r="AJ271" i="1"/>
  <c r="AD272" i="1"/>
  <c r="AH272" i="1"/>
  <c r="AI272" i="1"/>
  <c r="AJ272" i="1"/>
  <c r="AD273" i="1"/>
  <c r="AE273" i="1"/>
  <c r="AF273" i="1"/>
  <c r="AG273" i="1"/>
  <c r="AH273" i="1"/>
  <c r="AI273" i="1"/>
  <c r="AJ273" i="1"/>
  <c r="AK273" i="1"/>
  <c r="AL273" i="1"/>
  <c r="AM273" i="1"/>
  <c r="AD274" i="1"/>
  <c r="AE274" i="1"/>
  <c r="AF274" i="1"/>
  <c r="AG274" i="1"/>
  <c r="AH274" i="1"/>
  <c r="AI274" i="1"/>
  <c r="AJ274" i="1"/>
  <c r="AK274" i="1"/>
  <c r="AL274" i="1"/>
  <c r="AM274" i="1"/>
  <c r="AE275" i="1"/>
  <c r="AF275" i="1"/>
  <c r="AG275" i="1"/>
  <c r="AH275" i="1"/>
  <c r="AI275" i="1"/>
  <c r="AJ275" i="1"/>
  <c r="AK275" i="1"/>
  <c r="AL275" i="1"/>
  <c r="AM275" i="1"/>
  <c r="AD276" i="1"/>
  <c r="AH276" i="1"/>
  <c r="AI276" i="1"/>
  <c r="AJ276" i="1"/>
  <c r="AD277" i="1"/>
  <c r="AH277" i="1"/>
  <c r="AI277" i="1"/>
  <c r="AJ277" i="1"/>
  <c r="AD278" i="1"/>
  <c r="AH278" i="1"/>
  <c r="AI278" i="1"/>
  <c r="AJ278" i="1"/>
  <c r="AD279" i="1"/>
  <c r="AE279" i="1"/>
  <c r="AF279" i="1"/>
  <c r="AG279" i="1"/>
  <c r="AH279" i="1"/>
  <c r="AI279" i="1"/>
  <c r="AJ279" i="1"/>
  <c r="AK279" i="1"/>
  <c r="AL279" i="1"/>
  <c r="AM279" i="1"/>
  <c r="AD280" i="1"/>
  <c r="AE280" i="1"/>
  <c r="AF280" i="1"/>
  <c r="AG280" i="1"/>
  <c r="AH280" i="1"/>
  <c r="AI280" i="1"/>
  <c r="AJ280" i="1"/>
  <c r="AK280" i="1"/>
  <c r="AL280" i="1"/>
  <c r="AM280" i="1"/>
  <c r="AE281" i="1"/>
  <c r="AF281" i="1"/>
  <c r="AG281" i="1"/>
  <c r="AH281" i="1"/>
  <c r="AI281" i="1"/>
  <c r="AJ281" i="1"/>
  <c r="AK281" i="1"/>
  <c r="AL281" i="1"/>
  <c r="AM281" i="1"/>
  <c r="AD282" i="1"/>
  <c r="AH282" i="1"/>
  <c r="AI282" i="1"/>
  <c r="AJ282" i="1"/>
  <c r="AD283" i="1"/>
  <c r="AH283" i="1"/>
  <c r="AI283" i="1"/>
  <c r="AJ283" i="1"/>
  <c r="AD284" i="1"/>
  <c r="AH284" i="1"/>
  <c r="AI284" i="1"/>
  <c r="AJ284" i="1"/>
  <c r="AD285" i="1"/>
  <c r="AE285" i="1"/>
  <c r="AF285" i="1"/>
  <c r="AG285" i="1"/>
  <c r="AH285" i="1"/>
  <c r="AI285" i="1"/>
  <c r="AJ285" i="1"/>
  <c r="AK285" i="1"/>
  <c r="AL285" i="1"/>
  <c r="AM285" i="1"/>
  <c r="AD286" i="1"/>
  <c r="AE286" i="1"/>
  <c r="AF286" i="1"/>
  <c r="AG286" i="1"/>
  <c r="AH286" i="1"/>
  <c r="AI286" i="1"/>
  <c r="AJ286" i="1"/>
  <c r="AK286" i="1"/>
  <c r="AL286" i="1"/>
  <c r="AM286" i="1"/>
  <c r="AE287" i="1"/>
  <c r="AF287" i="1"/>
  <c r="AG287" i="1"/>
  <c r="AH287" i="1"/>
  <c r="AI287" i="1"/>
  <c r="AJ287" i="1"/>
  <c r="AK287" i="1"/>
  <c r="AL287" i="1"/>
  <c r="AM287" i="1"/>
  <c r="AD288" i="1"/>
  <c r="AH288" i="1"/>
  <c r="AI288" i="1"/>
  <c r="AJ288" i="1"/>
  <c r="AD289" i="1"/>
  <c r="AH289" i="1"/>
  <c r="AI289" i="1"/>
  <c r="AJ289" i="1"/>
  <c r="AD290" i="1"/>
  <c r="AH290" i="1"/>
  <c r="AI290" i="1"/>
  <c r="AJ290" i="1"/>
  <c r="AD291" i="1"/>
  <c r="AE291" i="1"/>
  <c r="AF291" i="1"/>
  <c r="AG291" i="1"/>
  <c r="AH291" i="1"/>
  <c r="AI291" i="1"/>
  <c r="AJ291" i="1"/>
  <c r="AK291" i="1"/>
  <c r="AL291" i="1"/>
  <c r="AM291" i="1"/>
  <c r="AD292" i="1"/>
  <c r="AE292" i="1"/>
  <c r="AF292" i="1"/>
  <c r="AG292" i="1"/>
  <c r="AH292" i="1"/>
  <c r="AI292" i="1"/>
  <c r="AJ292" i="1"/>
  <c r="AK292" i="1"/>
  <c r="AL292" i="1"/>
  <c r="AM292" i="1"/>
  <c r="AE293" i="1"/>
  <c r="AF293" i="1"/>
  <c r="AG293" i="1"/>
  <c r="AH293" i="1"/>
  <c r="AI293" i="1"/>
  <c r="AJ293" i="1"/>
  <c r="AK293" i="1"/>
  <c r="AL293" i="1"/>
  <c r="AM293" i="1"/>
  <c r="AD294" i="1"/>
  <c r="AH294" i="1"/>
  <c r="AI294" i="1"/>
  <c r="AJ294" i="1"/>
  <c r="AD295" i="1"/>
  <c r="AH295" i="1"/>
  <c r="AI295" i="1"/>
  <c r="AJ295" i="1"/>
  <c r="AD296" i="1"/>
  <c r="AH296" i="1"/>
  <c r="AI296" i="1"/>
  <c r="AJ296" i="1"/>
  <c r="AD297" i="1"/>
  <c r="AE297" i="1"/>
  <c r="AF297" i="1"/>
  <c r="AG297" i="1"/>
  <c r="AH297" i="1"/>
  <c r="AI297" i="1"/>
  <c r="AJ297" i="1"/>
  <c r="AK297" i="1"/>
  <c r="AL297" i="1"/>
  <c r="AM297" i="1"/>
  <c r="AD298" i="1"/>
  <c r="AE298" i="1"/>
  <c r="AF298" i="1"/>
  <c r="AG298" i="1"/>
  <c r="AH298" i="1"/>
  <c r="AI298" i="1"/>
  <c r="AJ298" i="1"/>
  <c r="AK298" i="1"/>
  <c r="AL298" i="1"/>
  <c r="AM298" i="1"/>
  <c r="AE299" i="1"/>
  <c r="AF299" i="1"/>
  <c r="AG299" i="1"/>
  <c r="AH299" i="1"/>
  <c r="AI299" i="1"/>
  <c r="AJ299" i="1"/>
  <c r="AK299" i="1"/>
  <c r="AL299" i="1"/>
  <c r="AM299" i="1"/>
  <c r="AD300" i="1"/>
  <c r="AH300" i="1"/>
  <c r="AI300" i="1"/>
  <c r="AJ300" i="1"/>
  <c r="AD301" i="1"/>
  <c r="AH301" i="1"/>
  <c r="AI301" i="1"/>
  <c r="AJ301" i="1"/>
  <c r="AD302" i="1"/>
  <c r="AH302" i="1"/>
  <c r="AI302" i="1"/>
  <c r="AJ302" i="1"/>
  <c r="AD303" i="1"/>
  <c r="AE303" i="1"/>
  <c r="AF303" i="1"/>
  <c r="AG303" i="1"/>
  <c r="AH303" i="1"/>
  <c r="AI303" i="1"/>
  <c r="AJ303" i="1"/>
  <c r="AK303" i="1"/>
  <c r="AL303" i="1"/>
  <c r="AM303" i="1"/>
  <c r="AD304" i="1"/>
  <c r="AE304" i="1"/>
  <c r="AF304" i="1"/>
  <c r="AG304" i="1"/>
  <c r="AH304" i="1"/>
  <c r="AI304" i="1"/>
  <c r="AJ304" i="1"/>
  <c r="AK304" i="1"/>
  <c r="AL304" i="1"/>
  <c r="AM304" i="1"/>
  <c r="AE305" i="1"/>
  <c r="AF305" i="1"/>
  <c r="AG305" i="1"/>
  <c r="AH305" i="1"/>
  <c r="AI305" i="1"/>
  <c r="AJ305" i="1"/>
  <c r="AK305" i="1"/>
  <c r="AL305" i="1"/>
  <c r="AM305" i="1"/>
  <c r="AD306" i="1"/>
  <c r="AH306" i="1"/>
  <c r="AI306" i="1"/>
  <c r="AJ306" i="1"/>
  <c r="AD307" i="1"/>
  <c r="AH307" i="1"/>
  <c r="AI307" i="1"/>
  <c r="AJ307" i="1"/>
  <c r="AD308" i="1"/>
  <c r="AH308" i="1"/>
  <c r="AI308" i="1"/>
  <c r="AJ308" i="1"/>
  <c r="AD309" i="1"/>
  <c r="AE309" i="1"/>
  <c r="AF309" i="1"/>
  <c r="AG309" i="1"/>
  <c r="AH309" i="1"/>
  <c r="AI309" i="1"/>
  <c r="AJ309" i="1"/>
  <c r="AK309" i="1"/>
  <c r="AL309" i="1"/>
  <c r="AM309" i="1"/>
  <c r="AD310" i="1"/>
  <c r="AE310" i="1"/>
  <c r="AF310" i="1"/>
  <c r="AG310" i="1"/>
  <c r="AH310" i="1"/>
  <c r="AI310" i="1"/>
  <c r="AJ310" i="1"/>
  <c r="AK310" i="1"/>
  <c r="AL310" i="1"/>
  <c r="AM310" i="1"/>
  <c r="AE311" i="1"/>
  <c r="AF311" i="1"/>
  <c r="AG311" i="1"/>
  <c r="AH311" i="1"/>
  <c r="AI311" i="1"/>
  <c r="AJ311" i="1"/>
  <c r="AK311" i="1"/>
  <c r="AL311" i="1"/>
  <c r="AM311" i="1"/>
  <c r="AD312" i="1"/>
  <c r="AH312" i="1"/>
  <c r="AI312" i="1"/>
  <c r="AJ312" i="1"/>
  <c r="AD313" i="1"/>
  <c r="AH313" i="1"/>
  <c r="AI313" i="1"/>
  <c r="AJ313" i="1"/>
  <c r="AD314" i="1"/>
  <c r="AH314" i="1"/>
  <c r="AI314" i="1"/>
  <c r="AJ314" i="1"/>
  <c r="AD315" i="1"/>
  <c r="AE315" i="1"/>
  <c r="AF315" i="1"/>
  <c r="AG315" i="1"/>
  <c r="AH315" i="1"/>
  <c r="AI315" i="1"/>
  <c r="AJ315" i="1"/>
  <c r="AK315" i="1"/>
  <c r="AL315" i="1"/>
  <c r="AM315" i="1"/>
  <c r="AD316" i="1"/>
  <c r="AE316" i="1"/>
  <c r="AF316" i="1"/>
  <c r="AG316" i="1"/>
  <c r="AH316" i="1"/>
  <c r="AI316" i="1"/>
  <c r="AJ316" i="1"/>
  <c r="AK316" i="1"/>
  <c r="AL316" i="1"/>
  <c r="AM316" i="1"/>
  <c r="AS13" i="13" l="1"/>
  <c r="AG14" i="13" s="1"/>
  <c r="AS14" i="13" s="1"/>
  <c r="AG18" i="13"/>
  <c r="AS18" i="13" s="1"/>
  <c r="AG6" i="1"/>
  <c r="AS6" i="1" s="1"/>
  <c r="AG7" i="1" s="1"/>
  <c r="AS7" i="1" s="1"/>
  <c r="AG8" i="1" s="1"/>
  <c r="AS8" i="1" s="1"/>
  <c r="B7" i="1"/>
  <c r="H7" i="1" s="1"/>
  <c r="B9" i="1"/>
  <c r="AE8" i="1"/>
  <c r="AE6" i="1"/>
  <c r="AQ7" i="1"/>
  <c r="A5" i="1"/>
  <c r="AF6" i="1"/>
  <c r="A7" i="1"/>
  <c r="AR7" i="1"/>
  <c r="AF8" i="1"/>
  <c r="A9" i="1"/>
  <c r="A6" i="1"/>
  <c r="AR8" i="1"/>
  <c r="B6" i="1"/>
  <c r="AQ8" i="1"/>
  <c r="B8" i="1"/>
  <c r="AF7" i="1"/>
  <c r="AR6" i="1"/>
  <c r="A10" i="1"/>
  <c r="A8" i="1"/>
  <c r="AE7" i="1"/>
  <c r="AP5" i="1"/>
  <c r="AG30" i="13" l="1"/>
  <c r="AG19" i="13"/>
  <c r="G7" i="1"/>
  <c r="AK7" i="1"/>
  <c r="AL7" i="1"/>
  <c r="AM7" i="1"/>
  <c r="AW8" i="1"/>
  <c r="AY8" i="1"/>
  <c r="AX8" i="1"/>
  <c r="AY7" i="1"/>
  <c r="AW7" i="1"/>
  <c r="AX7" i="1"/>
  <c r="G8" i="1"/>
  <c r="H8" i="1"/>
  <c r="AG12" i="1"/>
  <c r="AS12" i="1" s="1"/>
  <c r="AD11" i="1"/>
  <c r="AP11" i="1"/>
  <c r="AM6" i="1"/>
  <c r="AK6" i="1"/>
  <c r="AL6" i="1"/>
  <c r="AW6" i="1"/>
  <c r="AX6" i="1"/>
  <c r="AY6" i="1"/>
  <c r="G6" i="1"/>
  <c r="H6" i="1"/>
  <c r="AM8" i="1"/>
  <c r="AK8" i="1"/>
  <c r="AL8" i="1"/>
  <c r="AG24" i="13" l="1"/>
  <c r="AS24" i="13" s="1"/>
  <c r="AS19" i="13"/>
  <c r="AQ12" i="1"/>
  <c r="AE13" i="1"/>
  <c r="AQ14" i="1"/>
  <c r="AE12" i="1"/>
  <c r="AQ13" i="1"/>
  <c r="AE14" i="1"/>
  <c r="A12" i="1"/>
  <c r="B13" i="1"/>
  <c r="B15" i="1"/>
  <c r="A13" i="1"/>
  <c r="A14" i="1"/>
  <c r="A16" i="1"/>
  <c r="AF12" i="1"/>
  <c r="AR12" i="1"/>
  <c r="AF13" i="1"/>
  <c r="B14" i="1"/>
  <c r="A15" i="1"/>
  <c r="A11" i="1"/>
  <c r="AR14" i="1"/>
  <c r="B12" i="1"/>
  <c r="AR13" i="1"/>
  <c r="AF14" i="1"/>
  <c r="AG13" i="1"/>
  <c r="AS13" i="1" s="1"/>
  <c r="AP17" i="1"/>
  <c r="AD29" i="1" s="1"/>
  <c r="AG18" i="1"/>
  <c r="AS18" i="1" s="1"/>
  <c r="AD17" i="1"/>
  <c r="AG31" i="13" l="1"/>
  <c r="AG20" i="13"/>
  <c r="AS20" i="13" s="1"/>
  <c r="AG32" i="13" s="1"/>
  <c r="AG25" i="13"/>
  <c r="AS25" i="13" s="1"/>
  <c r="AG36" i="13"/>
  <c r="AP23" i="1"/>
  <c r="AD35" i="1" s="1"/>
  <c r="AD23" i="1"/>
  <c r="G12" i="1"/>
  <c r="H12" i="1"/>
  <c r="H14" i="1"/>
  <c r="G14" i="1"/>
  <c r="H13" i="1"/>
  <c r="G13" i="1"/>
  <c r="AG19" i="1"/>
  <c r="AS19" i="1" s="1"/>
  <c r="AG30" i="1"/>
  <c r="AG14" i="1"/>
  <c r="AS14" i="1" s="1"/>
  <c r="AX14" i="1"/>
  <c r="AW14" i="1"/>
  <c r="AY14" i="1"/>
  <c r="AL13" i="1"/>
  <c r="AM13" i="1"/>
  <c r="AK13" i="1"/>
  <c r="AL14" i="1"/>
  <c r="AM14" i="1"/>
  <c r="AK14" i="1"/>
  <c r="AX12" i="1"/>
  <c r="AY12" i="1"/>
  <c r="AW12" i="1"/>
  <c r="AQ19" i="1"/>
  <c r="AE31" i="1" s="1"/>
  <c r="AE20" i="1"/>
  <c r="AQ18" i="1"/>
  <c r="AE30" i="1" s="1"/>
  <c r="AQ20" i="1"/>
  <c r="AE32" i="1" s="1"/>
  <c r="AE18" i="1"/>
  <c r="AE19" i="1"/>
  <c r="B18" i="1"/>
  <c r="AR18" i="1"/>
  <c r="AF19" i="1"/>
  <c r="A20" i="1"/>
  <c r="AR20" i="1"/>
  <c r="A17" i="1"/>
  <c r="A18" i="1"/>
  <c r="B20" i="1"/>
  <c r="B21" i="1"/>
  <c r="A19" i="1"/>
  <c r="AR19" i="1"/>
  <c r="AF20" i="1"/>
  <c r="AF18" i="1"/>
  <c r="B19" i="1"/>
  <c r="A21" i="1"/>
  <c r="A22" i="1"/>
  <c r="AX13" i="1"/>
  <c r="AY13" i="1"/>
  <c r="AW13" i="1"/>
  <c r="AM12" i="1"/>
  <c r="AL12" i="1"/>
  <c r="AK12" i="1"/>
  <c r="H15" i="1"/>
  <c r="AG24" i="1" l="1"/>
  <c r="AS24" i="1" s="1"/>
  <c r="AG37" i="13"/>
  <c r="AG26" i="13"/>
  <c r="AS26" i="13" s="1"/>
  <c r="AG38" i="13" s="1"/>
  <c r="AK18" i="1"/>
  <c r="AL18" i="1"/>
  <c r="AM18" i="1"/>
  <c r="AY20" i="1"/>
  <c r="AM32" i="1" s="1"/>
  <c r="AW20" i="1"/>
  <c r="AK32" i="1" s="1"/>
  <c r="AX20" i="1"/>
  <c r="AL32" i="1" s="1"/>
  <c r="AF32" i="1"/>
  <c r="G18" i="1"/>
  <c r="H18" i="1"/>
  <c r="AG20" i="1"/>
  <c r="AS20" i="1" s="1"/>
  <c r="AG32" i="1" s="1"/>
  <c r="AG31" i="1"/>
  <c r="AD41" i="1"/>
  <c r="AK20" i="1"/>
  <c r="AL20" i="1"/>
  <c r="AM20" i="1"/>
  <c r="G20" i="1"/>
  <c r="H20" i="1"/>
  <c r="AE25" i="1"/>
  <c r="AQ26" i="1"/>
  <c r="AE38" i="1" s="1"/>
  <c r="AE24" i="1"/>
  <c r="AQ24" i="1"/>
  <c r="AE36" i="1" s="1"/>
  <c r="AQ25" i="1"/>
  <c r="AE37" i="1" s="1"/>
  <c r="AE26" i="1"/>
  <c r="AW19" i="1"/>
  <c r="AK31" i="1" s="1"/>
  <c r="AX19" i="1"/>
  <c r="AL31" i="1" s="1"/>
  <c r="AY19" i="1"/>
  <c r="AM31" i="1" s="1"/>
  <c r="AF31" i="1"/>
  <c r="AM19" i="1"/>
  <c r="AL19" i="1"/>
  <c r="AK19" i="1"/>
  <c r="A23" i="1"/>
  <c r="AF24" i="1"/>
  <c r="A25" i="1"/>
  <c r="B24" i="1"/>
  <c r="B27" i="1"/>
  <c r="B25" i="1"/>
  <c r="AF25" i="1"/>
  <c r="A26" i="1"/>
  <c r="AR26" i="1"/>
  <c r="A28" i="1"/>
  <c r="AR25" i="1"/>
  <c r="AF26" i="1"/>
  <c r="A24" i="1"/>
  <c r="A27" i="1"/>
  <c r="AR24" i="1"/>
  <c r="B26" i="1"/>
  <c r="H19" i="1"/>
  <c r="G19" i="1"/>
  <c r="AY18" i="1"/>
  <c r="AM30" i="1" s="1"/>
  <c r="AW18" i="1"/>
  <c r="AK30" i="1" s="1"/>
  <c r="AX18" i="1"/>
  <c r="AL30" i="1" s="1"/>
  <c r="AF30" i="1"/>
  <c r="AG25" i="1"/>
  <c r="AS25" i="1" s="1"/>
  <c r="AG36" i="1"/>
  <c r="G25" i="1" l="1"/>
  <c r="H25" i="1"/>
  <c r="AM24" i="1"/>
  <c r="AL24" i="1"/>
  <c r="AK24" i="1"/>
  <c r="AX26" i="1"/>
  <c r="AL38" i="1" s="1"/>
  <c r="AY26" i="1"/>
  <c r="AM38" i="1" s="1"/>
  <c r="AW26" i="1"/>
  <c r="AK38" i="1" s="1"/>
  <c r="AF38" i="1"/>
  <c r="AE43" i="1"/>
  <c r="AE44" i="1"/>
  <c r="AE42" i="1"/>
  <c r="AG26" i="1"/>
  <c r="AS26" i="1" s="1"/>
  <c r="AG38" i="1" s="1"/>
  <c r="AG37" i="1"/>
  <c r="G26" i="1"/>
  <c r="H26" i="1"/>
  <c r="AK26" i="1"/>
  <c r="AL26" i="1"/>
  <c r="AM26" i="1"/>
  <c r="H24" i="1"/>
  <c r="G24" i="1"/>
  <c r="AD47" i="1"/>
  <c r="AW24" i="1"/>
  <c r="AK36" i="1" s="1"/>
  <c r="AX24" i="1"/>
  <c r="AL36" i="1" s="1"/>
  <c r="AY24" i="1"/>
  <c r="AM36" i="1" s="1"/>
  <c r="AF36" i="1"/>
  <c r="AW25" i="1"/>
  <c r="AK37" i="1" s="1"/>
  <c r="AX25" i="1"/>
  <c r="AL37" i="1" s="1"/>
  <c r="AY25" i="1"/>
  <c r="AM37" i="1" s="1"/>
  <c r="AF37" i="1"/>
  <c r="AL25" i="1"/>
  <c r="AM25" i="1"/>
  <c r="AK25" i="1"/>
  <c r="AG42" i="1"/>
  <c r="AM42" i="1" l="1"/>
  <c r="AK42" i="1"/>
  <c r="AL42" i="1"/>
  <c r="AF42" i="1"/>
  <c r="AD53" i="1"/>
  <c r="AG44" i="1"/>
  <c r="AG43" i="1"/>
  <c r="AM44" i="1"/>
  <c r="AK44" i="1"/>
  <c r="AL44" i="1"/>
  <c r="AF44" i="1"/>
  <c r="AK43" i="1"/>
  <c r="AL43" i="1"/>
  <c r="AM43" i="1"/>
  <c r="AF43" i="1"/>
  <c r="AG48" i="1"/>
  <c r="AE49" i="1"/>
  <c r="AE48" i="1"/>
  <c r="AE50" i="1"/>
  <c r="AE54" i="1" l="1"/>
  <c r="AE56" i="1"/>
  <c r="AE55" i="1"/>
  <c r="AL49" i="1"/>
  <c r="AM49" i="1"/>
  <c r="AK49" i="1"/>
  <c r="AF49" i="1"/>
  <c r="AG54" i="1"/>
  <c r="AG50" i="1"/>
  <c r="AG49" i="1"/>
  <c r="AD59" i="1"/>
  <c r="AK48" i="1"/>
  <c r="AM48" i="1"/>
  <c r="AL48" i="1"/>
  <c r="AF48" i="1"/>
  <c r="AK50" i="1"/>
  <c r="AL50" i="1"/>
  <c r="AM50" i="1"/>
  <c r="AF50" i="1"/>
  <c r="AM55" i="1" l="1"/>
  <c r="AK55" i="1"/>
  <c r="AL55" i="1"/>
  <c r="AF55" i="1"/>
  <c r="AE62" i="1"/>
  <c r="AE60" i="1"/>
  <c r="AE61" i="1"/>
  <c r="AK54" i="1"/>
  <c r="AL54" i="1"/>
  <c r="AM54" i="1"/>
  <c r="AF54" i="1"/>
  <c r="AD65" i="1"/>
  <c r="AG60" i="1"/>
  <c r="AG56" i="1"/>
  <c r="AG55" i="1"/>
  <c r="AL56" i="1"/>
  <c r="AK56" i="1"/>
  <c r="AM56" i="1"/>
  <c r="AF56" i="1"/>
  <c r="AE66" i="1" l="1"/>
  <c r="AE68" i="1"/>
  <c r="AE67" i="1"/>
  <c r="AM60" i="1"/>
  <c r="AK60" i="1"/>
  <c r="AL60" i="1"/>
  <c r="AF60" i="1"/>
  <c r="AD71" i="1"/>
  <c r="AG66" i="1"/>
  <c r="AG62" i="1"/>
  <c r="AG61" i="1"/>
  <c r="AK62" i="1"/>
  <c r="AL62" i="1"/>
  <c r="AM62" i="1"/>
  <c r="AF62" i="1"/>
  <c r="AM61" i="1"/>
  <c r="AK61" i="1"/>
  <c r="AL61" i="1"/>
  <c r="AF61" i="1"/>
  <c r="AG72" i="1" l="1"/>
  <c r="AK67" i="1"/>
  <c r="AL67" i="1"/>
  <c r="AM67" i="1"/>
  <c r="AF67" i="1"/>
  <c r="AG68" i="1"/>
  <c r="AG67" i="1"/>
  <c r="AE72" i="1"/>
  <c r="AE73" i="1"/>
  <c r="AE74" i="1"/>
  <c r="AL66" i="1"/>
  <c r="AM66" i="1"/>
  <c r="AK66" i="1"/>
  <c r="AF66" i="1"/>
  <c r="AD77" i="1"/>
  <c r="AL68" i="1"/>
  <c r="AM68" i="1"/>
  <c r="AK68" i="1"/>
  <c r="AF68" i="1"/>
  <c r="AL72" i="1" l="1"/>
  <c r="AK72" i="1"/>
  <c r="AM72" i="1"/>
  <c r="AF72" i="1"/>
  <c r="AG78" i="1"/>
  <c r="AL73" i="1"/>
  <c r="AM73" i="1"/>
  <c r="AK73" i="1"/>
  <c r="AF73" i="1"/>
  <c r="AD83" i="1"/>
  <c r="AK74" i="1"/>
  <c r="AL74" i="1"/>
  <c r="AM74" i="1"/>
  <c r="AF74" i="1"/>
  <c r="AE78" i="1"/>
  <c r="AE79" i="1"/>
  <c r="AE80" i="1"/>
  <c r="AG74" i="1"/>
  <c r="AG73" i="1"/>
  <c r="AD89" i="1" l="1"/>
  <c r="AG80" i="1"/>
  <c r="AG79" i="1"/>
  <c r="AM80" i="1"/>
  <c r="AL80" i="1"/>
  <c r="AK80" i="1"/>
  <c r="AF80" i="1"/>
  <c r="AK78" i="1"/>
  <c r="AL78" i="1"/>
  <c r="AM78" i="1"/>
  <c r="AF78" i="1"/>
  <c r="AM79" i="1"/>
  <c r="AK79" i="1"/>
  <c r="AL79" i="1"/>
  <c r="AF79" i="1"/>
  <c r="AG84" i="1"/>
  <c r="AE85" i="1"/>
  <c r="AE86" i="1"/>
  <c r="AE84" i="1"/>
  <c r="AL85" i="1" l="1"/>
  <c r="AM85" i="1"/>
  <c r="AK85" i="1"/>
  <c r="AF85" i="1"/>
  <c r="AG90" i="1"/>
  <c r="AK84" i="1"/>
  <c r="AL84" i="1"/>
  <c r="AM84" i="1"/>
  <c r="AF84" i="1"/>
  <c r="AK86" i="1"/>
  <c r="AL86" i="1"/>
  <c r="AM86" i="1"/>
  <c r="AF86" i="1"/>
  <c r="AG86" i="1"/>
  <c r="AG85" i="1"/>
  <c r="AD95" i="1"/>
  <c r="AE90" i="1"/>
  <c r="AE92" i="1"/>
  <c r="AE91" i="1"/>
  <c r="AM91" i="1" l="1"/>
  <c r="AK91" i="1"/>
  <c r="AL91" i="1"/>
  <c r="AF91" i="1"/>
  <c r="AG92" i="1"/>
  <c r="AG91" i="1"/>
  <c r="AK90" i="1"/>
  <c r="AL90" i="1"/>
  <c r="AM90" i="1"/>
  <c r="AF90" i="1"/>
  <c r="AE96" i="1"/>
  <c r="AE98" i="1"/>
  <c r="AE97" i="1"/>
  <c r="AK92" i="1"/>
  <c r="AL92" i="1"/>
  <c r="AM92" i="1"/>
  <c r="AF92" i="1"/>
  <c r="AD101" i="1"/>
  <c r="AG96" i="1"/>
  <c r="AG102" i="1" l="1"/>
  <c r="AK97" i="1"/>
  <c r="AL97" i="1"/>
  <c r="AM97" i="1"/>
  <c r="AF97" i="1"/>
  <c r="AG98" i="1"/>
  <c r="AG97" i="1"/>
  <c r="AD107" i="1"/>
  <c r="AE102" i="1"/>
  <c r="AE104" i="1"/>
  <c r="AE103" i="1"/>
  <c r="AL96" i="1"/>
  <c r="AM96" i="1"/>
  <c r="AK96" i="1"/>
  <c r="AF96" i="1"/>
  <c r="AL98" i="1"/>
  <c r="AM98" i="1"/>
  <c r="AK98" i="1"/>
  <c r="AF98" i="1"/>
  <c r="AK104" i="1" l="1"/>
  <c r="AL104" i="1"/>
  <c r="AM104" i="1"/>
  <c r="AF104" i="1"/>
  <c r="AE108" i="1"/>
  <c r="AE110" i="1"/>
  <c r="AE109" i="1"/>
  <c r="AM103" i="1"/>
  <c r="AK103" i="1"/>
  <c r="AL103" i="1"/>
  <c r="AF103" i="1"/>
  <c r="AK102" i="1"/>
  <c r="AL102" i="1"/>
  <c r="AM102" i="1"/>
  <c r="AF102" i="1"/>
  <c r="AD113" i="1"/>
  <c r="AG108" i="1"/>
  <c r="AG104" i="1"/>
  <c r="AG103" i="1"/>
  <c r="AG114" i="1" l="1"/>
  <c r="AD119" i="1"/>
  <c r="AK109" i="1"/>
  <c r="AL109" i="1"/>
  <c r="AM109" i="1"/>
  <c r="AF109" i="1"/>
  <c r="AL108" i="1"/>
  <c r="AM108" i="1"/>
  <c r="AK108" i="1"/>
  <c r="AF108" i="1"/>
  <c r="AG110" i="1"/>
  <c r="AG109" i="1"/>
  <c r="AE115" i="1"/>
  <c r="AE114" i="1"/>
  <c r="AE116" i="1"/>
  <c r="AL110" i="1"/>
  <c r="AM110" i="1"/>
  <c r="AK110" i="1"/>
  <c r="AF110" i="1"/>
  <c r="AK115" i="1" l="1"/>
  <c r="AL115" i="1"/>
  <c r="AM115" i="1"/>
  <c r="AF115" i="1"/>
  <c r="AM114" i="1"/>
  <c r="AK114" i="1"/>
  <c r="AL114" i="1"/>
  <c r="AF114" i="1"/>
  <c r="AM116" i="1"/>
  <c r="AK116" i="1"/>
  <c r="AL116" i="1"/>
  <c r="AF116" i="1"/>
  <c r="AE120" i="1"/>
  <c r="AE122" i="1"/>
  <c r="AE121" i="1"/>
  <c r="AG120" i="1"/>
  <c r="AD125" i="1"/>
  <c r="AG116" i="1"/>
  <c r="AG115" i="1"/>
  <c r="AL122" i="1" l="1"/>
  <c r="AM122" i="1"/>
  <c r="AK122" i="1"/>
  <c r="AF122" i="1"/>
  <c r="AE127" i="1"/>
  <c r="AE128" i="1"/>
  <c r="AE126" i="1"/>
  <c r="AG122" i="1"/>
  <c r="AG121" i="1"/>
  <c r="AK121" i="1"/>
  <c r="AL121" i="1"/>
  <c r="AM121" i="1"/>
  <c r="AF121" i="1"/>
  <c r="AD131" i="1"/>
  <c r="AG126" i="1"/>
  <c r="AL120" i="1"/>
  <c r="AM120" i="1"/>
  <c r="AK120" i="1"/>
  <c r="AF120" i="1"/>
  <c r="AG132" i="1" l="1"/>
  <c r="AE133" i="1"/>
  <c r="AE132" i="1"/>
  <c r="AE134" i="1"/>
  <c r="AM126" i="1"/>
  <c r="AK126" i="1"/>
  <c r="AL126" i="1"/>
  <c r="AF126" i="1"/>
  <c r="AD137" i="1"/>
  <c r="AG128" i="1"/>
  <c r="AG127" i="1"/>
  <c r="AK127" i="1"/>
  <c r="AL127" i="1"/>
  <c r="AM127" i="1"/>
  <c r="AF127" i="1"/>
  <c r="AM128" i="1"/>
  <c r="AK128" i="1"/>
  <c r="AL128" i="1"/>
  <c r="AF128" i="1"/>
  <c r="AE138" i="1" l="1"/>
  <c r="AE140" i="1"/>
  <c r="AE139" i="1"/>
  <c r="AK132" i="1"/>
  <c r="AM132" i="1"/>
  <c r="AL132" i="1"/>
  <c r="AF132" i="1"/>
  <c r="AK134" i="1"/>
  <c r="AL134" i="1"/>
  <c r="AM134" i="1"/>
  <c r="AF134" i="1"/>
  <c r="AG134" i="1"/>
  <c r="AG133" i="1"/>
  <c r="AG138" i="1"/>
  <c r="AL133" i="1"/>
  <c r="AM133" i="1"/>
  <c r="AK133" i="1"/>
  <c r="AF133" i="1"/>
  <c r="AD143" i="1"/>
  <c r="AE144" i="1" l="1"/>
  <c r="AE146" i="1"/>
  <c r="AE145" i="1"/>
  <c r="AK138" i="1"/>
  <c r="AL138" i="1"/>
  <c r="AM138" i="1"/>
  <c r="AF138" i="1"/>
  <c r="AD149" i="1"/>
  <c r="AG144" i="1"/>
  <c r="AK140" i="1"/>
  <c r="AL140" i="1"/>
  <c r="AM140" i="1"/>
  <c r="AF140" i="1"/>
  <c r="AM139" i="1"/>
  <c r="AK139" i="1"/>
  <c r="AL139" i="1"/>
  <c r="AF139" i="1"/>
  <c r="AG140" i="1"/>
  <c r="AG139" i="1"/>
  <c r="AK145" i="1" l="1"/>
  <c r="AL145" i="1"/>
  <c r="AM145" i="1"/>
  <c r="AF145" i="1"/>
  <c r="AG146" i="1"/>
  <c r="AG145" i="1"/>
  <c r="AE151" i="1"/>
  <c r="AE150" i="1"/>
  <c r="AE152" i="1"/>
  <c r="AL144" i="1"/>
  <c r="AM144" i="1"/>
  <c r="AK144" i="1"/>
  <c r="AF144" i="1"/>
  <c r="AG150" i="1"/>
  <c r="AL146" i="1"/>
  <c r="AM146" i="1"/>
  <c r="AK146" i="1"/>
  <c r="AF146" i="1"/>
  <c r="AD155" i="1"/>
  <c r="AM152" i="1" l="1"/>
  <c r="AK152" i="1"/>
  <c r="AL152" i="1"/>
  <c r="AF152" i="1"/>
  <c r="AG156" i="1"/>
  <c r="AK151" i="1"/>
  <c r="AL151" i="1"/>
  <c r="AM151" i="1"/>
  <c r="AF151" i="1"/>
  <c r="AG152" i="1"/>
  <c r="AG151" i="1"/>
  <c r="AD161" i="1"/>
  <c r="AE156" i="1"/>
  <c r="AE158" i="1"/>
  <c r="AE157" i="1"/>
  <c r="AM150" i="1"/>
  <c r="AK150" i="1"/>
  <c r="AL150" i="1"/>
  <c r="AF150" i="1"/>
  <c r="AD167" i="1" l="1"/>
  <c r="AK157" i="1"/>
  <c r="AL157" i="1"/>
  <c r="AM157" i="1"/>
  <c r="AF157" i="1"/>
  <c r="AG162" i="1"/>
  <c r="AG158" i="1"/>
  <c r="AG157" i="1"/>
  <c r="AL156" i="1"/>
  <c r="AM156" i="1"/>
  <c r="AK156" i="1"/>
  <c r="AF156" i="1"/>
  <c r="AE163" i="1"/>
  <c r="AE164" i="1"/>
  <c r="AE162" i="1"/>
  <c r="AL158" i="1"/>
  <c r="AM158" i="1"/>
  <c r="AK158" i="1"/>
  <c r="AF158" i="1"/>
  <c r="AG164" i="1" l="1"/>
  <c r="AG163" i="1"/>
  <c r="AM162" i="1"/>
  <c r="AK162" i="1"/>
  <c r="AL162" i="1"/>
  <c r="AF162" i="1"/>
  <c r="AD173" i="1"/>
  <c r="AK163" i="1"/>
  <c r="AL163" i="1"/>
  <c r="AM163" i="1"/>
  <c r="AF163" i="1"/>
  <c r="AM164" i="1"/>
  <c r="AK164" i="1"/>
  <c r="AL164" i="1"/>
  <c r="AF164" i="1"/>
  <c r="AG168" i="1"/>
  <c r="AE169" i="1"/>
  <c r="AE168" i="1"/>
  <c r="AE170" i="1"/>
  <c r="AD179" i="1" l="1"/>
  <c r="AE174" i="1"/>
  <c r="AE176" i="1"/>
  <c r="AE175" i="1"/>
  <c r="AK168" i="1"/>
  <c r="AM168" i="1"/>
  <c r="AL168" i="1"/>
  <c r="AF168" i="1"/>
  <c r="AK170" i="1"/>
  <c r="AL170" i="1"/>
  <c r="AM170" i="1"/>
  <c r="AF170" i="1"/>
  <c r="AL169" i="1"/>
  <c r="AM169" i="1"/>
  <c r="AK169" i="1"/>
  <c r="AF169" i="1"/>
  <c r="AG170" i="1"/>
  <c r="AG169" i="1"/>
  <c r="AG174" i="1"/>
  <c r="AD185" i="1" l="1"/>
  <c r="AG176" i="1"/>
  <c r="AG175" i="1"/>
  <c r="AM175" i="1"/>
  <c r="AL175" i="1"/>
  <c r="AK175" i="1"/>
  <c r="AF175" i="1"/>
  <c r="AK174" i="1"/>
  <c r="AL174" i="1"/>
  <c r="AM174" i="1"/>
  <c r="AF174" i="1"/>
  <c r="AK176" i="1"/>
  <c r="AL176" i="1"/>
  <c r="AM176" i="1"/>
  <c r="AF176" i="1"/>
  <c r="AE180" i="1"/>
  <c r="AE182" i="1"/>
  <c r="AE181" i="1"/>
  <c r="AG180" i="1"/>
  <c r="AL180" i="1" l="1"/>
  <c r="AM180" i="1"/>
  <c r="AK180" i="1"/>
  <c r="AF180" i="1"/>
  <c r="AD191" i="1"/>
  <c r="AG186" i="1"/>
  <c r="AK182" i="1"/>
  <c r="AL182" i="1"/>
  <c r="AM182" i="1"/>
  <c r="AF182" i="1"/>
  <c r="AG182" i="1"/>
  <c r="AG181" i="1"/>
  <c r="AE186" i="1"/>
  <c r="AE188" i="1"/>
  <c r="AE187" i="1"/>
  <c r="AK181" i="1"/>
  <c r="AL181" i="1"/>
  <c r="AM181" i="1"/>
  <c r="AF181" i="1"/>
  <c r="AK187" i="1" l="1"/>
  <c r="AL187" i="1"/>
  <c r="AM187" i="1"/>
  <c r="AF187" i="1"/>
  <c r="AG188" i="1"/>
  <c r="AG187" i="1"/>
  <c r="AE193" i="1"/>
  <c r="AE192" i="1"/>
  <c r="AE194" i="1"/>
  <c r="AL188" i="1"/>
  <c r="AM188" i="1"/>
  <c r="AK188" i="1"/>
  <c r="AF188" i="1"/>
  <c r="AG192" i="1"/>
  <c r="AD197" i="1"/>
  <c r="AL186" i="1"/>
  <c r="AM186" i="1"/>
  <c r="AK186" i="1"/>
  <c r="AF186" i="1"/>
  <c r="AG198" i="1" l="1"/>
  <c r="AM192" i="1"/>
  <c r="AK192" i="1"/>
  <c r="AL192" i="1"/>
  <c r="AF192" i="1"/>
  <c r="AM194" i="1"/>
  <c r="AK194" i="1"/>
  <c r="AL194" i="1"/>
  <c r="AF194" i="1"/>
  <c r="AD203" i="1"/>
  <c r="AE198" i="1"/>
  <c r="AE200" i="1"/>
  <c r="AE199" i="1"/>
  <c r="AK193" i="1"/>
  <c r="AL193" i="1"/>
  <c r="AM193" i="1"/>
  <c r="AF193" i="1"/>
  <c r="AG194" i="1"/>
  <c r="AG193" i="1"/>
  <c r="AD209" i="1" l="1"/>
  <c r="AK198" i="1"/>
  <c r="AL198" i="1"/>
  <c r="AM198" i="1"/>
  <c r="AF198" i="1"/>
  <c r="AE205" i="1"/>
  <c r="AE204" i="1"/>
  <c r="AE206" i="1"/>
  <c r="AK199" i="1"/>
  <c r="AM199" i="1"/>
  <c r="AL199" i="1"/>
  <c r="AF199" i="1"/>
  <c r="AL200" i="1"/>
  <c r="AM200" i="1"/>
  <c r="AK200" i="1"/>
  <c r="AF200" i="1"/>
  <c r="AG204" i="1"/>
  <c r="AG200" i="1"/>
  <c r="AG199" i="1"/>
  <c r="AG206" i="1" l="1"/>
  <c r="AG205" i="1"/>
  <c r="AG210" i="1"/>
  <c r="AE211" i="1"/>
  <c r="AE212" i="1"/>
  <c r="AE210" i="1"/>
  <c r="AK205" i="1"/>
  <c r="AL205" i="1"/>
  <c r="AM205" i="1"/>
  <c r="AF205" i="1"/>
  <c r="AM204" i="1"/>
  <c r="AK204" i="1"/>
  <c r="AL204" i="1"/>
  <c r="AF204" i="1"/>
  <c r="AM206" i="1"/>
  <c r="AK206" i="1"/>
  <c r="AL206" i="1"/>
  <c r="AF206" i="1"/>
  <c r="AD215" i="1"/>
  <c r="AG216" i="1" l="1"/>
  <c r="AK212" i="1"/>
  <c r="AM212" i="1"/>
  <c r="AL212" i="1"/>
  <c r="AF212" i="1"/>
  <c r="AL211" i="1"/>
  <c r="AM211" i="1"/>
  <c r="AK211" i="1"/>
  <c r="AF211" i="1"/>
  <c r="AD221" i="1"/>
  <c r="AK210" i="1"/>
  <c r="AL210" i="1"/>
  <c r="AM210" i="1"/>
  <c r="AF210" i="1"/>
  <c r="AG212" i="1"/>
  <c r="AG211" i="1"/>
  <c r="AE216" i="1"/>
  <c r="AE218" i="1"/>
  <c r="AE217" i="1"/>
  <c r="AK216" i="1" l="1"/>
  <c r="AL216" i="1"/>
  <c r="AM216" i="1"/>
  <c r="AF216" i="1"/>
  <c r="AM217" i="1"/>
  <c r="AK217" i="1"/>
  <c r="AL217" i="1"/>
  <c r="AF217" i="1"/>
  <c r="AE222" i="1"/>
  <c r="AE224" i="1"/>
  <c r="AE223" i="1"/>
  <c r="AK218" i="1"/>
  <c r="AL218" i="1"/>
  <c r="AM218" i="1"/>
  <c r="AF218" i="1"/>
  <c r="AD227" i="1"/>
  <c r="AG222" i="1"/>
  <c r="AG218" i="1"/>
  <c r="AG217" i="1"/>
  <c r="AE229" i="1" l="1"/>
  <c r="AE228" i="1"/>
  <c r="AE230" i="1"/>
  <c r="AL222" i="1"/>
  <c r="AM222" i="1"/>
  <c r="AK222" i="1"/>
  <c r="AF222" i="1"/>
  <c r="AG228" i="1"/>
  <c r="AM224" i="1"/>
  <c r="AK224" i="1"/>
  <c r="AL224" i="1"/>
  <c r="AF224" i="1"/>
  <c r="AD233" i="1"/>
  <c r="AG224" i="1"/>
  <c r="AG223" i="1"/>
  <c r="AK223" i="1"/>
  <c r="AM223" i="1"/>
  <c r="AL223" i="1"/>
  <c r="AF223" i="1"/>
  <c r="AD239" i="1" l="1"/>
  <c r="AK228" i="1"/>
  <c r="AL228" i="1"/>
  <c r="AM228" i="1"/>
  <c r="AF228" i="1"/>
  <c r="AE234" i="1"/>
  <c r="AE236" i="1"/>
  <c r="AE235" i="1"/>
  <c r="AG230" i="1"/>
  <c r="AG229" i="1"/>
  <c r="AK230" i="1"/>
  <c r="AL230" i="1"/>
  <c r="AM230" i="1"/>
  <c r="AF230" i="1"/>
  <c r="AG234" i="1"/>
  <c r="AL229" i="1"/>
  <c r="AM229" i="1"/>
  <c r="AK229" i="1"/>
  <c r="AF229" i="1"/>
  <c r="AG236" i="1" l="1"/>
  <c r="AG235" i="1"/>
  <c r="AM235" i="1"/>
  <c r="AK235" i="1"/>
  <c r="AL235" i="1"/>
  <c r="AF235" i="1"/>
  <c r="AK234" i="1"/>
  <c r="AL234" i="1"/>
  <c r="AM234" i="1"/>
  <c r="AF234" i="1"/>
  <c r="AE240" i="1"/>
  <c r="AE241" i="1"/>
  <c r="AE242" i="1"/>
  <c r="AK236" i="1"/>
  <c r="AL236" i="1"/>
  <c r="AM236" i="1"/>
  <c r="AF236" i="1"/>
  <c r="AD245" i="1"/>
  <c r="AG240" i="1"/>
  <c r="AG242" i="1" l="1"/>
  <c r="AG241" i="1"/>
  <c r="AG246" i="1"/>
  <c r="AD251" i="1"/>
  <c r="AE247" i="1"/>
  <c r="AE246" i="1"/>
  <c r="AE248" i="1"/>
  <c r="AK241" i="1"/>
  <c r="AM241" i="1"/>
  <c r="AL241" i="1"/>
  <c r="AF241" i="1"/>
  <c r="AL240" i="1"/>
  <c r="AM240" i="1"/>
  <c r="AK240" i="1"/>
  <c r="AF240" i="1"/>
  <c r="AM242" i="1"/>
  <c r="AK242" i="1"/>
  <c r="AL242" i="1"/>
  <c r="AF242" i="1"/>
  <c r="AD257" i="1" l="1"/>
  <c r="AL247" i="1"/>
  <c r="AK247" i="1"/>
  <c r="AM247" i="1"/>
  <c r="AF247" i="1"/>
  <c r="AL248" i="1"/>
  <c r="AM248" i="1"/>
  <c r="AK248" i="1"/>
  <c r="AF248" i="1"/>
  <c r="AG252" i="1"/>
  <c r="AG248" i="1"/>
  <c r="AG247" i="1"/>
  <c r="AL246" i="1"/>
  <c r="AK246" i="1"/>
  <c r="AM246" i="1"/>
  <c r="AF246" i="1"/>
  <c r="AE253" i="1"/>
  <c r="AE252" i="1"/>
  <c r="AE254" i="1"/>
  <c r="AK252" i="1" l="1"/>
  <c r="AM252" i="1"/>
  <c r="AL252" i="1"/>
  <c r="AF252" i="1"/>
  <c r="AM253" i="1"/>
  <c r="AK253" i="1"/>
  <c r="AL253" i="1"/>
  <c r="AF253" i="1"/>
  <c r="AK254" i="1"/>
  <c r="AM254" i="1"/>
  <c r="AL254" i="1"/>
  <c r="AF254" i="1"/>
  <c r="AE258" i="1"/>
  <c r="AE260" i="1"/>
  <c r="AE259" i="1"/>
  <c r="AG254" i="1"/>
  <c r="AG253" i="1"/>
  <c r="AD263" i="1"/>
  <c r="AG258" i="1"/>
  <c r="AE265" i="1" l="1"/>
  <c r="AE264" i="1"/>
  <c r="AE266" i="1"/>
  <c r="AL258" i="1"/>
  <c r="AK258" i="1"/>
  <c r="AM258" i="1"/>
  <c r="AF258" i="1"/>
  <c r="AD269" i="1"/>
  <c r="AG260" i="1"/>
  <c r="AG259" i="1"/>
  <c r="AG264" i="1"/>
  <c r="AL259" i="1"/>
  <c r="AK259" i="1"/>
  <c r="AM259" i="1"/>
  <c r="AF259" i="1"/>
  <c r="AL260" i="1"/>
  <c r="AM260" i="1"/>
  <c r="AK260" i="1"/>
  <c r="AF260" i="1"/>
  <c r="AG266" i="1" l="1"/>
  <c r="AG265" i="1"/>
  <c r="AM264" i="1"/>
  <c r="AK264" i="1"/>
  <c r="AL264" i="1"/>
  <c r="AF264" i="1"/>
  <c r="AE270" i="1"/>
  <c r="AE272" i="1"/>
  <c r="AE271" i="1"/>
  <c r="AK265" i="1"/>
  <c r="AM265" i="1"/>
  <c r="AL265" i="1"/>
  <c r="AF265" i="1"/>
  <c r="AM266" i="1"/>
  <c r="AK266" i="1"/>
  <c r="AL266" i="1"/>
  <c r="AF266" i="1"/>
  <c r="AD275" i="1"/>
  <c r="AG270" i="1"/>
  <c r="AG272" i="1" l="1"/>
  <c r="AG271" i="1"/>
  <c r="AE277" i="1"/>
  <c r="AE276" i="1"/>
  <c r="AE278" i="1"/>
  <c r="AG276" i="1"/>
  <c r="AK271" i="1"/>
  <c r="AL271" i="1"/>
  <c r="AM271" i="1"/>
  <c r="AF271" i="1"/>
  <c r="AL270" i="1"/>
  <c r="AM270" i="1"/>
  <c r="AK270" i="1"/>
  <c r="AF270" i="1"/>
  <c r="AD281" i="1"/>
  <c r="AL272" i="1"/>
  <c r="AM272" i="1"/>
  <c r="AK272" i="1"/>
  <c r="AF272" i="1"/>
  <c r="AM276" i="1" l="1"/>
  <c r="AK276" i="1"/>
  <c r="AL276" i="1"/>
  <c r="AF276" i="1"/>
  <c r="AE283" i="1"/>
  <c r="AE282" i="1"/>
  <c r="AE284" i="1"/>
  <c r="AM278" i="1"/>
  <c r="AK278" i="1"/>
  <c r="AL278" i="1"/>
  <c r="AF278" i="1"/>
  <c r="AG282" i="1"/>
  <c r="AD287" i="1"/>
  <c r="AK277" i="1"/>
  <c r="AL277" i="1"/>
  <c r="AM277" i="1"/>
  <c r="AF277" i="1"/>
  <c r="AG278" i="1"/>
  <c r="AG277" i="1"/>
  <c r="AG288" i="1" l="1"/>
  <c r="AD293" i="1"/>
  <c r="AL283" i="1"/>
  <c r="AM283" i="1"/>
  <c r="AK283" i="1"/>
  <c r="AF283" i="1"/>
  <c r="AE288" i="1"/>
  <c r="AE290" i="1"/>
  <c r="AE289" i="1"/>
  <c r="AG284" i="1"/>
  <c r="AG283" i="1"/>
  <c r="AK282" i="1"/>
  <c r="AL282" i="1"/>
  <c r="AM282" i="1"/>
  <c r="AF282" i="1"/>
  <c r="AK284" i="1"/>
  <c r="AL284" i="1"/>
  <c r="AM284" i="1"/>
  <c r="AF284" i="1"/>
  <c r="AK288" i="1" l="1"/>
  <c r="AL288" i="1"/>
  <c r="AM288" i="1"/>
  <c r="AF288" i="1"/>
  <c r="AM289" i="1"/>
  <c r="AK289" i="1"/>
  <c r="AL289" i="1"/>
  <c r="AF289" i="1"/>
  <c r="AE295" i="1"/>
  <c r="AE296" i="1"/>
  <c r="AE294" i="1"/>
  <c r="AL290" i="1"/>
  <c r="AM290" i="1"/>
  <c r="AK290" i="1"/>
  <c r="AF290" i="1"/>
  <c r="AG294" i="1"/>
  <c r="AD299" i="1"/>
  <c r="AG290" i="1"/>
  <c r="AG289" i="1"/>
  <c r="AM296" i="1" l="1"/>
  <c r="AK296" i="1"/>
  <c r="AF296" i="1"/>
  <c r="AL296" i="1"/>
  <c r="AG300" i="1"/>
  <c r="AD305" i="1"/>
  <c r="AE301" i="1"/>
  <c r="AE300" i="1"/>
  <c r="AE302" i="1"/>
  <c r="AK295" i="1"/>
  <c r="AL295" i="1"/>
  <c r="AM295" i="1"/>
  <c r="AF295" i="1"/>
  <c r="AG296" i="1"/>
  <c r="AG295" i="1"/>
  <c r="AM294" i="1"/>
  <c r="AK294" i="1"/>
  <c r="AF294" i="1"/>
  <c r="AL294" i="1"/>
  <c r="AK300" i="1" l="1"/>
  <c r="AL300" i="1"/>
  <c r="AM300" i="1"/>
  <c r="AF300" i="1"/>
  <c r="AG306" i="1"/>
  <c r="AL301" i="1"/>
  <c r="AM301" i="1"/>
  <c r="AK301" i="1"/>
  <c r="AF301" i="1"/>
  <c r="AD311" i="1"/>
  <c r="AG302" i="1"/>
  <c r="AG301" i="1"/>
  <c r="AK302" i="1"/>
  <c r="AL302" i="1"/>
  <c r="AM302" i="1"/>
  <c r="AF302" i="1"/>
  <c r="AE306" i="1"/>
  <c r="AE308" i="1"/>
  <c r="AE307" i="1"/>
  <c r="AG312" i="1" l="1"/>
  <c r="AG308" i="1"/>
  <c r="AG307" i="1"/>
  <c r="AM307" i="1"/>
  <c r="AK307" i="1"/>
  <c r="AL307" i="1"/>
  <c r="AF307" i="1"/>
  <c r="AE312" i="1"/>
  <c r="AE314" i="1"/>
  <c r="AE313" i="1"/>
  <c r="AK306" i="1"/>
  <c r="AL306" i="1"/>
  <c r="AM306" i="1"/>
  <c r="AF306" i="1"/>
  <c r="AK308" i="1"/>
  <c r="AL308" i="1"/>
  <c r="AM308" i="1"/>
  <c r="AF308" i="1"/>
  <c r="AL314" i="1" l="1"/>
  <c r="AM314" i="1"/>
  <c r="AF314" i="1"/>
  <c r="AK314" i="1"/>
  <c r="AL313" i="1"/>
  <c r="AK313" i="1"/>
  <c r="AM313" i="1"/>
  <c r="AF313" i="1"/>
  <c r="AL312" i="1"/>
  <c r="AK312" i="1"/>
  <c r="AF312" i="1"/>
  <c r="AM312" i="1"/>
  <c r="AG314" i="1"/>
  <c r="AG313" i="1"/>
  <c r="BM15" i="1" l="1"/>
  <c r="BJ13" i="1"/>
  <c r="BE13" i="1"/>
  <c r="BH24" i="1"/>
  <c r="BC24" i="1"/>
  <c r="BL25" i="1"/>
  <c r="BO7" i="1"/>
  <c r="BN25" i="1"/>
  <c r="BO6" i="1"/>
  <c r="BD6" i="1"/>
  <c r="BI6" i="1"/>
  <c r="BL8" i="1"/>
  <c r="BN18" i="1"/>
  <c r="BO8" i="1"/>
  <c r="BO24" i="1"/>
  <c r="BH6" i="1"/>
  <c r="BL7" i="1"/>
  <c r="BC6" i="1"/>
  <c r="BI25" i="1"/>
  <c r="BD25" i="1"/>
  <c r="BM26" i="1"/>
  <c r="BD18" i="1"/>
  <c r="BL20" i="1"/>
  <c r="BI18" i="1"/>
  <c r="BJ24" i="1"/>
  <c r="BL27" i="1"/>
  <c r="BE24" i="1"/>
  <c r="BE14" i="1"/>
  <c r="BN15" i="1"/>
  <c r="BJ14" i="1"/>
  <c r="BN13" i="1"/>
  <c r="BE26" i="1"/>
  <c r="BJ26" i="1"/>
  <c r="BN27" i="1"/>
  <c r="BO19" i="1"/>
  <c r="BJ6" i="1"/>
  <c r="BE6" i="1"/>
  <c r="BL9" i="1"/>
  <c r="BM6" i="1"/>
  <c r="BL14" i="1"/>
  <c r="BI12" i="1"/>
  <c r="BD12" i="1"/>
  <c r="BM27" i="1"/>
  <c r="BJ25" i="1"/>
  <c r="BE25" i="1"/>
  <c r="BN12" i="1"/>
  <c r="BN6" i="1"/>
  <c r="BD24" i="1"/>
  <c r="BL26" i="1"/>
  <c r="BI24" i="1"/>
  <c r="BJ8" i="1"/>
  <c r="BE8" i="1"/>
  <c r="BN9" i="1"/>
  <c r="BO20" i="1"/>
  <c r="BO13" i="1"/>
  <c r="BN19" i="1"/>
  <c r="BN21" i="1"/>
  <c r="BE20" i="1"/>
  <c r="BJ20" i="1"/>
  <c r="BO14" i="1"/>
  <c r="BJ19" i="1"/>
  <c r="BE19" i="1"/>
  <c r="BM21" i="1"/>
  <c r="BM12" i="1"/>
  <c r="BI13" i="1"/>
  <c r="BM14" i="1"/>
  <c r="BD13" i="1"/>
  <c r="BE12" i="1"/>
  <c r="BJ12" i="1"/>
  <c r="BL15" i="1"/>
  <c r="BN24" i="1"/>
  <c r="BM24" i="1"/>
  <c r="BM18" i="1"/>
  <c r="BE18" i="1"/>
  <c r="BL21" i="1"/>
  <c r="BJ18" i="1"/>
  <c r="BD7" i="1"/>
  <c r="BM8" i="1"/>
  <c r="BI7" i="1"/>
  <c r="BO18" i="1"/>
  <c r="BC12" i="1"/>
  <c r="BL13" i="1"/>
  <c r="BH12" i="1"/>
  <c r="BO25" i="1"/>
  <c r="BO12" i="1"/>
  <c r="BE7" i="1"/>
  <c r="BM9" i="1"/>
  <c r="BJ7" i="1"/>
  <c r="BH18" i="1"/>
  <c r="BL19" i="1"/>
  <c r="BC18" i="1"/>
  <c r="BO26" i="1"/>
  <c r="BD19" i="1"/>
  <c r="BM20" i="1"/>
  <c r="BI19" i="1"/>
  <c r="BN7" i="1"/>
  <c r="BC8" i="1" l="1"/>
  <c r="BH8" i="1"/>
  <c r="BI27" i="1"/>
  <c r="BD27" i="1"/>
  <c r="BG7" i="1"/>
  <c r="BB7" i="1"/>
  <c r="BH14" i="1"/>
  <c r="BC14" i="1"/>
  <c r="BG20" i="1"/>
  <c r="BB20" i="1"/>
  <c r="BC26" i="1"/>
  <c r="BH26" i="1"/>
  <c r="BC9" i="1"/>
  <c r="BH9" i="1"/>
  <c r="BH27" i="1"/>
  <c r="BC27" i="1"/>
  <c r="BB21" i="1"/>
  <c r="BG21" i="1"/>
  <c r="BB13" i="1"/>
  <c r="BG13" i="1"/>
  <c r="BH15" i="1"/>
  <c r="BC15" i="1"/>
  <c r="BD21" i="1"/>
  <c r="BI21" i="1"/>
  <c r="BB8" i="1"/>
  <c r="BG8" i="1"/>
  <c r="BD9" i="1"/>
  <c r="BI9" i="1"/>
  <c r="BG9" i="1"/>
  <c r="BB9" i="1"/>
  <c r="BI15" i="1"/>
  <c r="BD15" i="1"/>
  <c r="BG14" i="1"/>
  <c r="BB14" i="1"/>
  <c r="BB27" i="1"/>
  <c r="BG27" i="1"/>
  <c r="BB15" i="1"/>
  <c r="BG15" i="1"/>
  <c r="BB19" i="1"/>
  <c r="BG19" i="1"/>
  <c r="BB25" i="1"/>
  <c r="BG25" i="1"/>
  <c r="BG26" i="1"/>
  <c r="BB26" i="1"/>
  <c r="BH20" i="1"/>
  <c r="BC20" i="1"/>
  <c r="BC21" i="1"/>
  <c r="BH21" i="1"/>
</calcChain>
</file>

<file path=xl/sharedStrings.xml><?xml version="1.0" encoding="utf-8"?>
<sst xmlns="http://schemas.openxmlformats.org/spreadsheetml/2006/main" count="1358" uniqueCount="324">
  <si>
    <t>1-4, 2-3</t>
  </si>
  <si>
    <t>III.</t>
  </si>
  <si>
    <t>1-2, 3-4</t>
  </si>
  <si>
    <t>II.</t>
  </si>
  <si>
    <t>1-3, 2-4</t>
  </si>
  <si>
    <t>I.</t>
  </si>
  <si>
    <t>kolo</t>
  </si>
  <si>
    <t>:</t>
  </si>
  <si>
    <t xml:space="preserve"> 2-3</t>
  </si>
  <si>
    <t xml:space="preserve"> 1-4</t>
  </si>
  <si>
    <t xml:space="preserve"> 3-4</t>
  </si>
  <si>
    <t xml:space="preserve"> 1-2</t>
  </si>
  <si>
    <t xml:space="preserve"> 2-4</t>
  </si>
  <si>
    <t xml:space="preserve"> 1-3</t>
  </si>
  <si>
    <t>sp</t>
  </si>
  <si>
    <t>Sv</t>
  </si>
  <si>
    <t>rozhodca</t>
  </si>
  <si>
    <t>meno</t>
  </si>
  <si>
    <t>stôl</t>
  </si>
  <si>
    <t>zápas</t>
  </si>
  <si>
    <t>čas</t>
  </si>
  <si>
    <t>č.zapasu</t>
  </si>
  <si>
    <t>kod</t>
  </si>
  <si>
    <t>P</t>
  </si>
  <si>
    <t>B</t>
  </si>
  <si>
    <t>PS</t>
  </si>
  <si>
    <t>S</t>
  </si>
  <si>
    <t>R</t>
  </si>
  <si>
    <t>N</t>
  </si>
  <si>
    <t>Skupina</t>
  </si>
  <si>
    <t>KOD</t>
  </si>
  <si>
    <t>body</t>
  </si>
  <si>
    <t>kod zapasu</t>
  </si>
  <si>
    <t>Kategória</t>
  </si>
  <si>
    <t>A</t>
  </si>
  <si>
    <t>C</t>
  </si>
  <si>
    <t>D</t>
  </si>
  <si>
    <t>Meno</t>
  </si>
  <si>
    <t>Škola</t>
  </si>
  <si>
    <t>ZŠ Bošany</t>
  </si>
  <si>
    <t>3</t>
  </si>
  <si>
    <t>0</t>
  </si>
  <si>
    <t>9</t>
  </si>
  <si>
    <t>1</t>
  </si>
  <si>
    <t>6</t>
  </si>
  <si>
    <t>2</t>
  </si>
  <si>
    <t>4</t>
  </si>
  <si>
    <t>Očovský Adam</t>
  </si>
  <si>
    <t>Minarovič Jakub</t>
  </si>
  <si>
    <t>(3:2)</t>
  </si>
  <si>
    <t>(3:1)</t>
  </si>
  <si>
    <t>(3:0)</t>
  </si>
  <si>
    <t>Ducký Marco</t>
  </si>
  <si>
    <t>Deviatka Matúš</t>
  </si>
  <si>
    <t>Španko Tomáš</t>
  </si>
  <si>
    <t>Grach Martin</t>
  </si>
  <si>
    <t>Bíreš Tomáš</t>
  </si>
  <si>
    <t>Peciar Maximilián</t>
  </si>
  <si>
    <t>Grznár Filip</t>
  </si>
  <si>
    <t>Paták Marek</t>
  </si>
  <si>
    <t>8</t>
  </si>
  <si>
    <t>E</t>
  </si>
  <si>
    <t xml:space="preserve">5 - skupín      </t>
  </si>
  <si>
    <t>A1</t>
  </si>
  <si>
    <t xml:space="preserve"> xxxxx</t>
  </si>
  <si>
    <t>b1</t>
  </si>
  <si>
    <t xml:space="preserve"> </t>
  </si>
  <si>
    <t>a1</t>
  </si>
  <si>
    <t>B2</t>
  </si>
  <si>
    <t>c1</t>
  </si>
  <si>
    <t>b2</t>
  </si>
  <si>
    <t xml:space="preserve"> xxxxxx</t>
  </si>
  <si>
    <t>b3</t>
  </si>
  <si>
    <t>c2</t>
  </si>
  <si>
    <t>a2</t>
  </si>
  <si>
    <t>b4</t>
  </si>
  <si>
    <t>B1</t>
  </si>
  <si>
    <t>b11</t>
  </si>
  <si>
    <t>b12</t>
  </si>
  <si>
    <t xml:space="preserve">E1 </t>
  </si>
  <si>
    <t xml:space="preserve">D1 </t>
  </si>
  <si>
    <r>
      <t xml:space="preserve">C1 </t>
    </r>
    <r>
      <rPr>
        <sz val="12"/>
        <rFont val="Arial CE"/>
        <family val="2"/>
        <charset val="238"/>
      </rPr>
      <t xml:space="preserve"> </t>
    </r>
  </si>
  <si>
    <t>Deviatka Matúš      1.</t>
  </si>
  <si>
    <t>a2 Denko Stanko</t>
  </si>
  <si>
    <t>Bíreš Tomáš     7, 8</t>
  </si>
  <si>
    <t>A3</t>
  </si>
  <si>
    <t>D3</t>
  </si>
  <si>
    <t>E3</t>
  </si>
  <si>
    <t>B3</t>
  </si>
  <si>
    <t xml:space="preserve">B4 </t>
  </si>
  <si>
    <t xml:space="preserve">C3 </t>
  </si>
  <si>
    <t>Chlapcov</t>
  </si>
  <si>
    <t>Štefkovič Adam</t>
  </si>
  <si>
    <t>D2 Bíreš Tomáš</t>
  </si>
  <si>
    <t>b4 Bíreš Tomáš</t>
  </si>
  <si>
    <t>b12 Bíreš Tomáš</t>
  </si>
  <si>
    <t>b3 Grach Martin</t>
  </si>
  <si>
    <t>c2 Ducký Marco</t>
  </si>
  <si>
    <t>Ducký Marco 13,14</t>
  </si>
  <si>
    <t>Hermann Alex</t>
  </si>
  <si>
    <t>ZŠ Solčany</t>
  </si>
  <si>
    <t>F</t>
  </si>
  <si>
    <t>G</t>
  </si>
  <si>
    <t>H</t>
  </si>
  <si>
    <t>Školská liga 3. kolo</t>
  </si>
  <si>
    <t>Vorčak Damián</t>
  </si>
  <si>
    <t>Djelassi Eliás</t>
  </si>
  <si>
    <t>Vorčák Tobias</t>
  </si>
  <si>
    <t>A2 Denko Stanislav</t>
  </si>
  <si>
    <t>C2 Gajdoš Patrik</t>
  </si>
  <si>
    <t>E2 Vorčák Damián</t>
  </si>
  <si>
    <t>Vorčák Damián</t>
  </si>
  <si>
    <t>b1 Vorčák Damián</t>
  </si>
  <si>
    <t>b2 Vorčák Tobias</t>
  </si>
  <si>
    <t>Vorčák Tobias      5,6</t>
  </si>
  <si>
    <t>b11 Vorčák Damián</t>
  </si>
  <si>
    <t>a1 Gajdoš Patrik</t>
  </si>
  <si>
    <t>Gajdoš Patrik     9, 10</t>
  </si>
  <si>
    <t>c1 Grznár Filip</t>
  </si>
  <si>
    <t>c2 Minarovič Jakub</t>
  </si>
  <si>
    <t>Minarovič Jakub 3, 4,</t>
  </si>
  <si>
    <t xml:space="preserve">A4 </t>
  </si>
  <si>
    <t xml:space="preserve">C4 </t>
  </si>
  <si>
    <t xml:space="preserve">E4 </t>
  </si>
  <si>
    <t xml:space="preserve">D4 </t>
  </si>
  <si>
    <t xml:space="preserve"> Španko Tomáš     11,12</t>
  </si>
  <si>
    <t xml:space="preserve">b2 </t>
  </si>
  <si>
    <t xml:space="preserve">b1 </t>
  </si>
  <si>
    <t>b3 Peciar Maximilián</t>
  </si>
  <si>
    <t>b4 Hermann Alex</t>
  </si>
  <si>
    <t>Hermann Alex    15,16</t>
  </si>
  <si>
    <t>c1 Štefkovič Adam</t>
  </si>
  <si>
    <t xml:space="preserve">b11 </t>
  </si>
  <si>
    <t>Peciar Maximilián 17</t>
  </si>
  <si>
    <t xml:space="preserve">b12 </t>
  </si>
  <si>
    <t xml:space="preserve">a1 </t>
  </si>
  <si>
    <t xml:space="preserve">a2 </t>
  </si>
  <si>
    <t>PP16</t>
  </si>
  <si>
    <t>PP15</t>
  </si>
  <si>
    <t>PP12</t>
  </si>
  <si>
    <t>PP11</t>
  </si>
  <si>
    <t>PP10</t>
  </si>
  <si>
    <t>PP9</t>
  </si>
  <si>
    <t>PP14</t>
  </si>
  <si>
    <t>PP13</t>
  </si>
  <si>
    <t>PP8</t>
  </si>
  <si>
    <t>PP7</t>
  </si>
  <si>
    <t>PP6</t>
  </si>
  <si>
    <t>PP5</t>
  </si>
  <si>
    <t>PP4</t>
  </si>
  <si>
    <t>PP3</t>
  </si>
  <si>
    <t>PP2</t>
  </si>
  <si>
    <t>PP1</t>
  </si>
  <si>
    <t>16</t>
  </si>
  <si>
    <t>15</t>
  </si>
  <si>
    <t>14</t>
  </si>
  <si>
    <t>13</t>
  </si>
  <si>
    <t>12</t>
  </si>
  <si>
    <t>11</t>
  </si>
  <si>
    <t>10</t>
  </si>
  <si>
    <t xml:space="preserve">6 - skupín  </t>
  </si>
  <si>
    <t xml:space="preserve">V F </t>
  </si>
  <si>
    <t>a3</t>
  </si>
  <si>
    <t>a4</t>
  </si>
  <si>
    <t>b5</t>
  </si>
  <si>
    <t>b6</t>
  </si>
  <si>
    <t>a5</t>
  </si>
  <si>
    <t>a6</t>
  </si>
  <si>
    <t xml:space="preserve">M F </t>
  </si>
  <si>
    <t>Staník Filip</t>
  </si>
  <si>
    <t>Krch Michal</t>
  </si>
  <si>
    <t>Krch Lukáš</t>
  </si>
  <si>
    <t>Hanus Jakub</t>
  </si>
  <si>
    <t>Galovicz Tomáš</t>
  </si>
  <si>
    <t>Vedej Jakub</t>
  </si>
  <si>
    <t>c2 Krch Michal</t>
  </si>
  <si>
    <t>C4  xxxxx</t>
  </si>
  <si>
    <t>B4  xxxxx</t>
  </si>
  <si>
    <t>A4  xxxxx</t>
  </si>
  <si>
    <t>D4  xxxxx</t>
  </si>
  <si>
    <t>a1  xxxxx</t>
  </si>
  <si>
    <t>a2  xxxxx</t>
  </si>
  <si>
    <t>a3  xxxxx</t>
  </si>
  <si>
    <t>a4  xxxxx</t>
  </si>
  <si>
    <t xml:space="preserve">a5 </t>
  </si>
  <si>
    <t xml:space="preserve">a6 </t>
  </si>
  <si>
    <t>Krško Michal</t>
  </si>
  <si>
    <t>Záhradný Tomáš</t>
  </si>
  <si>
    <t>Striženec Tomáš</t>
  </si>
  <si>
    <t>Šulek Marek</t>
  </si>
  <si>
    <t>Kmotorka Lukáš</t>
  </si>
  <si>
    <t>Štefanec Dominik</t>
  </si>
  <si>
    <t>ZŠ Trenčianská Teplá</t>
  </si>
  <si>
    <t>Piš Kevin</t>
  </si>
  <si>
    <t>5</t>
  </si>
  <si>
    <t>Baž Matej</t>
  </si>
  <si>
    <t>Zajic Matej</t>
  </si>
  <si>
    <t>ZŠ Slatina nad Bebravou</t>
  </si>
  <si>
    <t>Kadlec Matúš</t>
  </si>
  <si>
    <t>Just Michal</t>
  </si>
  <si>
    <t>Valach Tomáš</t>
  </si>
  <si>
    <t>A1 Kmotorka Lukáš</t>
  </si>
  <si>
    <t>B1 Štefanec Dominik</t>
  </si>
  <si>
    <t>C1 Krško Michal</t>
  </si>
  <si>
    <t>D1 Baž Matej</t>
  </si>
  <si>
    <t>A2 Krch Lukáš</t>
  </si>
  <si>
    <t>B2 Vedej Jakub</t>
  </si>
  <si>
    <t>C2 Hanus Jakub</t>
  </si>
  <si>
    <t>D2 Mančík Marcus</t>
  </si>
  <si>
    <t>E2 Staník Filip</t>
  </si>
  <si>
    <t>E1 Kadlec Matúš</t>
  </si>
  <si>
    <t>F1 Krch Michal</t>
  </si>
  <si>
    <t>F2 Just Michal</t>
  </si>
  <si>
    <t>c1 Baž Matej</t>
  </si>
  <si>
    <t>Baž Matej            3,4</t>
  </si>
  <si>
    <t>b1 Just Michal</t>
  </si>
  <si>
    <t>b2 Kadlec Matúš</t>
  </si>
  <si>
    <t>b3 Krško Michal</t>
  </si>
  <si>
    <t>b4 Staník Filip</t>
  </si>
  <si>
    <t>b5 Kadlec Matúš</t>
  </si>
  <si>
    <t>b6 Staník Filip</t>
  </si>
  <si>
    <t>Staník Filip         7,8</t>
  </si>
  <si>
    <t>a1 Hanus Jakub</t>
  </si>
  <si>
    <t>Krško Michal        5,6</t>
  </si>
  <si>
    <t>a2 Vedej Jakub</t>
  </si>
  <si>
    <t>a3 Krch Lukáš</t>
  </si>
  <si>
    <t>a4 Mančík Marcus</t>
  </si>
  <si>
    <t>Hanus Jakub    10,9</t>
  </si>
  <si>
    <t>a5 Vedej Jakub</t>
  </si>
  <si>
    <t>a6 Mančík Marcus</t>
  </si>
  <si>
    <t>A3 Zajic Matej</t>
  </si>
  <si>
    <t>B3 Piš Kevin</t>
  </si>
  <si>
    <t>C3 Valach Tomáš</t>
  </si>
  <si>
    <t>D3 Galovicz Tomáš</t>
  </si>
  <si>
    <t>E3 Šulek Marek</t>
  </si>
  <si>
    <t>F3 Záhradný Tomáš</t>
  </si>
  <si>
    <t>F4 xxxxx</t>
  </si>
  <si>
    <t>E4 xxxxx</t>
  </si>
  <si>
    <t>xxxxx</t>
  </si>
  <si>
    <t>3:0)</t>
  </si>
  <si>
    <t>Valach Tomáš 13,14</t>
  </si>
  <si>
    <t>c1 Zajic Matej</t>
  </si>
  <si>
    <t>c2 Piš Kevin</t>
  </si>
  <si>
    <t>b2 Šulek Marek</t>
  </si>
  <si>
    <t>b3 Záhradný Tomáš</t>
  </si>
  <si>
    <t xml:space="preserve">b4 </t>
  </si>
  <si>
    <t>Záhradný Tomáš    17,18</t>
  </si>
  <si>
    <t xml:space="preserve">b5 </t>
  </si>
  <si>
    <t xml:space="preserve">b6 </t>
  </si>
  <si>
    <t>Hronkovič Filip</t>
  </si>
  <si>
    <t>7</t>
  </si>
  <si>
    <t>Kutiš Jozef</t>
  </si>
  <si>
    <t>Šišovský Ľubomír</t>
  </si>
  <si>
    <t>Páleš Jakub</t>
  </si>
  <si>
    <t>Kysel Juraj</t>
  </si>
  <si>
    <t>Breče Eliaš</t>
  </si>
  <si>
    <t>Skubly Jakub</t>
  </si>
  <si>
    <t>ZŠ Sv. Ladislava Topoľčany</t>
  </si>
  <si>
    <t>Botka Timothy</t>
  </si>
  <si>
    <t>Vlachynský Nicolas</t>
  </si>
  <si>
    <t>Bača Richard</t>
  </si>
  <si>
    <t>Mančík Marcus</t>
  </si>
  <si>
    <t>aa12</t>
  </si>
  <si>
    <t>aa11</t>
  </si>
  <si>
    <t>aa14</t>
  </si>
  <si>
    <t>aa13</t>
  </si>
  <si>
    <t>aa6</t>
  </si>
  <si>
    <t>aa5</t>
  </si>
  <si>
    <t>aa4</t>
  </si>
  <si>
    <t>23,24</t>
  </si>
  <si>
    <t>aa3</t>
  </si>
  <si>
    <t>aa2</t>
  </si>
  <si>
    <t>aa1</t>
  </si>
  <si>
    <t>bb12</t>
  </si>
  <si>
    <t>bb11</t>
  </si>
  <si>
    <t>bb4</t>
  </si>
  <si>
    <t>bb3</t>
  </si>
  <si>
    <t>19,20</t>
  </si>
  <si>
    <t>bb2</t>
  </si>
  <si>
    <t>bb1</t>
  </si>
  <si>
    <t>cc2</t>
  </si>
  <si>
    <t>cc1</t>
  </si>
  <si>
    <t>D4</t>
  </si>
  <si>
    <t>G3</t>
  </si>
  <si>
    <t>A4</t>
  </si>
  <si>
    <t>F4</t>
  </si>
  <si>
    <t>C3</t>
  </si>
  <si>
    <t>G4</t>
  </si>
  <si>
    <t>B4</t>
  </si>
  <si>
    <t>F3</t>
  </si>
  <si>
    <t>E4</t>
  </si>
  <si>
    <t>C4</t>
  </si>
  <si>
    <t xml:space="preserve">7 - skupín </t>
  </si>
  <si>
    <t>a12</t>
  </si>
  <si>
    <t>a11</t>
  </si>
  <si>
    <t>a14</t>
  </si>
  <si>
    <t>a13</t>
  </si>
  <si>
    <t>9,10</t>
  </si>
  <si>
    <t>D2</t>
  </si>
  <si>
    <t>G1</t>
  </si>
  <si>
    <t>E1</t>
  </si>
  <si>
    <t>A2</t>
  </si>
  <si>
    <t>F2</t>
  </si>
  <si>
    <t>C1</t>
  </si>
  <si>
    <t>D1</t>
  </si>
  <si>
    <t>G2</t>
  </si>
  <si>
    <t>F1</t>
  </si>
  <si>
    <t>E2</t>
  </si>
  <si>
    <t>C2</t>
  </si>
  <si>
    <t xml:space="preserve">7 - skupín  </t>
  </si>
  <si>
    <t>Melichárek Martin</t>
  </si>
  <si>
    <r>
      <t>G</t>
    </r>
    <r>
      <rPr>
        <sz val="8"/>
        <rFont val="Arial"/>
        <family val="2"/>
        <charset val="238"/>
      </rPr>
      <t>ö</t>
    </r>
    <r>
      <rPr>
        <sz val="8.8000000000000007"/>
        <rFont val="Arial CE"/>
        <family val="2"/>
        <charset val="238"/>
      </rPr>
      <t>gole Emil</t>
    </r>
  </si>
  <si>
    <t>Školská liga 6. Kolo</t>
  </si>
  <si>
    <t>ZŠ Škultétyho Topoľčany</t>
  </si>
  <si>
    <t>Haluz Jakub</t>
  </si>
  <si>
    <t>Benko Ondrej</t>
  </si>
  <si>
    <t>Križan Lukáš</t>
  </si>
  <si>
    <t>ZŠ Šíšov</t>
  </si>
  <si>
    <t>Brezina Matteo</t>
  </si>
  <si>
    <t>ZŠ Urmince</t>
  </si>
  <si>
    <t>Kysel Ján</t>
  </si>
  <si>
    <t>Ščepko Leo</t>
  </si>
  <si>
    <t>8 ročné Gymnázium Topoľčany</t>
  </si>
  <si>
    <t>Šišovská Ľubomír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</si>
</sst>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28"/>
      <name val="Arial CE"/>
      <family val="2"/>
      <charset val="238"/>
    </font>
    <font>
      <sz val="8"/>
      <name val="Arial CE"/>
      <family val="2"/>
      <charset val="238"/>
    </font>
    <font>
      <sz val="22"/>
      <name val="Arial CE"/>
      <family val="2"/>
      <charset val="238"/>
    </font>
    <font>
      <sz val="18"/>
      <name val="Arial CE"/>
      <family val="2"/>
      <charset val="238"/>
    </font>
    <font>
      <b/>
      <sz val="24"/>
      <name val="Arial CE"/>
      <family val="2"/>
      <charset val="238"/>
    </font>
    <font>
      <b/>
      <sz val="16"/>
      <name val="Arial CE"/>
      <family val="2"/>
      <charset val="238"/>
    </font>
    <font>
      <b/>
      <sz val="22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color theme="0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charset val="238"/>
    </font>
    <font>
      <sz val="8"/>
      <name val="Arial"/>
      <family val="2"/>
      <charset val="238"/>
    </font>
    <font>
      <sz val="8.8000000000000007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42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49" fontId="3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/>
    </xf>
    <xf numFmtId="0" fontId="3" fillId="0" borderId="6" xfId="0" applyFont="1" applyBorder="1" applyProtection="1">
      <protection locked="0"/>
    </xf>
    <xf numFmtId="0" fontId="3" fillId="0" borderId="6" xfId="0" applyFont="1" applyBorder="1"/>
    <xf numFmtId="0" fontId="4" fillId="0" borderId="1" xfId="0" applyFont="1" applyBorder="1"/>
    <xf numFmtId="16" fontId="4" fillId="0" borderId="1" xfId="0" applyNumberFormat="1" applyFont="1" applyBorder="1"/>
    <xf numFmtId="49" fontId="4" fillId="0" borderId="0" xfId="0" applyNumberFormat="1" applyFont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9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wrapText="1"/>
    </xf>
    <xf numFmtId="49" fontId="4" fillId="0" borderId="0" xfId="0" applyNumberFormat="1" applyFont="1"/>
    <xf numFmtId="0" fontId="4" fillId="3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1" fillId="0" borderId="0" xfId="0" applyFont="1"/>
    <xf numFmtId="49" fontId="4" fillId="2" borderId="13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4" fillId="2" borderId="15" xfId="0" applyNumberFormat="1" applyFont="1" applyFill="1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 applyProtection="1">
      <alignment horizontal="center"/>
      <protection locked="0"/>
    </xf>
    <xf numFmtId="49" fontId="4" fillId="0" borderId="9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49" fontId="4" fillId="0" borderId="11" xfId="0" applyNumberFormat="1" applyFont="1" applyBorder="1" applyAlignment="1" applyProtection="1">
      <alignment horizontal="center"/>
      <protection locked="0"/>
    </xf>
    <xf numFmtId="49" fontId="4" fillId="0" borderId="10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8" xfId="0" applyNumberFormat="1" applyFont="1" applyBorder="1" applyAlignment="1" applyProtection="1">
      <alignment horizontal="center"/>
      <protection locked="0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4" fillId="0" borderId="16" xfId="0" applyNumberFormat="1" applyFont="1" applyBorder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14" fontId="4" fillId="0" borderId="0" xfId="0" applyNumberFormat="1" applyFont="1"/>
    <xf numFmtId="0" fontId="13" fillId="0" borderId="0" xfId="0" applyFont="1" applyAlignment="1">
      <alignment vertical="top"/>
    </xf>
    <xf numFmtId="0" fontId="14" fillId="0" borderId="0" xfId="0" applyFont="1" applyAlignment="1">
      <alignment horizontal="right"/>
    </xf>
    <xf numFmtId="0" fontId="14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12" fillId="0" borderId="25" xfId="0" applyFont="1" applyBorder="1" applyAlignment="1">
      <alignment horizontal="right"/>
    </xf>
    <xf numFmtId="0" fontId="0" fillId="0" borderId="26" xfId="0" applyBorder="1"/>
    <xf numFmtId="0" fontId="0" fillId="0" borderId="23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7" xfId="0" applyBorder="1" applyAlignment="1">
      <alignment horizontal="right"/>
    </xf>
    <xf numFmtId="0" fontId="0" fillId="0" borderId="23" xfId="0" applyBorder="1"/>
    <xf numFmtId="0" fontId="0" fillId="0" borderId="22" xfId="0" applyBorder="1"/>
    <xf numFmtId="0" fontId="0" fillId="0" borderId="25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27" xfId="0" applyBorder="1"/>
    <xf numFmtId="0" fontId="0" fillId="0" borderId="29" xfId="0" applyBorder="1"/>
    <xf numFmtId="0" fontId="0" fillId="0" borderId="25" xfId="0" applyBorder="1"/>
    <xf numFmtId="0" fontId="1" fillId="0" borderId="0" xfId="0" applyFont="1" applyAlignment="1">
      <alignment horizontal="right"/>
    </xf>
    <xf numFmtId="0" fontId="13" fillId="0" borderId="24" xfId="0" applyFont="1" applyBorder="1"/>
    <xf numFmtId="0" fontId="13" fillId="0" borderId="28" xfId="0" applyFont="1" applyBorder="1"/>
    <xf numFmtId="20" fontId="15" fillId="0" borderId="0" xfId="0" applyNumberFormat="1" applyFont="1"/>
    <xf numFmtId="0" fontId="15" fillId="0" borderId="0" xfId="0" applyFont="1"/>
    <xf numFmtId="0" fontId="15" fillId="0" borderId="29" xfId="0" applyFont="1" applyBorder="1"/>
    <xf numFmtId="0" fontId="13" fillId="0" borderId="24" xfId="0" applyFont="1" applyBorder="1" applyAlignment="1">
      <alignment horizontal="right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25" xfId="0" applyFont="1" applyBorder="1" applyAlignment="1">
      <alignment horizontal="right"/>
    </xf>
    <xf numFmtId="0" fontId="13" fillId="0" borderId="0" xfId="0" applyFont="1" applyAlignment="1">
      <alignment horizontal="right"/>
    </xf>
    <xf numFmtId="0" fontId="17" fillId="0" borderId="6" xfId="0" applyFont="1" applyBorder="1" applyProtection="1">
      <protection locked="0"/>
    </xf>
    <xf numFmtId="0" fontId="3" fillId="0" borderId="21" xfId="0" applyFont="1" applyBorder="1"/>
    <xf numFmtId="0" fontId="3" fillId="0" borderId="20" xfId="0" applyFont="1" applyBorder="1" applyProtection="1">
      <protection locked="0"/>
    </xf>
    <xf numFmtId="0" fontId="3" fillId="0" borderId="16" xfId="0" applyFont="1" applyBorder="1" applyProtection="1">
      <protection locked="0"/>
    </xf>
    <xf numFmtId="0" fontId="3" fillId="0" borderId="30" xfId="0" applyFont="1" applyBorder="1"/>
    <xf numFmtId="0" fontId="3" fillId="0" borderId="31" xfId="0" applyFont="1" applyBorder="1"/>
    <xf numFmtId="0" fontId="17" fillId="0" borderId="6" xfId="0" applyFont="1" applyBorder="1" applyAlignment="1" applyProtection="1">
      <alignment horizontal="left"/>
      <protection locked="0"/>
    </xf>
    <xf numFmtId="49" fontId="17" fillId="0" borderId="12" xfId="0" applyNumberFormat="1" applyFon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49" fontId="18" fillId="0" borderId="15" xfId="0" applyNumberFormat="1" applyFont="1" applyBorder="1" applyAlignment="1" applyProtection="1">
      <alignment horizontal="center"/>
      <protection locked="0"/>
    </xf>
    <xf numFmtId="49" fontId="18" fillId="0" borderId="9" xfId="0" applyNumberFormat="1" applyFont="1" applyBorder="1" applyAlignment="1" applyProtection="1">
      <alignment horizontal="center"/>
      <protection locked="0"/>
    </xf>
    <xf numFmtId="49" fontId="18" fillId="0" borderId="11" xfId="0" applyNumberFormat="1" applyFont="1" applyBorder="1" applyAlignment="1" applyProtection="1">
      <alignment horizontal="center"/>
      <protection locked="0"/>
    </xf>
    <xf numFmtId="49" fontId="18" fillId="0" borderId="9" xfId="0" applyNumberFormat="1" applyFont="1" applyBorder="1" applyAlignment="1">
      <alignment horizontal="center"/>
    </xf>
    <xf numFmtId="49" fontId="18" fillId="0" borderId="11" xfId="0" applyNumberFormat="1" applyFont="1" applyBorder="1" applyAlignment="1">
      <alignment horizontal="center"/>
    </xf>
    <xf numFmtId="49" fontId="17" fillId="0" borderId="9" xfId="0" applyNumberFormat="1" applyFont="1" applyBorder="1" applyAlignment="1">
      <alignment horizontal="center"/>
    </xf>
    <xf numFmtId="49" fontId="17" fillId="0" borderId="8" xfId="0" applyNumberFormat="1" applyFont="1" applyBorder="1" applyAlignment="1" applyProtection="1">
      <alignment horizontal="center"/>
      <protection locked="0"/>
    </xf>
    <xf numFmtId="49" fontId="18" fillId="0" borderId="13" xfId="0" applyNumberFormat="1" applyFont="1" applyBorder="1" applyAlignment="1" applyProtection="1">
      <alignment horizontal="center"/>
      <protection locked="0"/>
    </xf>
    <xf numFmtId="49" fontId="18" fillId="0" borderId="14" xfId="0" applyNumberFormat="1" applyFont="1" applyBorder="1" applyAlignment="1">
      <alignment horizontal="center"/>
    </xf>
    <xf numFmtId="49" fontId="18" fillId="0" borderId="14" xfId="0" applyNumberFormat="1" applyFont="1" applyBorder="1" applyAlignment="1" applyProtection="1">
      <alignment horizontal="center"/>
      <protection locked="0"/>
    </xf>
    <xf numFmtId="49" fontId="17" fillId="0" borderId="14" xfId="0" applyNumberFormat="1" applyFon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49" fontId="17" fillId="0" borderId="12" xfId="0" applyNumberFormat="1" applyFont="1" applyBorder="1" applyAlignment="1" applyProtection="1">
      <alignment horizontal="center"/>
      <protection locked="0"/>
    </xf>
    <xf numFmtId="49" fontId="18" fillId="0" borderId="10" xfId="0" applyNumberFormat="1" applyFont="1" applyBorder="1" applyAlignment="1">
      <alignment horizontal="center"/>
    </xf>
    <xf numFmtId="49" fontId="18" fillId="0" borderId="10" xfId="0" applyNumberFormat="1" applyFont="1" applyBorder="1" applyAlignment="1" applyProtection="1">
      <alignment horizontal="center"/>
      <protection locked="0"/>
    </xf>
    <xf numFmtId="49" fontId="17" fillId="0" borderId="10" xfId="0" applyNumberFormat="1" applyFont="1" applyBorder="1" applyAlignment="1">
      <alignment horizontal="center"/>
    </xf>
    <xf numFmtId="49" fontId="18" fillId="0" borderId="3" xfId="0" applyNumberFormat="1" applyFont="1" applyBorder="1" applyAlignment="1">
      <alignment horizontal="center"/>
    </xf>
    <xf numFmtId="49" fontId="18" fillId="0" borderId="4" xfId="0" applyNumberFormat="1" applyFont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7" fillId="0" borderId="2" xfId="0" applyNumberFormat="1" applyFont="1" applyBorder="1" applyAlignment="1">
      <alignment horizontal="center"/>
    </xf>
    <xf numFmtId="49" fontId="17" fillId="0" borderId="4" xfId="0" applyNumberFormat="1" applyFont="1" applyBorder="1" applyAlignment="1">
      <alignment horizontal="center"/>
    </xf>
    <xf numFmtId="49" fontId="17" fillId="0" borderId="3" xfId="0" applyNumberFormat="1" applyFont="1" applyBorder="1" applyAlignment="1">
      <alignment horizontal="center"/>
    </xf>
    <xf numFmtId="49" fontId="17" fillId="0" borderId="2" xfId="0" applyNumberFormat="1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1" xfId="0" applyFont="1" applyBorder="1"/>
    <xf numFmtId="49" fontId="12" fillId="0" borderId="32" xfId="0" applyNumberFormat="1" applyFont="1" applyBorder="1"/>
    <xf numFmtId="49" fontId="12" fillId="0" borderId="0" xfId="0" applyNumberFormat="1" applyFont="1"/>
    <xf numFmtId="49" fontId="12" fillId="0" borderId="0" xfId="0" applyNumberFormat="1" applyFont="1" applyAlignment="1">
      <alignment horizontal="right"/>
    </xf>
    <xf numFmtId="49" fontId="12" fillId="0" borderId="33" xfId="0" applyNumberFormat="1" applyFont="1" applyBorder="1"/>
    <xf numFmtId="49" fontId="12" fillId="0" borderId="34" xfId="0" applyNumberFormat="1" applyFont="1" applyBorder="1"/>
    <xf numFmtId="49" fontId="12" fillId="0" borderId="35" xfId="0" applyNumberFormat="1" applyFont="1" applyBorder="1"/>
    <xf numFmtId="49" fontId="20" fillId="0" borderId="32" xfId="0" applyNumberFormat="1" applyFont="1" applyBorder="1"/>
    <xf numFmtId="0" fontId="3" fillId="0" borderId="20" xfId="0" applyFont="1" applyBorder="1"/>
    <xf numFmtId="0" fontId="12" fillId="0" borderId="0" xfId="1" applyFont="1" applyAlignment="1">
      <alignment horizontal="right"/>
    </xf>
    <xf numFmtId="0" fontId="12" fillId="0" borderId="0" xfId="1" applyFont="1"/>
    <xf numFmtId="0" fontId="1" fillId="0" borderId="0" xfId="1" applyAlignment="1">
      <alignment vertical="top"/>
    </xf>
    <xf numFmtId="0" fontId="1" fillId="0" borderId="0" xfId="1"/>
    <xf numFmtId="0" fontId="14" fillId="0" borderId="0" xfId="1" applyFont="1"/>
    <xf numFmtId="0" fontId="1" fillId="0" borderId="0" xfId="1" applyAlignment="1">
      <alignment horizontal="center"/>
    </xf>
    <xf numFmtId="0" fontId="1" fillId="0" borderId="22" xfId="1" applyBorder="1" applyAlignment="1">
      <alignment horizontal="center"/>
    </xf>
    <xf numFmtId="0" fontId="1" fillId="0" borderId="23" xfId="1" applyBorder="1" applyAlignment="1">
      <alignment horizontal="right" vertical="top"/>
    </xf>
    <xf numFmtId="0" fontId="14" fillId="0" borderId="0" xfId="1" applyFont="1" applyAlignment="1">
      <alignment horizontal="right"/>
    </xf>
    <xf numFmtId="0" fontId="1" fillId="0" borderId="24" xfId="1" applyBorder="1"/>
    <xf numFmtId="0" fontId="12" fillId="0" borderId="25" xfId="1" applyFont="1" applyBorder="1" applyAlignment="1">
      <alignment horizontal="right" vertical="top"/>
    </xf>
    <xf numFmtId="0" fontId="1" fillId="0" borderId="26" xfId="1" applyBorder="1" applyAlignment="1">
      <alignment horizontal="left" vertical="top"/>
    </xf>
    <xf numFmtId="0" fontId="1" fillId="0" borderId="23" xfId="1" applyBorder="1" applyAlignment="1">
      <alignment horizontal="right"/>
    </xf>
    <xf numFmtId="0" fontId="1" fillId="0" borderId="0" xfId="1" applyAlignment="1">
      <alignment horizontal="right" vertical="top"/>
    </xf>
    <xf numFmtId="0" fontId="1" fillId="0" borderId="0" xfId="1" applyAlignment="1">
      <alignment horizontal="left" vertical="top"/>
    </xf>
    <xf numFmtId="0" fontId="1" fillId="0" borderId="27" xfId="1" applyBorder="1" applyAlignment="1">
      <alignment horizontal="right"/>
    </xf>
    <xf numFmtId="0" fontId="1" fillId="0" borderId="23" xfId="1" applyBorder="1"/>
    <xf numFmtId="0" fontId="1" fillId="0" borderId="22" xfId="1" applyBorder="1"/>
    <xf numFmtId="0" fontId="1" fillId="0" borderId="24" xfId="1" applyBorder="1" applyAlignment="1">
      <alignment horizontal="left" vertical="top"/>
    </xf>
    <xf numFmtId="0" fontId="1" fillId="0" borderId="25" xfId="1" applyBorder="1" applyAlignment="1">
      <alignment horizontal="right"/>
    </xf>
    <xf numFmtId="0" fontId="1" fillId="0" borderId="25" xfId="1" applyBorder="1" applyAlignment="1">
      <alignment horizontal="right" vertical="top"/>
    </xf>
    <xf numFmtId="0" fontId="1" fillId="0" borderId="0" xfId="1" applyAlignment="1">
      <alignment horizontal="right"/>
    </xf>
    <xf numFmtId="0" fontId="1" fillId="0" borderId="24" xfId="1" applyBorder="1" applyAlignment="1">
      <alignment horizontal="right"/>
    </xf>
    <xf numFmtId="0" fontId="1" fillId="0" borderId="27" xfId="1" applyBorder="1"/>
    <xf numFmtId="0" fontId="1" fillId="0" borderId="28" xfId="1" applyBorder="1" applyAlignment="1">
      <alignment horizontal="left" vertical="top"/>
    </xf>
    <xf numFmtId="0" fontId="1" fillId="0" borderId="28" xfId="1" applyBorder="1"/>
    <xf numFmtId="0" fontId="1" fillId="0" borderId="26" xfId="1" applyBorder="1"/>
    <xf numFmtId="0" fontId="1" fillId="0" borderId="29" xfId="1" applyBorder="1"/>
    <xf numFmtId="0" fontId="1" fillId="0" borderId="25" xfId="1" applyBorder="1"/>
    <xf numFmtId="0" fontId="1" fillId="0" borderId="22" xfId="1" applyBorder="1" applyAlignment="1">
      <alignment horizontal="left" vertical="top"/>
    </xf>
    <xf numFmtId="0" fontId="1" fillId="0" borderId="29" xfId="1" applyBorder="1" applyAlignment="1">
      <alignment vertical="top"/>
    </xf>
    <xf numFmtId="0" fontId="1" fillId="0" borderId="28" xfId="1" applyBorder="1" applyAlignment="1">
      <alignment vertical="top"/>
    </xf>
    <xf numFmtId="0" fontId="1" fillId="0" borderId="29" xfId="1" applyBorder="1" applyAlignment="1">
      <alignment horizontal="left" vertical="top"/>
    </xf>
    <xf numFmtId="0" fontId="1" fillId="0" borderId="24" xfId="1" applyBorder="1" applyAlignment="1">
      <alignment horizontal="right" vertical="top"/>
    </xf>
    <xf numFmtId="0" fontId="1" fillId="0" borderId="0" xfId="1" applyAlignment="1">
      <alignment horizontal="left"/>
    </xf>
    <xf numFmtId="0" fontId="3" fillId="0" borderId="1" xfId="0" applyFont="1" applyBorder="1" applyProtection="1">
      <protection locked="0"/>
    </xf>
    <xf numFmtId="49" fontId="22" fillId="0" borderId="32" xfId="0" applyNumberFormat="1" applyFont="1" applyBorder="1"/>
    <xf numFmtId="0" fontId="6" fillId="0" borderId="0" xfId="1" applyFont="1" applyAlignment="1">
      <alignment horizontal="right"/>
    </xf>
    <xf numFmtId="0" fontId="6" fillId="0" borderId="25" xfId="1" applyFont="1" applyBorder="1" applyAlignment="1">
      <alignment horizontal="right"/>
    </xf>
    <xf numFmtId="0" fontId="21" fillId="0" borderId="24" xfId="1" applyFont="1" applyBorder="1"/>
    <xf numFmtId="0" fontId="6" fillId="0" borderId="24" xfId="1" applyFont="1" applyBorder="1" applyAlignment="1">
      <alignment horizontal="right"/>
    </xf>
    <xf numFmtId="0" fontId="6" fillId="0" borderId="23" xfId="1" applyFont="1" applyBorder="1" applyAlignment="1">
      <alignment horizontal="right"/>
    </xf>
    <xf numFmtId="0" fontId="21" fillId="0" borderId="22" xfId="1" applyFont="1" applyBorder="1"/>
    <xf numFmtId="0" fontId="21" fillId="0" borderId="0" xfId="1" applyFont="1"/>
    <xf numFmtId="0" fontId="6" fillId="0" borderId="36" xfId="1" applyFont="1" applyBorder="1" applyAlignment="1">
      <alignment horizontal="right"/>
    </xf>
    <xf numFmtId="0" fontId="21" fillId="0" borderId="36" xfId="1" applyFont="1" applyBorder="1"/>
    <xf numFmtId="0" fontId="21" fillId="0" borderId="28" xfId="1" applyFont="1" applyBorder="1"/>
    <xf numFmtId="0" fontId="6" fillId="0" borderId="27" xfId="1" applyFont="1" applyBorder="1" applyAlignment="1">
      <alignment horizontal="right"/>
    </xf>
    <xf numFmtId="0" fontId="21" fillId="0" borderId="29" xfId="1" applyFont="1" applyBorder="1"/>
    <xf numFmtId="49" fontId="6" fillId="0" borderId="24" xfId="1" applyNumberFormat="1" applyFont="1" applyBorder="1" applyAlignment="1">
      <alignment horizontal="right"/>
    </xf>
    <xf numFmtId="0" fontId="21" fillId="0" borderId="26" xfId="1" applyFont="1" applyBorder="1"/>
    <xf numFmtId="0" fontId="6" fillId="0" borderId="36" xfId="1" applyFont="1" applyBorder="1"/>
    <xf numFmtId="0" fontId="6" fillId="0" borderId="0" xfId="1" applyFont="1"/>
    <xf numFmtId="0" fontId="6" fillId="0" borderId="29" xfId="1" applyFont="1" applyBorder="1"/>
    <xf numFmtId="0" fontId="6" fillId="0" borderId="24" xfId="1" applyFont="1" applyBorder="1"/>
    <xf numFmtId="0" fontId="6" fillId="0" borderId="28" xfId="1" applyFont="1" applyBorder="1"/>
    <xf numFmtId="0" fontId="6" fillId="0" borderId="22" xfId="1" applyFont="1" applyBorder="1" applyAlignment="1">
      <alignment horizontal="right"/>
    </xf>
    <xf numFmtId="0" fontId="6" fillId="0" borderId="22" xfId="1" applyFont="1" applyBorder="1"/>
    <xf numFmtId="0" fontId="6" fillId="0" borderId="25" xfId="1" applyFont="1" applyBorder="1"/>
    <xf numFmtId="0" fontId="6" fillId="0" borderId="27" xfId="1" applyFont="1" applyBorder="1"/>
    <xf numFmtId="0" fontId="6" fillId="0" borderId="26" xfId="1" applyFont="1" applyBorder="1"/>
    <xf numFmtId="0" fontId="6" fillId="0" borderId="23" xfId="1" applyFont="1" applyBorder="1"/>
    <xf numFmtId="0" fontId="19" fillId="0" borderId="0" xfId="1" applyFont="1" applyAlignment="1">
      <alignment horizontal="right"/>
    </xf>
    <xf numFmtId="0" fontId="21" fillId="0" borderId="25" xfId="1" applyFont="1" applyBorder="1" applyAlignment="1">
      <alignment horizontal="right"/>
    </xf>
    <xf numFmtId="0" fontId="21" fillId="0" borderId="23" xfId="1" applyFont="1" applyBorder="1" applyAlignment="1">
      <alignment horizontal="right"/>
    </xf>
    <xf numFmtId="0" fontId="2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5" fillId="0" borderId="7" xfId="0" applyFont="1" applyBorder="1" applyAlignment="1">
      <alignment horizontal="right" vertical="center" textRotation="90"/>
    </xf>
    <xf numFmtId="0" fontId="10" fillId="0" borderId="0" xfId="0" applyFont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49" fontId="4" fillId="0" borderId="19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4" fillId="0" borderId="21" xfId="0" applyNumberFormat="1" applyFont="1" applyBorder="1" applyAlignment="1">
      <alignment horizontal="center"/>
    </xf>
    <xf numFmtId="49" fontId="3" fillId="0" borderId="18" xfId="0" applyNumberFormat="1" applyFont="1" applyBorder="1" applyAlignment="1">
      <alignment horizontal="center"/>
    </xf>
    <xf numFmtId="49" fontId="3" fillId="0" borderId="20" xfId="0" applyNumberFormat="1" applyFont="1" applyBorder="1" applyAlignment="1">
      <alignment horizontal="center"/>
    </xf>
    <xf numFmtId="0" fontId="1" fillId="0" borderId="26" xfId="1" applyBorder="1" applyAlignment="1">
      <alignment horizontal="left"/>
    </xf>
    <xf numFmtId="0" fontId="1" fillId="0" borderId="22" xfId="1" applyBorder="1" applyAlignment="1">
      <alignment horizontal="left"/>
    </xf>
    <xf numFmtId="0" fontId="21" fillId="0" borderId="26" xfId="1" applyFont="1" applyBorder="1" applyAlignment="1">
      <alignment horizontal="left" vertical="top"/>
    </xf>
    <xf numFmtId="0" fontId="21" fillId="0" borderId="22" xfId="1" applyFont="1" applyBorder="1" applyAlignment="1">
      <alignment horizontal="left" vertical="top"/>
    </xf>
    <xf numFmtId="0" fontId="1" fillId="0" borderId="28" xfId="1" applyBorder="1" applyAlignment="1">
      <alignment horizontal="left"/>
    </xf>
    <xf numFmtId="0" fontId="1" fillId="0" borderId="24" xfId="1" applyBorder="1" applyAlignment="1">
      <alignment horizontal="left"/>
    </xf>
    <xf numFmtId="0" fontId="1" fillId="0" borderId="28" xfId="1" applyBorder="1" applyAlignment="1">
      <alignment horizontal="left" vertical="top"/>
    </xf>
    <xf numFmtId="0" fontId="1" fillId="0" borderId="24" xfId="1" applyBorder="1" applyAlignment="1">
      <alignment horizontal="left" vertical="top"/>
    </xf>
    <xf numFmtId="0" fontId="1" fillId="0" borderId="28" xfId="1" applyBorder="1" applyAlignment="1">
      <alignment horizontal="left" wrapText="1"/>
    </xf>
    <xf numFmtId="0" fontId="1" fillId="0" borderId="24" xfId="1" applyBorder="1" applyAlignment="1">
      <alignment horizontal="left" wrapText="1"/>
    </xf>
    <xf numFmtId="0" fontId="1" fillId="0" borderId="26" xfId="1" applyBorder="1" applyAlignment="1">
      <alignment horizontal="left" vertical="top"/>
    </xf>
    <xf numFmtId="0" fontId="1" fillId="0" borderId="22" xfId="1" applyBorder="1" applyAlignment="1">
      <alignment horizontal="left" vertical="top"/>
    </xf>
    <xf numFmtId="0" fontId="13" fillId="0" borderId="28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13" fillId="0" borderId="24" xfId="0" applyFont="1" applyBorder="1" applyAlignment="1">
      <alignment horizontal="center"/>
    </xf>
  </cellXfs>
  <cellStyles count="2">
    <cellStyle name="Normálna" xfId="0" builtinId="0"/>
    <cellStyle name="Normálna 2" xfId="1" xr:uid="{0CB93186-5042-4C50-A25D-1BA7AD338DF0}"/>
  </cellStyles>
  <dxfs count="12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OneDrive/Po&#269;&#237;ta&#269;/Nov&#253;%20prie&#269;inok/SP_MUZI_PRESOV_2015_2016_V1/SP_MUZI_PRESOV_2015_2016_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vylosovanie"/>
      <sheetName val="S 3"/>
      <sheetName val="S 4"/>
      <sheetName val="S 5"/>
      <sheetName val="zapisy skupiny"/>
      <sheetName val="zoznam zapasov"/>
      <sheetName val="DRUHY STUPEN"/>
      <sheetName val="ZAPISY DRUHY STUPEN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C10" t="str">
            <v>A</v>
          </cell>
          <cell r="D10">
            <v>1</v>
          </cell>
          <cell r="E10"/>
          <cell r="F10">
            <v>1</v>
          </cell>
          <cell r="G10" t="str">
            <v/>
          </cell>
          <cell r="H10"/>
          <cell r="I10"/>
          <cell r="J10" t="str">
            <v/>
          </cell>
          <cell r="K10" t="str">
            <v/>
          </cell>
          <cell r="L10" t="str">
            <v/>
          </cell>
          <cell r="M10">
            <v>0</v>
          </cell>
        </row>
        <row r="11">
          <cell r="C11" t="str">
            <v>B</v>
          </cell>
          <cell r="D11">
            <v>2</v>
          </cell>
          <cell r="E11"/>
          <cell r="F11">
            <v>2</v>
          </cell>
          <cell r="G11" t="str">
            <v/>
          </cell>
          <cell r="H11"/>
          <cell r="I11"/>
          <cell r="J11" t="str">
            <v/>
          </cell>
          <cell r="K11" t="str">
            <v/>
          </cell>
          <cell r="L11" t="str">
            <v/>
          </cell>
          <cell r="M11">
            <v>0</v>
          </cell>
        </row>
        <row r="12">
          <cell r="C12" t="str">
            <v>C</v>
          </cell>
          <cell r="D12">
            <v>3</v>
          </cell>
          <cell r="E12"/>
          <cell r="F12">
            <v>3</v>
          </cell>
          <cell r="G12" t="str">
            <v/>
          </cell>
          <cell r="H12"/>
          <cell r="I12"/>
          <cell r="J12" t="str">
            <v/>
          </cell>
          <cell r="K12" t="str">
            <v/>
          </cell>
          <cell r="L12" t="str">
            <v/>
          </cell>
          <cell r="M12">
            <v>0</v>
          </cell>
        </row>
        <row r="13">
          <cell r="C13" t="str">
            <v>D</v>
          </cell>
          <cell r="D13">
            <v>4</v>
          </cell>
          <cell r="E13"/>
          <cell r="F13">
            <v>4</v>
          </cell>
          <cell r="G13" t="str">
            <v/>
          </cell>
          <cell r="H13"/>
          <cell r="I13"/>
          <cell r="J13" t="str">
            <v/>
          </cell>
          <cell r="K13" t="str">
            <v/>
          </cell>
          <cell r="L13" t="str">
            <v/>
          </cell>
          <cell r="M13">
            <v>0</v>
          </cell>
        </row>
        <row r="14">
          <cell r="C14" t="str">
            <v>E</v>
          </cell>
          <cell r="D14">
            <v>5</v>
          </cell>
          <cell r="E14"/>
          <cell r="F14">
            <v>5</v>
          </cell>
          <cell r="G14" t="str">
            <v/>
          </cell>
          <cell r="H14"/>
          <cell r="I14"/>
          <cell r="J14" t="str">
            <v/>
          </cell>
          <cell r="K14" t="str">
            <v/>
          </cell>
          <cell r="L14" t="str">
            <v/>
          </cell>
          <cell r="M14">
            <v>0</v>
          </cell>
        </row>
        <row r="15">
          <cell r="C15" t="str">
            <v>F</v>
          </cell>
          <cell r="D15">
            <v>6</v>
          </cell>
          <cell r="E15"/>
          <cell r="F15">
            <v>6</v>
          </cell>
          <cell r="G15" t="str">
            <v/>
          </cell>
          <cell r="H15"/>
          <cell r="I15"/>
          <cell r="J15" t="str">
            <v/>
          </cell>
          <cell r="K15" t="str">
            <v/>
          </cell>
          <cell r="L15" t="str">
            <v/>
          </cell>
          <cell r="M15">
            <v>0</v>
          </cell>
        </row>
        <row r="16">
          <cell r="C16" t="str">
            <v>G</v>
          </cell>
          <cell r="D16">
            <v>7</v>
          </cell>
          <cell r="E16"/>
          <cell r="F16">
            <v>7</v>
          </cell>
          <cell r="G16" t="str">
            <v/>
          </cell>
          <cell r="H16"/>
          <cell r="I16"/>
          <cell r="J16" t="str">
            <v/>
          </cell>
          <cell r="K16" t="str">
            <v/>
          </cell>
          <cell r="L16" t="str">
            <v/>
          </cell>
          <cell r="M16">
            <v>0</v>
          </cell>
        </row>
        <row r="17">
          <cell r="C17" t="str">
            <v>H</v>
          </cell>
          <cell r="D17">
            <v>8</v>
          </cell>
          <cell r="E17"/>
          <cell r="F17">
            <v>8</v>
          </cell>
          <cell r="G17" t="str">
            <v/>
          </cell>
          <cell r="H17"/>
          <cell r="I17"/>
          <cell r="J17" t="str">
            <v/>
          </cell>
          <cell r="K17" t="str">
            <v/>
          </cell>
          <cell r="L17" t="str">
            <v/>
          </cell>
          <cell r="M17">
            <v>0</v>
          </cell>
        </row>
        <row r="18">
          <cell r="C18" t="str">
            <v>I</v>
          </cell>
          <cell r="D18">
            <v>9</v>
          </cell>
          <cell r="E18"/>
          <cell r="F18">
            <v>9</v>
          </cell>
          <cell r="G18" t="str">
            <v/>
          </cell>
          <cell r="H18"/>
          <cell r="I18"/>
          <cell r="J18" t="str">
            <v/>
          </cell>
          <cell r="K18" t="str">
            <v/>
          </cell>
          <cell r="L18" t="str">
            <v/>
          </cell>
          <cell r="M18">
            <v>0</v>
          </cell>
        </row>
        <row r="19">
          <cell r="C19" t="str">
            <v>I</v>
          </cell>
          <cell r="D19">
            <v>10</v>
          </cell>
          <cell r="E19"/>
          <cell r="F19">
            <v>9</v>
          </cell>
          <cell r="G19" t="str">
            <v/>
          </cell>
          <cell r="H19"/>
          <cell r="I19"/>
          <cell r="J19" t="str">
            <v/>
          </cell>
          <cell r="K19" t="str">
            <v/>
          </cell>
          <cell r="L19" t="str">
            <v/>
          </cell>
          <cell r="M19">
            <v>0</v>
          </cell>
        </row>
        <row r="20">
          <cell r="C20" t="str">
            <v>H</v>
          </cell>
          <cell r="D20">
            <v>11</v>
          </cell>
          <cell r="E20"/>
          <cell r="F20">
            <v>8</v>
          </cell>
          <cell r="G20" t="str">
            <v/>
          </cell>
          <cell r="H20"/>
          <cell r="I20"/>
          <cell r="J20" t="str">
            <v/>
          </cell>
          <cell r="K20" t="str">
            <v/>
          </cell>
          <cell r="L20" t="str">
            <v/>
          </cell>
          <cell r="M20">
            <v>0</v>
          </cell>
        </row>
        <row r="21">
          <cell r="C21" t="str">
            <v>G</v>
          </cell>
          <cell r="D21">
            <v>12</v>
          </cell>
          <cell r="E21"/>
          <cell r="F21">
            <v>7</v>
          </cell>
          <cell r="G21" t="str">
            <v/>
          </cell>
          <cell r="H21"/>
          <cell r="I21"/>
          <cell r="J21" t="str">
            <v/>
          </cell>
          <cell r="K21" t="str">
            <v/>
          </cell>
          <cell r="L21" t="str">
            <v/>
          </cell>
          <cell r="M21">
            <v>0</v>
          </cell>
        </row>
        <row r="22">
          <cell r="C22" t="str">
            <v>F</v>
          </cell>
          <cell r="D22">
            <v>13</v>
          </cell>
          <cell r="E22"/>
          <cell r="F22">
            <v>6</v>
          </cell>
          <cell r="G22" t="str">
            <v/>
          </cell>
          <cell r="H22"/>
          <cell r="I22"/>
          <cell r="J22" t="str">
            <v/>
          </cell>
          <cell r="K22" t="str">
            <v/>
          </cell>
          <cell r="L22" t="str">
            <v/>
          </cell>
          <cell r="M22">
            <v>0</v>
          </cell>
        </row>
        <row r="23">
          <cell r="C23" t="str">
            <v>E</v>
          </cell>
          <cell r="D23">
            <v>14</v>
          </cell>
          <cell r="E23"/>
          <cell r="F23">
            <v>5</v>
          </cell>
          <cell r="G23" t="str">
            <v/>
          </cell>
          <cell r="H23"/>
          <cell r="I23"/>
          <cell r="J23" t="str">
            <v/>
          </cell>
          <cell r="K23" t="str">
            <v/>
          </cell>
          <cell r="L23" t="str">
            <v/>
          </cell>
          <cell r="M23">
            <v>0</v>
          </cell>
        </row>
        <row r="24">
          <cell r="C24" t="str">
            <v>D</v>
          </cell>
          <cell r="D24">
            <v>15</v>
          </cell>
          <cell r="E24"/>
          <cell r="F24">
            <v>4</v>
          </cell>
          <cell r="G24" t="str">
            <v/>
          </cell>
          <cell r="H24"/>
          <cell r="I24"/>
          <cell r="J24" t="str">
            <v/>
          </cell>
          <cell r="K24" t="str">
            <v/>
          </cell>
          <cell r="L24" t="str">
            <v/>
          </cell>
          <cell r="M24">
            <v>0</v>
          </cell>
        </row>
        <row r="25">
          <cell r="C25" t="str">
            <v>C</v>
          </cell>
          <cell r="D25">
            <v>16</v>
          </cell>
          <cell r="E25"/>
          <cell r="F25">
            <v>3</v>
          </cell>
          <cell r="G25" t="str">
            <v/>
          </cell>
          <cell r="H25"/>
          <cell r="I25"/>
          <cell r="J25" t="str">
            <v/>
          </cell>
          <cell r="K25" t="str">
            <v/>
          </cell>
          <cell r="L25" t="str">
            <v/>
          </cell>
          <cell r="M25">
            <v>0</v>
          </cell>
        </row>
        <row r="26">
          <cell r="C26" t="str">
            <v>B</v>
          </cell>
          <cell r="D26">
            <v>17</v>
          </cell>
          <cell r="E26"/>
          <cell r="F26">
            <v>2</v>
          </cell>
          <cell r="G26" t="str">
            <v/>
          </cell>
          <cell r="H26"/>
          <cell r="I26"/>
          <cell r="J26" t="str">
            <v/>
          </cell>
          <cell r="K26" t="str">
            <v/>
          </cell>
          <cell r="L26" t="str">
            <v/>
          </cell>
          <cell r="M26">
            <v>0</v>
          </cell>
        </row>
        <row r="27">
          <cell r="C27" t="str">
            <v>A</v>
          </cell>
          <cell r="D27">
            <v>18</v>
          </cell>
          <cell r="E27"/>
          <cell r="F27">
            <v>1</v>
          </cell>
          <cell r="G27" t="str">
            <v/>
          </cell>
          <cell r="H27"/>
          <cell r="I27"/>
          <cell r="J27" t="str">
            <v/>
          </cell>
          <cell r="K27" t="str">
            <v/>
          </cell>
          <cell r="L27" t="str">
            <v/>
          </cell>
          <cell r="M27">
            <v>0</v>
          </cell>
        </row>
        <row r="28">
          <cell r="C28" t="str">
            <v>A</v>
          </cell>
          <cell r="D28">
            <v>19</v>
          </cell>
          <cell r="E28"/>
          <cell r="F28">
            <v>1</v>
          </cell>
          <cell r="G28" t="str">
            <v/>
          </cell>
          <cell r="H28"/>
          <cell r="I28"/>
          <cell r="J28" t="str">
            <v/>
          </cell>
          <cell r="K28" t="str">
            <v/>
          </cell>
          <cell r="L28" t="str">
            <v/>
          </cell>
          <cell r="M28">
            <v>0</v>
          </cell>
        </row>
        <row r="29">
          <cell r="C29" t="str">
            <v>B</v>
          </cell>
          <cell r="D29">
            <v>20</v>
          </cell>
          <cell r="E29"/>
          <cell r="F29">
            <v>2</v>
          </cell>
          <cell r="G29" t="str">
            <v/>
          </cell>
          <cell r="H29"/>
          <cell r="I29"/>
          <cell r="J29" t="str">
            <v/>
          </cell>
          <cell r="K29" t="str">
            <v/>
          </cell>
          <cell r="L29" t="str">
            <v/>
          </cell>
          <cell r="M29">
            <v>0</v>
          </cell>
        </row>
        <row r="30">
          <cell r="C30" t="str">
            <v>C</v>
          </cell>
          <cell r="D30">
            <v>21</v>
          </cell>
          <cell r="E30"/>
          <cell r="F30">
            <v>3</v>
          </cell>
          <cell r="G30" t="str">
            <v/>
          </cell>
          <cell r="H30"/>
          <cell r="I30"/>
          <cell r="J30" t="str">
            <v/>
          </cell>
          <cell r="K30" t="str">
            <v/>
          </cell>
          <cell r="L30" t="str">
            <v/>
          </cell>
          <cell r="M30">
            <v>0</v>
          </cell>
        </row>
        <row r="31">
          <cell r="C31" t="str">
            <v>D</v>
          </cell>
          <cell r="D31">
            <v>22</v>
          </cell>
          <cell r="E31"/>
          <cell r="F31">
            <v>4</v>
          </cell>
          <cell r="G31" t="str">
            <v/>
          </cell>
          <cell r="H31"/>
          <cell r="I31"/>
          <cell r="J31" t="str">
            <v/>
          </cell>
          <cell r="K31" t="str">
            <v/>
          </cell>
          <cell r="L31" t="str">
            <v/>
          </cell>
          <cell r="M31">
            <v>0</v>
          </cell>
        </row>
        <row r="32">
          <cell r="C32" t="str">
            <v>E</v>
          </cell>
          <cell r="D32">
            <v>23</v>
          </cell>
          <cell r="E32"/>
          <cell r="F32">
            <v>5</v>
          </cell>
          <cell r="G32" t="str">
            <v/>
          </cell>
          <cell r="H32"/>
          <cell r="I32"/>
          <cell r="J32" t="str">
            <v/>
          </cell>
          <cell r="K32" t="str">
            <v/>
          </cell>
          <cell r="L32" t="str">
            <v/>
          </cell>
          <cell r="M32">
            <v>0</v>
          </cell>
        </row>
        <row r="33">
          <cell r="C33" t="str">
            <v>F</v>
          </cell>
          <cell r="D33">
            <v>24</v>
          </cell>
          <cell r="E33"/>
          <cell r="F33">
            <v>6</v>
          </cell>
          <cell r="G33" t="str">
            <v/>
          </cell>
          <cell r="H33"/>
          <cell r="I33"/>
          <cell r="J33" t="str">
            <v/>
          </cell>
          <cell r="K33" t="str">
            <v/>
          </cell>
          <cell r="L33" t="str">
            <v/>
          </cell>
          <cell r="M33">
            <v>0</v>
          </cell>
        </row>
        <row r="34">
          <cell r="C34" t="str">
            <v>G</v>
          </cell>
          <cell r="D34">
            <v>25</v>
          </cell>
          <cell r="E34"/>
          <cell r="F34">
            <v>7</v>
          </cell>
          <cell r="G34" t="str">
            <v/>
          </cell>
          <cell r="H34"/>
          <cell r="I34"/>
          <cell r="J34" t="str">
            <v/>
          </cell>
          <cell r="K34" t="str">
            <v/>
          </cell>
          <cell r="L34" t="str">
            <v/>
          </cell>
          <cell r="M34">
            <v>0</v>
          </cell>
        </row>
        <row r="35">
          <cell r="C35" t="str">
            <v>H</v>
          </cell>
          <cell r="D35">
            <v>26</v>
          </cell>
          <cell r="E35"/>
          <cell r="F35">
            <v>8</v>
          </cell>
          <cell r="G35" t="str">
            <v/>
          </cell>
          <cell r="H35"/>
          <cell r="I35"/>
          <cell r="J35" t="str">
            <v/>
          </cell>
          <cell r="K35" t="str">
            <v/>
          </cell>
          <cell r="L35" t="str">
            <v/>
          </cell>
          <cell r="M35">
            <v>0</v>
          </cell>
        </row>
        <row r="36">
          <cell r="C36" t="str">
            <v>I</v>
          </cell>
          <cell r="D36">
            <v>27</v>
          </cell>
          <cell r="E36"/>
          <cell r="F36">
            <v>9</v>
          </cell>
          <cell r="G36" t="str">
            <v/>
          </cell>
          <cell r="H36"/>
          <cell r="I36"/>
          <cell r="J36" t="str">
            <v/>
          </cell>
          <cell r="K36" t="str">
            <v/>
          </cell>
          <cell r="L36" t="str">
            <v/>
          </cell>
          <cell r="M36">
            <v>0</v>
          </cell>
        </row>
        <row r="37">
          <cell r="C37" t="str">
            <v>I</v>
          </cell>
          <cell r="D37">
            <v>28</v>
          </cell>
          <cell r="E37"/>
          <cell r="F37">
            <v>9</v>
          </cell>
          <cell r="G37" t="str">
            <v/>
          </cell>
          <cell r="H37"/>
          <cell r="I37"/>
          <cell r="J37" t="str">
            <v/>
          </cell>
          <cell r="K37" t="str">
            <v/>
          </cell>
          <cell r="L37" t="str">
            <v/>
          </cell>
          <cell r="M37">
            <v>0</v>
          </cell>
        </row>
        <row r="38">
          <cell r="C38" t="str">
            <v>H</v>
          </cell>
          <cell r="D38">
            <v>29</v>
          </cell>
          <cell r="E38"/>
          <cell r="F38">
            <v>8</v>
          </cell>
          <cell r="G38" t="str">
            <v/>
          </cell>
          <cell r="H38"/>
          <cell r="I38"/>
          <cell r="J38" t="str">
            <v/>
          </cell>
          <cell r="K38" t="str">
            <v/>
          </cell>
          <cell r="L38" t="str">
            <v/>
          </cell>
          <cell r="M38">
            <v>0</v>
          </cell>
        </row>
        <row r="39">
          <cell r="C39" t="str">
            <v>G</v>
          </cell>
          <cell r="D39">
            <v>30</v>
          </cell>
          <cell r="E39"/>
          <cell r="F39">
            <v>7</v>
          </cell>
          <cell r="G39" t="str">
            <v/>
          </cell>
          <cell r="H39"/>
          <cell r="I39"/>
          <cell r="J39" t="str">
            <v/>
          </cell>
          <cell r="K39" t="str">
            <v/>
          </cell>
          <cell r="L39" t="str">
            <v/>
          </cell>
          <cell r="M39">
            <v>0</v>
          </cell>
        </row>
        <row r="40">
          <cell r="C40" t="str">
            <v>F</v>
          </cell>
          <cell r="D40">
            <v>31</v>
          </cell>
          <cell r="E40"/>
          <cell r="F40">
            <v>6</v>
          </cell>
          <cell r="G40" t="str">
            <v/>
          </cell>
          <cell r="H40"/>
          <cell r="I40"/>
          <cell r="J40" t="str">
            <v/>
          </cell>
          <cell r="K40" t="str">
            <v/>
          </cell>
          <cell r="L40" t="str">
            <v/>
          </cell>
          <cell r="M40">
            <v>0</v>
          </cell>
        </row>
        <row r="41">
          <cell r="C41" t="str">
            <v>E</v>
          </cell>
          <cell r="D41">
            <v>32</v>
          </cell>
          <cell r="E41"/>
          <cell r="F41">
            <v>5</v>
          </cell>
          <cell r="G41" t="str">
            <v/>
          </cell>
          <cell r="H41"/>
          <cell r="I41"/>
          <cell r="J41" t="str">
            <v/>
          </cell>
          <cell r="K41" t="str">
            <v/>
          </cell>
          <cell r="L41" t="str">
            <v/>
          </cell>
          <cell r="M41">
            <v>0</v>
          </cell>
        </row>
        <row r="42">
          <cell r="C42" t="str">
            <v>D</v>
          </cell>
          <cell r="D42">
            <v>33</v>
          </cell>
          <cell r="E42"/>
          <cell r="F42">
            <v>4</v>
          </cell>
          <cell r="G42" t="str">
            <v/>
          </cell>
          <cell r="H42"/>
          <cell r="I42"/>
          <cell r="J42" t="str">
            <v/>
          </cell>
          <cell r="K42" t="str">
            <v/>
          </cell>
          <cell r="L42" t="str">
            <v/>
          </cell>
          <cell r="M42">
            <v>0</v>
          </cell>
        </row>
        <row r="43">
          <cell r="C43" t="str">
            <v>C</v>
          </cell>
          <cell r="D43">
            <v>34</v>
          </cell>
          <cell r="E43"/>
          <cell r="F43">
            <v>3</v>
          </cell>
          <cell r="G43" t="str">
            <v/>
          </cell>
          <cell r="H43"/>
          <cell r="I43"/>
          <cell r="J43" t="str">
            <v/>
          </cell>
          <cell r="K43" t="str">
            <v/>
          </cell>
          <cell r="L43" t="str">
            <v/>
          </cell>
          <cell r="M43">
            <v>0</v>
          </cell>
        </row>
        <row r="44">
          <cell r="C44" t="str">
            <v>B</v>
          </cell>
          <cell r="D44">
            <v>35</v>
          </cell>
          <cell r="E44"/>
          <cell r="F44">
            <v>2</v>
          </cell>
          <cell r="G44" t="str">
            <v/>
          </cell>
          <cell r="H44"/>
          <cell r="I44"/>
          <cell r="J44" t="str">
            <v/>
          </cell>
          <cell r="K44" t="str">
            <v/>
          </cell>
          <cell r="L44" t="str">
            <v/>
          </cell>
          <cell r="M44">
            <v>0</v>
          </cell>
        </row>
        <row r="45">
          <cell r="C45" t="e">
            <v>#N/A</v>
          </cell>
          <cell r="D45">
            <v>36</v>
          </cell>
          <cell r="E45"/>
          <cell r="F45"/>
          <cell r="G45" t="str">
            <v/>
          </cell>
          <cell r="H45"/>
          <cell r="I45"/>
          <cell r="J45" t="str">
            <v/>
          </cell>
          <cell r="K45" t="str">
            <v/>
          </cell>
          <cell r="L45" t="str">
            <v/>
          </cell>
          <cell r="M45">
            <v>0</v>
          </cell>
        </row>
        <row r="46">
          <cell r="C46" t="e">
            <v>#N/A</v>
          </cell>
          <cell r="D46">
            <v>37</v>
          </cell>
          <cell r="E46"/>
          <cell r="F46"/>
          <cell r="G46" t="str">
            <v/>
          </cell>
          <cell r="H46"/>
          <cell r="I46"/>
          <cell r="J46" t="str">
            <v/>
          </cell>
          <cell r="K46" t="str">
            <v/>
          </cell>
          <cell r="L46" t="str">
            <v/>
          </cell>
          <cell r="M46">
            <v>0</v>
          </cell>
        </row>
        <row r="47">
          <cell r="C47" t="e">
            <v>#N/A</v>
          </cell>
          <cell r="D47">
            <v>38</v>
          </cell>
          <cell r="E47"/>
          <cell r="F47"/>
          <cell r="G47" t="str">
            <v/>
          </cell>
          <cell r="H47"/>
          <cell r="I47"/>
          <cell r="J47" t="str">
            <v/>
          </cell>
          <cell r="K47" t="str">
            <v/>
          </cell>
          <cell r="L47" t="str">
            <v/>
          </cell>
          <cell r="M47">
            <v>0</v>
          </cell>
        </row>
        <row r="48">
          <cell r="C48" t="e">
            <v>#N/A</v>
          </cell>
          <cell r="D48">
            <v>39</v>
          </cell>
          <cell r="E48"/>
          <cell r="F48"/>
          <cell r="G48" t="str">
            <v/>
          </cell>
          <cell r="H48"/>
          <cell r="I48"/>
          <cell r="J48" t="str">
            <v/>
          </cell>
          <cell r="K48" t="str">
            <v/>
          </cell>
          <cell r="L48" t="str">
            <v/>
          </cell>
          <cell r="M48">
            <v>0</v>
          </cell>
        </row>
        <row r="49">
          <cell r="C49" t="e">
            <v>#N/A</v>
          </cell>
          <cell r="D49">
            <v>40</v>
          </cell>
          <cell r="E49"/>
          <cell r="F49"/>
          <cell r="G49" t="str">
            <v/>
          </cell>
          <cell r="H49"/>
          <cell r="I49"/>
          <cell r="J49" t="str">
            <v/>
          </cell>
          <cell r="K49" t="str">
            <v/>
          </cell>
          <cell r="L49" t="str">
            <v/>
          </cell>
          <cell r="M49">
            <v>0</v>
          </cell>
        </row>
        <row r="50">
          <cell r="C50" t="e">
            <v>#N/A</v>
          </cell>
          <cell r="D50">
            <v>41</v>
          </cell>
          <cell r="E50"/>
          <cell r="F50"/>
          <cell r="G50" t="str">
            <v/>
          </cell>
          <cell r="H50"/>
          <cell r="I50"/>
          <cell r="J50" t="str">
            <v/>
          </cell>
          <cell r="K50" t="str">
            <v/>
          </cell>
          <cell r="L50" t="str">
            <v/>
          </cell>
          <cell r="M50">
            <v>0</v>
          </cell>
        </row>
        <row r="51">
          <cell r="C51" t="e">
            <v>#N/A</v>
          </cell>
          <cell r="D51">
            <v>42</v>
          </cell>
          <cell r="E51"/>
          <cell r="F51"/>
          <cell r="G51" t="str">
            <v/>
          </cell>
          <cell r="H51"/>
          <cell r="I51"/>
          <cell r="J51" t="str">
            <v/>
          </cell>
          <cell r="K51" t="str">
            <v/>
          </cell>
          <cell r="L51" t="str">
            <v/>
          </cell>
          <cell r="M51">
            <v>0</v>
          </cell>
        </row>
        <row r="52">
          <cell r="C52" t="e">
            <v>#N/A</v>
          </cell>
          <cell r="D52">
            <v>43</v>
          </cell>
          <cell r="E52"/>
          <cell r="F52"/>
          <cell r="G52" t="str">
            <v/>
          </cell>
          <cell r="H52"/>
          <cell r="I52"/>
          <cell r="J52" t="str">
            <v/>
          </cell>
          <cell r="K52" t="str">
            <v/>
          </cell>
          <cell r="L52" t="str">
            <v/>
          </cell>
          <cell r="M52">
            <v>0</v>
          </cell>
        </row>
        <row r="53">
          <cell r="C53" t="e">
            <v>#N/A</v>
          </cell>
          <cell r="D53">
            <v>44</v>
          </cell>
          <cell r="E53"/>
          <cell r="F53"/>
          <cell r="G53" t="str">
            <v/>
          </cell>
          <cell r="H53"/>
          <cell r="I53"/>
          <cell r="J53" t="str">
            <v/>
          </cell>
          <cell r="K53" t="str">
            <v/>
          </cell>
          <cell r="L53" t="str">
            <v/>
          </cell>
          <cell r="M53">
            <v>0</v>
          </cell>
        </row>
        <row r="54">
          <cell r="C54" t="e">
            <v>#N/A</v>
          </cell>
          <cell r="D54">
            <v>45</v>
          </cell>
          <cell r="E54"/>
          <cell r="F54"/>
          <cell r="G54" t="str">
            <v/>
          </cell>
          <cell r="H54"/>
          <cell r="I54"/>
          <cell r="J54" t="str">
            <v/>
          </cell>
          <cell r="K54" t="str">
            <v/>
          </cell>
          <cell r="L54" t="str">
            <v/>
          </cell>
          <cell r="M54">
            <v>0</v>
          </cell>
        </row>
        <row r="55">
          <cell r="C55" t="e">
            <v>#N/A</v>
          </cell>
          <cell r="D55">
            <v>46</v>
          </cell>
          <cell r="E55"/>
          <cell r="F55"/>
          <cell r="G55" t="str">
            <v/>
          </cell>
          <cell r="H55"/>
          <cell r="I55"/>
          <cell r="J55" t="str">
            <v/>
          </cell>
          <cell r="K55" t="str">
            <v/>
          </cell>
          <cell r="L55" t="str">
            <v/>
          </cell>
          <cell r="M55">
            <v>0</v>
          </cell>
        </row>
        <row r="56">
          <cell r="C56" t="e">
            <v>#N/A</v>
          </cell>
          <cell r="D56">
            <v>47</v>
          </cell>
          <cell r="E56"/>
          <cell r="F56"/>
          <cell r="G56" t="str">
            <v/>
          </cell>
          <cell r="H56"/>
          <cell r="I56"/>
          <cell r="J56" t="str">
            <v/>
          </cell>
          <cell r="K56" t="str">
            <v/>
          </cell>
          <cell r="L56" t="str">
            <v/>
          </cell>
          <cell r="M56">
            <v>0</v>
          </cell>
        </row>
        <row r="57">
          <cell r="C57" t="e">
            <v>#N/A</v>
          </cell>
          <cell r="D57">
            <v>48</v>
          </cell>
          <cell r="E57"/>
          <cell r="F57"/>
          <cell r="G57" t="str">
            <v/>
          </cell>
          <cell r="H57"/>
          <cell r="I57"/>
          <cell r="J57" t="str">
            <v/>
          </cell>
          <cell r="K57" t="str">
            <v/>
          </cell>
          <cell r="L57" t="str">
            <v/>
          </cell>
          <cell r="M57">
            <v>0</v>
          </cell>
        </row>
        <row r="58">
          <cell r="C58" t="e">
            <v>#N/A</v>
          </cell>
          <cell r="D58">
            <v>49</v>
          </cell>
          <cell r="E58"/>
          <cell r="F58"/>
          <cell r="G58" t="str">
            <v/>
          </cell>
          <cell r="H58"/>
          <cell r="I58"/>
          <cell r="J58" t="str">
            <v/>
          </cell>
          <cell r="K58" t="str">
            <v/>
          </cell>
          <cell r="L58" t="str">
            <v/>
          </cell>
          <cell r="M58">
            <v>0</v>
          </cell>
        </row>
        <row r="59">
          <cell r="C59" t="e">
            <v>#N/A</v>
          </cell>
          <cell r="D59">
            <v>50</v>
          </cell>
          <cell r="E59"/>
          <cell r="F59"/>
          <cell r="G59" t="str">
            <v/>
          </cell>
          <cell r="H59"/>
          <cell r="I59"/>
          <cell r="J59" t="str">
            <v/>
          </cell>
          <cell r="K59" t="str">
            <v/>
          </cell>
          <cell r="L59" t="str">
            <v/>
          </cell>
          <cell r="M59">
            <v>0</v>
          </cell>
        </row>
        <row r="60">
          <cell r="C60" t="e">
            <v>#N/A</v>
          </cell>
          <cell r="D60">
            <v>51</v>
          </cell>
          <cell r="E60"/>
          <cell r="F60"/>
          <cell r="G60" t="str">
            <v/>
          </cell>
          <cell r="H60"/>
          <cell r="I60"/>
          <cell r="J60" t="str">
            <v/>
          </cell>
          <cell r="K60" t="str">
            <v/>
          </cell>
          <cell r="L60" t="str">
            <v/>
          </cell>
          <cell r="M60">
            <v>0</v>
          </cell>
        </row>
        <row r="61">
          <cell r="C61" t="e">
            <v>#N/A</v>
          </cell>
          <cell r="D61">
            <v>52</v>
          </cell>
          <cell r="E61"/>
          <cell r="F61"/>
          <cell r="G61" t="str">
            <v/>
          </cell>
          <cell r="H61"/>
          <cell r="I61"/>
          <cell r="J61" t="str">
            <v/>
          </cell>
          <cell r="K61" t="str">
            <v/>
          </cell>
          <cell r="L61" t="str">
            <v/>
          </cell>
          <cell r="M61">
            <v>0</v>
          </cell>
        </row>
        <row r="62">
          <cell r="C62" t="e">
            <v>#N/A</v>
          </cell>
          <cell r="D62">
            <v>53</v>
          </cell>
          <cell r="E62"/>
          <cell r="F62"/>
          <cell r="G62" t="str">
            <v/>
          </cell>
          <cell r="H62"/>
          <cell r="I62"/>
          <cell r="J62" t="str">
            <v/>
          </cell>
          <cell r="K62" t="str">
            <v/>
          </cell>
          <cell r="L62" t="str">
            <v/>
          </cell>
          <cell r="M62">
            <v>0</v>
          </cell>
        </row>
        <row r="63">
          <cell r="C63" t="e">
            <v>#N/A</v>
          </cell>
          <cell r="D63">
            <v>54</v>
          </cell>
          <cell r="E63"/>
          <cell r="F63"/>
          <cell r="G63" t="str">
            <v/>
          </cell>
          <cell r="H63"/>
          <cell r="I63"/>
          <cell r="J63" t="str">
            <v/>
          </cell>
          <cell r="K63" t="str">
            <v/>
          </cell>
          <cell r="L63" t="str">
            <v/>
          </cell>
          <cell r="M63">
            <v>0</v>
          </cell>
        </row>
        <row r="64">
          <cell r="C64" t="e">
            <v>#N/A</v>
          </cell>
          <cell r="D64">
            <v>55</v>
          </cell>
          <cell r="E64"/>
          <cell r="F64"/>
          <cell r="G64" t="str">
            <v/>
          </cell>
          <cell r="H64"/>
          <cell r="I64"/>
          <cell r="J64" t="str">
            <v/>
          </cell>
          <cell r="K64" t="str">
            <v/>
          </cell>
          <cell r="L64" t="str">
            <v/>
          </cell>
          <cell r="M64">
            <v>0</v>
          </cell>
        </row>
        <row r="65">
          <cell r="C65" t="e">
            <v>#N/A</v>
          </cell>
          <cell r="D65">
            <v>56</v>
          </cell>
          <cell r="E65"/>
          <cell r="F65"/>
          <cell r="G65" t="str">
            <v/>
          </cell>
          <cell r="H65"/>
          <cell r="I65"/>
          <cell r="J65" t="str">
            <v/>
          </cell>
          <cell r="K65" t="str">
            <v/>
          </cell>
          <cell r="L65" t="str">
            <v/>
          </cell>
          <cell r="M65">
            <v>0</v>
          </cell>
        </row>
        <row r="66">
          <cell r="C66" t="e">
            <v>#N/A</v>
          </cell>
          <cell r="D66">
            <v>57</v>
          </cell>
          <cell r="E66"/>
          <cell r="F66"/>
          <cell r="G66" t="str">
            <v/>
          </cell>
          <cell r="H66"/>
          <cell r="I66"/>
          <cell r="J66" t="str">
            <v/>
          </cell>
          <cell r="K66" t="str">
            <v/>
          </cell>
          <cell r="L66" t="str">
            <v/>
          </cell>
          <cell r="M66">
            <v>0</v>
          </cell>
        </row>
        <row r="67">
          <cell r="C67" t="e">
            <v>#N/A</v>
          </cell>
          <cell r="D67">
            <v>58</v>
          </cell>
          <cell r="E67"/>
          <cell r="F67"/>
          <cell r="G67" t="str">
            <v/>
          </cell>
          <cell r="H67"/>
          <cell r="I67"/>
          <cell r="J67" t="str">
            <v/>
          </cell>
          <cell r="K67" t="str">
            <v/>
          </cell>
          <cell r="L67" t="str">
            <v/>
          </cell>
          <cell r="M67">
            <v>0</v>
          </cell>
        </row>
        <row r="68">
          <cell r="C68" t="e">
            <v>#N/A</v>
          </cell>
          <cell r="D68">
            <v>59</v>
          </cell>
          <cell r="E68"/>
          <cell r="F68"/>
          <cell r="G68" t="str">
            <v/>
          </cell>
          <cell r="H68"/>
          <cell r="I68"/>
          <cell r="J68" t="str">
            <v/>
          </cell>
          <cell r="K68" t="str">
            <v/>
          </cell>
          <cell r="L68" t="str">
            <v/>
          </cell>
          <cell r="M68">
            <v>0</v>
          </cell>
        </row>
        <row r="69">
          <cell r="C69" t="e">
            <v>#N/A</v>
          </cell>
          <cell r="D69">
            <v>60</v>
          </cell>
          <cell r="E69"/>
          <cell r="F69"/>
          <cell r="G69" t="str">
            <v/>
          </cell>
          <cell r="H69"/>
          <cell r="I69"/>
          <cell r="J69" t="str">
            <v/>
          </cell>
          <cell r="K69" t="str">
            <v/>
          </cell>
          <cell r="L69" t="str">
            <v/>
          </cell>
          <cell r="M69">
            <v>0</v>
          </cell>
        </row>
        <row r="70">
          <cell r="C70" t="e">
            <v>#N/A</v>
          </cell>
          <cell r="D70">
            <v>61</v>
          </cell>
          <cell r="E70"/>
          <cell r="F70"/>
          <cell r="G70" t="str">
            <v/>
          </cell>
          <cell r="H70"/>
          <cell r="I70"/>
          <cell r="J70" t="str">
            <v/>
          </cell>
          <cell r="K70" t="str">
            <v/>
          </cell>
          <cell r="L70" t="str">
            <v/>
          </cell>
          <cell r="M70">
            <v>0</v>
          </cell>
        </row>
        <row r="71">
          <cell r="C71" t="e">
            <v>#N/A</v>
          </cell>
          <cell r="D71">
            <v>62</v>
          </cell>
          <cell r="E71"/>
          <cell r="F71"/>
          <cell r="G71" t="str">
            <v/>
          </cell>
          <cell r="H71"/>
          <cell r="I71"/>
          <cell r="J71" t="str">
            <v/>
          </cell>
          <cell r="K71" t="str">
            <v/>
          </cell>
          <cell r="L71" t="str">
            <v/>
          </cell>
          <cell r="M71">
            <v>0</v>
          </cell>
        </row>
        <row r="72">
          <cell r="C72" t="e">
            <v>#N/A</v>
          </cell>
          <cell r="D72">
            <v>63</v>
          </cell>
          <cell r="E72"/>
          <cell r="F72"/>
          <cell r="G72" t="str">
            <v/>
          </cell>
          <cell r="H72"/>
          <cell r="I72"/>
          <cell r="J72" t="str">
            <v/>
          </cell>
          <cell r="K72" t="str">
            <v/>
          </cell>
          <cell r="L72" t="str">
            <v/>
          </cell>
          <cell r="M72">
            <v>0</v>
          </cell>
        </row>
        <row r="73">
          <cell r="C73" t="e">
            <v>#N/A</v>
          </cell>
          <cell r="D73">
            <v>64</v>
          </cell>
          <cell r="E73"/>
          <cell r="F73"/>
          <cell r="G73" t="str">
            <v/>
          </cell>
          <cell r="H73"/>
          <cell r="I73"/>
          <cell r="J73" t="str">
            <v/>
          </cell>
          <cell r="K73" t="str">
            <v/>
          </cell>
          <cell r="L73" t="str">
            <v/>
          </cell>
          <cell r="M73">
            <v>0</v>
          </cell>
        </row>
        <row r="74">
          <cell r="C74" t="e">
            <v>#N/A</v>
          </cell>
          <cell r="D74">
            <v>65</v>
          </cell>
          <cell r="E74"/>
          <cell r="F74"/>
          <cell r="G74" t="str">
            <v/>
          </cell>
          <cell r="H74"/>
          <cell r="I74"/>
          <cell r="J74" t="str">
            <v/>
          </cell>
          <cell r="K74" t="str">
            <v/>
          </cell>
          <cell r="L74" t="str">
            <v/>
          </cell>
          <cell r="M74">
            <v>0</v>
          </cell>
        </row>
        <row r="75">
          <cell r="C75" t="e">
            <v>#N/A</v>
          </cell>
          <cell r="D75">
            <v>66</v>
          </cell>
          <cell r="E75"/>
          <cell r="F75"/>
          <cell r="G75" t="str">
            <v/>
          </cell>
          <cell r="H75"/>
          <cell r="I75"/>
          <cell r="J75" t="str">
            <v/>
          </cell>
          <cell r="K75" t="str">
            <v/>
          </cell>
          <cell r="L75" t="str">
            <v/>
          </cell>
          <cell r="M75">
            <v>0</v>
          </cell>
        </row>
        <row r="76">
          <cell r="C76" t="e">
            <v>#N/A</v>
          </cell>
          <cell r="D76">
            <v>67</v>
          </cell>
          <cell r="E76"/>
          <cell r="F76"/>
          <cell r="G76" t="str">
            <v/>
          </cell>
          <cell r="H76"/>
          <cell r="I76"/>
          <cell r="J76" t="str">
            <v/>
          </cell>
          <cell r="K76" t="str">
            <v/>
          </cell>
          <cell r="L76" t="str">
            <v/>
          </cell>
          <cell r="M76">
            <v>0</v>
          </cell>
        </row>
        <row r="77">
          <cell r="C77" t="e">
            <v>#N/A</v>
          </cell>
          <cell r="D77">
            <v>68</v>
          </cell>
          <cell r="E77"/>
          <cell r="F77"/>
          <cell r="G77" t="str">
            <v/>
          </cell>
          <cell r="H77"/>
          <cell r="I77"/>
          <cell r="J77" t="str">
            <v/>
          </cell>
          <cell r="K77" t="str">
            <v/>
          </cell>
          <cell r="L77" t="str">
            <v/>
          </cell>
          <cell r="M77">
            <v>0</v>
          </cell>
        </row>
        <row r="78">
          <cell r="C78" t="e">
            <v>#N/A</v>
          </cell>
          <cell r="D78">
            <v>69</v>
          </cell>
          <cell r="E78"/>
          <cell r="F78"/>
          <cell r="G78" t="str">
            <v/>
          </cell>
          <cell r="H78"/>
          <cell r="I78"/>
          <cell r="J78" t="str">
            <v/>
          </cell>
          <cell r="K78" t="str">
            <v/>
          </cell>
          <cell r="L78" t="str">
            <v/>
          </cell>
          <cell r="M78">
            <v>0</v>
          </cell>
        </row>
        <row r="79">
          <cell r="C79" t="e">
            <v>#N/A</v>
          </cell>
          <cell r="D79">
            <v>70</v>
          </cell>
          <cell r="E79"/>
          <cell r="F79"/>
          <cell r="G79" t="str">
            <v/>
          </cell>
          <cell r="H79"/>
          <cell r="I79"/>
          <cell r="J79" t="str">
            <v/>
          </cell>
          <cell r="K79" t="str">
            <v/>
          </cell>
          <cell r="L79" t="str">
            <v/>
          </cell>
          <cell r="M79">
            <v>0</v>
          </cell>
        </row>
        <row r="80">
          <cell r="C80" t="e">
            <v>#N/A</v>
          </cell>
          <cell r="D80">
            <v>71</v>
          </cell>
          <cell r="E80"/>
          <cell r="F80"/>
          <cell r="G80" t="str">
            <v/>
          </cell>
          <cell r="H80"/>
          <cell r="I80"/>
          <cell r="J80" t="str">
            <v/>
          </cell>
          <cell r="K80" t="str">
            <v/>
          </cell>
          <cell r="L80" t="str">
            <v/>
          </cell>
          <cell r="M80">
            <v>0</v>
          </cell>
        </row>
        <row r="81">
          <cell r="C81" t="e">
            <v>#N/A</v>
          </cell>
          <cell r="D81">
            <v>72</v>
          </cell>
          <cell r="E81"/>
          <cell r="F81"/>
          <cell r="G81" t="str">
            <v/>
          </cell>
          <cell r="H81"/>
          <cell r="I81"/>
          <cell r="J81" t="str">
            <v/>
          </cell>
          <cell r="K81" t="str">
            <v/>
          </cell>
          <cell r="L81" t="str">
            <v/>
          </cell>
          <cell r="M81">
            <v>0</v>
          </cell>
        </row>
        <row r="82">
          <cell r="C82" t="e">
            <v>#N/A</v>
          </cell>
          <cell r="D82">
            <v>73</v>
          </cell>
          <cell r="E82"/>
          <cell r="F82"/>
          <cell r="G82" t="str">
            <v/>
          </cell>
          <cell r="H82"/>
          <cell r="I82"/>
          <cell r="J82" t="str">
            <v/>
          </cell>
          <cell r="K82" t="str">
            <v/>
          </cell>
          <cell r="L82" t="str">
            <v/>
          </cell>
          <cell r="M82">
            <v>0</v>
          </cell>
        </row>
        <row r="83">
          <cell r="C83" t="e">
            <v>#N/A</v>
          </cell>
          <cell r="D83">
            <v>74</v>
          </cell>
          <cell r="E83"/>
          <cell r="F83"/>
          <cell r="G83" t="str">
            <v/>
          </cell>
          <cell r="H83"/>
          <cell r="I83"/>
          <cell r="J83" t="str">
            <v/>
          </cell>
          <cell r="K83" t="str">
            <v/>
          </cell>
          <cell r="L83" t="str">
            <v/>
          </cell>
          <cell r="M83">
            <v>0</v>
          </cell>
        </row>
        <row r="84">
          <cell r="C84" t="e">
            <v>#N/A</v>
          </cell>
          <cell r="D84">
            <v>75</v>
          </cell>
          <cell r="E84"/>
          <cell r="F84"/>
          <cell r="G84" t="str">
            <v/>
          </cell>
          <cell r="H84"/>
          <cell r="I84"/>
          <cell r="J84" t="str">
            <v/>
          </cell>
          <cell r="K84" t="str">
            <v/>
          </cell>
          <cell r="L84" t="str">
            <v/>
          </cell>
          <cell r="M84">
            <v>0</v>
          </cell>
        </row>
        <row r="85">
          <cell r="C85" t="e">
            <v>#N/A</v>
          </cell>
          <cell r="D85">
            <v>76</v>
          </cell>
          <cell r="E85"/>
          <cell r="F85"/>
          <cell r="G85" t="str">
            <v/>
          </cell>
          <cell r="H85"/>
          <cell r="I85"/>
          <cell r="J85" t="str">
            <v/>
          </cell>
          <cell r="K85" t="str">
            <v/>
          </cell>
          <cell r="L85" t="str">
            <v/>
          </cell>
          <cell r="M85">
            <v>0</v>
          </cell>
        </row>
        <row r="86">
          <cell r="C86" t="e">
            <v>#N/A</v>
          </cell>
          <cell r="D86">
            <v>77</v>
          </cell>
          <cell r="E86"/>
          <cell r="F86"/>
          <cell r="G86" t="str">
            <v/>
          </cell>
          <cell r="H86"/>
          <cell r="I86"/>
          <cell r="J86" t="str">
            <v/>
          </cell>
          <cell r="K86" t="str">
            <v/>
          </cell>
          <cell r="L86" t="str">
            <v/>
          </cell>
          <cell r="M86">
            <v>0</v>
          </cell>
        </row>
        <row r="87">
          <cell r="C87" t="e">
            <v>#N/A</v>
          </cell>
          <cell r="D87">
            <v>78</v>
          </cell>
          <cell r="E87"/>
          <cell r="F87"/>
          <cell r="G87" t="str">
            <v/>
          </cell>
          <cell r="H87"/>
          <cell r="I87"/>
          <cell r="J87" t="str">
            <v/>
          </cell>
          <cell r="K87" t="str">
            <v/>
          </cell>
          <cell r="L87" t="str">
            <v/>
          </cell>
          <cell r="M87">
            <v>0</v>
          </cell>
        </row>
        <row r="88">
          <cell r="C88" t="e">
            <v>#N/A</v>
          </cell>
          <cell r="D88">
            <v>79</v>
          </cell>
          <cell r="E88"/>
          <cell r="F88"/>
          <cell r="G88" t="str">
            <v/>
          </cell>
          <cell r="H88"/>
          <cell r="I88"/>
          <cell r="J88" t="str">
            <v/>
          </cell>
          <cell r="K88" t="str">
            <v/>
          </cell>
          <cell r="L88" t="str">
            <v/>
          </cell>
          <cell r="M88">
            <v>0</v>
          </cell>
        </row>
        <row r="89">
          <cell r="C89" t="e">
            <v>#N/A</v>
          </cell>
          <cell r="D89">
            <v>80</v>
          </cell>
          <cell r="E89"/>
          <cell r="F89"/>
          <cell r="G89" t="str">
            <v/>
          </cell>
          <cell r="H89"/>
          <cell r="I89"/>
          <cell r="J89" t="str">
            <v/>
          </cell>
          <cell r="K89" t="str">
            <v/>
          </cell>
          <cell r="L89" t="str">
            <v/>
          </cell>
          <cell r="M89">
            <v>0</v>
          </cell>
        </row>
        <row r="90">
          <cell r="C90" t="e">
            <v>#N/A</v>
          </cell>
          <cell r="D90">
            <v>81</v>
          </cell>
          <cell r="E90"/>
          <cell r="F90"/>
          <cell r="G90" t="str">
            <v/>
          </cell>
          <cell r="H90"/>
          <cell r="I90"/>
          <cell r="J90" t="str">
            <v/>
          </cell>
          <cell r="K90" t="str">
            <v/>
          </cell>
          <cell r="L90" t="str">
            <v/>
          </cell>
          <cell r="M90">
            <v>0</v>
          </cell>
        </row>
        <row r="91">
          <cell r="C91" t="e">
            <v>#N/A</v>
          </cell>
          <cell r="D91">
            <v>82</v>
          </cell>
          <cell r="E91"/>
          <cell r="F91"/>
          <cell r="G91" t="str">
            <v/>
          </cell>
          <cell r="H91"/>
          <cell r="I91"/>
          <cell r="J91" t="str">
            <v/>
          </cell>
          <cell r="K91" t="str">
            <v/>
          </cell>
          <cell r="L91" t="str">
            <v/>
          </cell>
          <cell r="M91">
            <v>0</v>
          </cell>
        </row>
        <row r="92">
          <cell r="C92" t="e">
            <v>#N/A</v>
          </cell>
          <cell r="D92">
            <v>83</v>
          </cell>
          <cell r="E92"/>
          <cell r="F92"/>
          <cell r="G92" t="str">
            <v/>
          </cell>
          <cell r="H92"/>
          <cell r="I92"/>
          <cell r="J92" t="str">
            <v/>
          </cell>
          <cell r="K92" t="str">
            <v/>
          </cell>
          <cell r="L92" t="str">
            <v/>
          </cell>
          <cell r="M92">
            <v>0</v>
          </cell>
        </row>
        <row r="93">
          <cell r="C93" t="e">
            <v>#N/A</v>
          </cell>
          <cell r="D93">
            <v>84</v>
          </cell>
          <cell r="E93"/>
          <cell r="F93"/>
          <cell r="G93" t="str">
            <v/>
          </cell>
          <cell r="H93"/>
          <cell r="I93"/>
          <cell r="J93" t="str">
            <v/>
          </cell>
          <cell r="K93" t="str">
            <v/>
          </cell>
          <cell r="L93" t="str">
            <v/>
          </cell>
          <cell r="M93">
            <v>0</v>
          </cell>
        </row>
        <row r="94">
          <cell r="C94" t="e">
            <v>#N/A</v>
          </cell>
          <cell r="D94">
            <v>85</v>
          </cell>
          <cell r="E94"/>
          <cell r="F94"/>
          <cell r="G94" t="str">
            <v/>
          </cell>
          <cell r="H94"/>
          <cell r="I94"/>
          <cell r="J94" t="str">
            <v/>
          </cell>
          <cell r="K94" t="str">
            <v/>
          </cell>
          <cell r="L94" t="str">
            <v/>
          </cell>
          <cell r="M94">
            <v>0</v>
          </cell>
        </row>
        <row r="95">
          <cell r="C95" t="e">
            <v>#N/A</v>
          </cell>
          <cell r="D95">
            <v>86</v>
          </cell>
          <cell r="E95"/>
          <cell r="F95"/>
          <cell r="G95" t="str">
            <v/>
          </cell>
          <cell r="H95"/>
          <cell r="I95"/>
          <cell r="J95" t="str">
            <v/>
          </cell>
          <cell r="K95" t="str">
            <v/>
          </cell>
          <cell r="L95" t="str">
            <v/>
          </cell>
          <cell r="M95">
            <v>0</v>
          </cell>
        </row>
        <row r="96">
          <cell r="C96" t="e">
            <v>#N/A</v>
          </cell>
          <cell r="D96">
            <v>87</v>
          </cell>
          <cell r="E96"/>
          <cell r="F96"/>
          <cell r="G96" t="str">
            <v/>
          </cell>
          <cell r="H96"/>
          <cell r="I96"/>
          <cell r="J96" t="str">
            <v/>
          </cell>
          <cell r="K96" t="str">
            <v/>
          </cell>
          <cell r="L96" t="str">
            <v/>
          </cell>
          <cell r="M96">
            <v>0</v>
          </cell>
        </row>
        <row r="97">
          <cell r="C97" t="e">
            <v>#N/A</v>
          </cell>
          <cell r="D97">
            <v>88</v>
          </cell>
          <cell r="E97"/>
          <cell r="F97"/>
          <cell r="G97" t="str">
            <v/>
          </cell>
          <cell r="H97"/>
          <cell r="I97"/>
          <cell r="J97" t="str">
            <v/>
          </cell>
          <cell r="K97" t="str">
            <v/>
          </cell>
          <cell r="L97" t="str">
            <v/>
          </cell>
          <cell r="M97">
            <v>0</v>
          </cell>
        </row>
        <row r="98">
          <cell r="C98" t="e">
            <v>#N/A</v>
          </cell>
          <cell r="D98">
            <v>89</v>
          </cell>
          <cell r="E98"/>
          <cell r="F98"/>
          <cell r="G98" t="str">
            <v/>
          </cell>
          <cell r="H98"/>
          <cell r="I98"/>
          <cell r="J98" t="str">
            <v/>
          </cell>
          <cell r="K98" t="str">
            <v/>
          </cell>
          <cell r="L98" t="str">
            <v/>
          </cell>
          <cell r="M98">
            <v>0</v>
          </cell>
        </row>
        <row r="99">
          <cell r="C99" t="e">
            <v>#N/A</v>
          </cell>
          <cell r="D99">
            <v>90</v>
          </cell>
          <cell r="E99"/>
          <cell r="F99"/>
          <cell r="G99" t="str">
            <v/>
          </cell>
          <cell r="H99"/>
          <cell r="I99"/>
          <cell r="J99" t="str">
            <v/>
          </cell>
          <cell r="K99" t="str">
            <v/>
          </cell>
          <cell r="L99" t="str">
            <v/>
          </cell>
          <cell r="M99">
            <v>0</v>
          </cell>
        </row>
        <row r="100">
          <cell r="C100" t="e">
            <v>#N/A</v>
          </cell>
          <cell r="D100">
            <v>91</v>
          </cell>
          <cell r="E100"/>
          <cell r="F100"/>
          <cell r="G100" t="str">
            <v/>
          </cell>
          <cell r="H100"/>
          <cell r="I100"/>
          <cell r="J100" t="str">
            <v/>
          </cell>
          <cell r="K100" t="str">
            <v/>
          </cell>
          <cell r="L100" t="str">
            <v/>
          </cell>
          <cell r="M100">
            <v>0</v>
          </cell>
        </row>
        <row r="101">
          <cell r="C101" t="e">
            <v>#N/A</v>
          </cell>
          <cell r="D101">
            <v>92</v>
          </cell>
          <cell r="E101"/>
          <cell r="F101"/>
          <cell r="G101" t="str">
            <v/>
          </cell>
          <cell r="H101"/>
          <cell r="I101"/>
          <cell r="J101" t="str">
            <v/>
          </cell>
          <cell r="K101" t="str">
            <v/>
          </cell>
          <cell r="L101" t="str">
            <v/>
          </cell>
          <cell r="M101">
            <v>0</v>
          </cell>
        </row>
        <row r="102">
          <cell r="C102" t="e">
            <v>#N/A</v>
          </cell>
          <cell r="D102">
            <v>93</v>
          </cell>
          <cell r="E102"/>
          <cell r="F102"/>
          <cell r="G102" t="str">
            <v/>
          </cell>
          <cell r="H102"/>
          <cell r="I102"/>
          <cell r="J102" t="str">
            <v/>
          </cell>
          <cell r="K102" t="str">
            <v/>
          </cell>
          <cell r="L102" t="str">
            <v/>
          </cell>
          <cell r="M102">
            <v>0</v>
          </cell>
        </row>
        <row r="103">
          <cell r="C103" t="e">
            <v>#N/A</v>
          </cell>
          <cell r="D103">
            <v>94</v>
          </cell>
          <cell r="E103"/>
          <cell r="F103"/>
          <cell r="G103" t="str">
            <v/>
          </cell>
          <cell r="H103"/>
          <cell r="I103"/>
          <cell r="J103" t="str">
            <v/>
          </cell>
          <cell r="K103" t="str">
            <v/>
          </cell>
          <cell r="L103" t="str">
            <v/>
          </cell>
          <cell r="M103">
            <v>0</v>
          </cell>
        </row>
        <row r="104">
          <cell r="C104" t="e">
            <v>#N/A</v>
          </cell>
          <cell r="D104">
            <v>95</v>
          </cell>
          <cell r="E104"/>
          <cell r="F104"/>
          <cell r="G104" t="str">
            <v/>
          </cell>
          <cell r="H104"/>
          <cell r="I104"/>
          <cell r="J104" t="str">
            <v/>
          </cell>
          <cell r="K104" t="str">
            <v/>
          </cell>
          <cell r="L104" t="str">
            <v/>
          </cell>
          <cell r="M104">
            <v>0</v>
          </cell>
        </row>
        <row r="105">
          <cell r="C105" t="e">
            <v>#N/A</v>
          </cell>
          <cell r="D105">
            <v>96</v>
          </cell>
          <cell r="E105"/>
          <cell r="F105"/>
          <cell r="G105" t="str">
            <v/>
          </cell>
          <cell r="H105"/>
          <cell r="I105"/>
          <cell r="J105" t="str">
            <v/>
          </cell>
          <cell r="K105" t="str">
            <v/>
          </cell>
          <cell r="L105" t="str">
            <v/>
          </cell>
          <cell r="M105">
            <v>0</v>
          </cell>
        </row>
        <row r="106">
          <cell r="C106" t="e">
            <v>#N/A</v>
          </cell>
          <cell r="D106">
            <v>97</v>
          </cell>
          <cell r="E106"/>
          <cell r="F106"/>
          <cell r="G106" t="str">
            <v/>
          </cell>
          <cell r="H106"/>
          <cell r="I106"/>
          <cell r="J106" t="str">
            <v/>
          </cell>
          <cell r="K106" t="str">
            <v/>
          </cell>
          <cell r="L106" t="str">
            <v/>
          </cell>
          <cell r="M106">
            <v>0</v>
          </cell>
        </row>
        <row r="107">
          <cell r="C107" t="e">
            <v>#N/A</v>
          </cell>
          <cell r="D107">
            <v>98</v>
          </cell>
          <cell r="E107"/>
          <cell r="F107"/>
          <cell r="G107" t="str">
            <v/>
          </cell>
          <cell r="H107"/>
          <cell r="I107"/>
          <cell r="J107" t="str">
            <v/>
          </cell>
          <cell r="K107" t="str">
            <v/>
          </cell>
          <cell r="L107" t="str">
            <v/>
          </cell>
          <cell r="M107">
            <v>0</v>
          </cell>
        </row>
        <row r="108">
          <cell r="C108" t="e">
            <v>#N/A</v>
          </cell>
          <cell r="D108">
            <v>99</v>
          </cell>
          <cell r="E108"/>
          <cell r="F108"/>
          <cell r="G108" t="str">
            <v/>
          </cell>
          <cell r="H108"/>
          <cell r="I108"/>
          <cell r="J108" t="str">
            <v/>
          </cell>
          <cell r="K108" t="str">
            <v/>
          </cell>
          <cell r="L108" t="str">
            <v/>
          </cell>
          <cell r="M108">
            <v>0</v>
          </cell>
        </row>
        <row r="109">
          <cell r="C109" t="e">
            <v>#N/A</v>
          </cell>
          <cell r="D109">
            <v>100</v>
          </cell>
          <cell r="E109"/>
          <cell r="F109"/>
          <cell r="G109" t="str">
            <v/>
          </cell>
          <cell r="H109"/>
          <cell r="I109"/>
          <cell r="J109" t="str">
            <v/>
          </cell>
          <cell r="K109" t="str">
            <v/>
          </cell>
          <cell r="L109" t="str">
            <v/>
          </cell>
          <cell r="M109">
            <v>0</v>
          </cell>
        </row>
        <row r="110">
          <cell r="C110" t="e">
            <v>#N/A</v>
          </cell>
          <cell r="D110">
            <v>101</v>
          </cell>
          <cell r="E110"/>
          <cell r="F110"/>
          <cell r="G110" t="str">
            <v/>
          </cell>
          <cell r="H110"/>
          <cell r="I110"/>
          <cell r="J110" t="str">
            <v/>
          </cell>
          <cell r="K110" t="str">
            <v/>
          </cell>
          <cell r="L110" t="str">
            <v/>
          </cell>
          <cell r="M110">
            <v>0</v>
          </cell>
        </row>
        <row r="111">
          <cell r="C111" t="e">
            <v>#N/A</v>
          </cell>
          <cell r="D111">
            <v>102</v>
          </cell>
          <cell r="E111"/>
          <cell r="F111"/>
          <cell r="G111" t="str">
            <v/>
          </cell>
          <cell r="H111"/>
          <cell r="I111"/>
          <cell r="J111" t="str">
            <v/>
          </cell>
          <cell r="K111" t="str">
            <v/>
          </cell>
          <cell r="L111" t="str">
            <v/>
          </cell>
          <cell r="M111">
            <v>0</v>
          </cell>
        </row>
        <row r="112">
          <cell r="C112" t="e">
            <v>#N/A</v>
          </cell>
          <cell r="D112">
            <v>103</v>
          </cell>
          <cell r="E112"/>
          <cell r="F112"/>
          <cell r="G112" t="str">
            <v/>
          </cell>
          <cell r="H112"/>
          <cell r="I112"/>
          <cell r="J112" t="str">
            <v/>
          </cell>
          <cell r="K112" t="str">
            <v/>
          </cell>
          <cell r="L112" t="str">
            <v/>
          </cell>
          <cell r="M112">
            <v>0</v>
          </cell>
        </row>
        <row r="113">
          <cell r="C113" t="e">
            <v>#N/A</v>
          </cell>
          <cell r="D113">
            <v>104</v>
          </cell>
          <cell r="E113"/>
          <cell r="F113"/>
          <cell r="G113" t="str">
            <v/>
          </cell>
          <cell r="H113"/>
          <cell r="I113"/>
          <cell r="J113" t="str">
            <v/>
          </cell>
          <cell r="K113" t="str">
            <v/>
          </cell>
          <cell r="L113" t="str">
            <v/>
          </cell>
          <cell r="M113">
            <v>0</v>
          </cell>
        </row>
        <row r="114">
          <cell r="C114" t="e">
            <v>#N/A</v>
          </cell>
          <cell r="D114">
            <v>105</v>
          </cell>
          <cell r="E114"/>
          <cell r="F114"/>
          <cell r="G114" t="str">
            <v/>
          </cell>
          <cell r="H114"/>
          <cell r="I114"/>
          <cell r="J114" t="str">
            <v/>
          </cell>
          <cell r="K114" t="str">
            <v/>
          </cell>
          <cell r="L114" t="str">
            <v/>
          </cell>
          <cell r="M114">
            <v>0</v>
          </cell>
        </row>
        <row r="115">
          <cell r="C115" t="e">
            <v>#N/A</v>
          </cell>
          <cell r="D115">
            <v>106</v>
          </cell>
          <cell r="E115"/>
          <cell r="F115"/>
          <cell r="G115" t="str">
            <v/>
          </cell>
          <cell r="H115"/>
          <cell r="I115"/>
          <cell r="J115" t="str">
            <v/>
          </cell>
          <cell r="K115" t="str">
            <v/>
          </cell>
          <cell r="L115" t="str">
            <v/>
          </cell>
          <cell r="M115">
            <v>0</v>
          </cell>
        </row>
        <row r="116">
          <cell r="C116" t="e">
            <v>#N/A</v>
          </cell>
          <cell r="D116">
            <v>107</v>
          </cell>
          <cell r="E116"/>
          <cell r="F116"/>
          <cell r="G116" t="str">
            <v/>
          </cell>
          <cell r="H116"/>
          <cell r="I116"/>
          <cell r="J116" t="str">
            <v/>
          </cell>
          <cell r="K116" t="str">
            <v/>
          </cell>
          <cell r="L116" t="str">
            <v/>
          </cell>
          <cell r="M116">
            <v>0</v>
          </cell>
        </row>
        <row r="117">
          <cell r="C117" t="e">
            <v>#N/A</v>
          </cell>
          <cell r="D117">
            <v>108</v>
          </cell>
          <cell r="E117"/>
          <cell r="F117"/>
          <cell r="G117" t="str">
            <v/>
          </cell>
          <cell r="H117"/>
          <cell r="I117"/>
          <cell r="J117" t="str">
            <v/>
          </cell>
          <cell r="K117" t="str">
            <v/>
          </cell>
          <cell r="L117" t="str">
            <v/>
          </cell>
          <cell r="M117">
            <v>0</v>
          </cell>
        </row>
        <row r="118">
          <cell r="C118" t="e">
            <v>#N/A</v>
          </cell>
          <cell r="D118">
            <v>109</v>
          </cell>
          <cell r="E118"/>
          <cell r="F118"/>
          <cell r="G118" t="str">
            <v/>
          </cell>
          <cell r="H118"/>
          <cell r="I118"/>
          <cell r="J118" t="str">
            <v/>
          </cell>
          <cell r="K118" t="str">
            <v/>
          </cell>
          <cell r="L118" t="str">
            <v/>
          </cell>
          <cell r="M118">
            <v>0</v>
          </cell>
        </row>
        <row r="119">
          <cell r="C119" t="e">
            <v>#N/A</v>
          </cell>
          <cell r="D119">
            <v>110</v>
          </cell>
          <cell r="E119"/>
          <cell r="F119"/>
          <cell r="G119" t="str">
            <v/>
          </cell>
          <cell r="H119"/>
          <cell r="I119"/>
          <cell r="J119" t="str">
            <v/>
          </cell>
          <cell r="K119" t="str">
            <v/>
          </cell>
          <cell r="L119" t="str">
            <v/>
          </cell>
          <cell r="M119">
            <v>0</v>
          </cell>
        </row>
        <row r="120">
          <cell r="C120" t="e">
            <v>#N/A</v>
          </cell>
          <cell r="D120">
            <v>111</v>
          </cell>
          <cell r="E120"/>
          <cell r="F120"/>
          <cell r="G120" t="str">
            <v/>
          </cell>
          <cell r="H120"/>
          <cell r="I120"/>
          <cell r="J120" t="str">
            <v/>
          </cell>
          <cell r="K120" t="str">
            <v/>
          </cell>
          <cell r="L120" t="str">
            <v/>
          </cell>
          <cell r="M120">
            <v>0</v>
          </cell>
        </row>
        <row r="121">
          <cell r="C121" t="e">
            <v>#N/A</v>
          </cell>
          <cell r="D121">
            <v>112</v>
          </cell>
          <cell r="E121"/>
          <cell r="F121"/>
          <cell r="G121" t="str">
            <v/>
          </cell>
          <cell r="H121"/>
          <cell r="I121"/>
          <cell r="J121" t="str">
            <v/>
          </cell>
          <cell r="K121" t="str">
            <v/>
          </cell>
          <cell r="L121" t="str">
            <v/>
          </cell>
          <cell r="M121">
            <v>0</v>
          </cell>
        </row>
        <row r="122">
          <cell r="C122" t="e">
            <v>#N/A</v>
          </cell>
          <cell r="D122">
            <v>113</v>
          </cell>
          <cell r="E122"/>
          <cell r="F122"/>
          <cell r="G122" t="str">
            <v/>
          </cell>
          <cell r="H122"/>
          <cell r="I122"/>
          <cell r="J122" t="str">
            <v/>
          </cell>
          <cell r="K122" t="str">
            <v/>
          </cell>
          <cell r="L122" t="str">
            <v/>
          </cell>
          <cell r="M122">
            <v>0</v>
          </cell>
        </row>
        <row r="123">
          <cell r="C123" t="e">
            <v>#N/A</v>
          </cell>
          <cell r="D123">
            <v>114</v>
          </cell>
          <cell r="E123"/>
          <cell r="F123"/>
          <cell r="G123" t="str">
            <v/>
          </cell>
          <cell r="H123"/>
          <cell r="I123"/>
          <cell r="J123" t="str">
            <v/>
          </cell>
          <cell r="K123" t="str">
            <v/>
          </cell>
          <cell r="L123" t="str">
            <v/>
          </cell>
          <cell r="M123">
            <v>0</v>
          </cell>
        </row>
        <row r="124">
          <cell r="C124" t="e">
            <v>#N/A</v>
          </cell>
          <cell r="D124">
            <v>115</v>
          </cell>
          <cell r="E124"/>
          <cell r="F124"/>
          <cell r="G124" t="str">
            <v/>
          </cell>
          <cell r="H124"/>
          <cell r="I124"/>
          <cell r="J124" t="str">
            <v/>
          </cell>
          <cell r="K124" t="str">
            <v/>
          </cell>
          <cell r="L124" t="str">
            <v/>
          </cell>
          <cell r="M124">
            <v>0</v>
          </cell>
        </row>
        <row r="125">
          <cell r="C125" t="e">
            <v>#N/A</v>
          </cell>
          <cell r="D125">
            <v>116</v>
          </cell>
          <cell r="E125"/>
          <cell r="F125"/>
          <cell r="G125" t="str">
            <v/>
          </cell>
          <cell r="H125"/>
          <cell r="I125"/>
          <cell r="J125" t="str">
            <v/>
          </cell>
          <cell r="K125" t="str">
            <v/>
          </cell>
          <cell r="L125" t="str">
            <v/>
          </cell>
          <cell r="M125">
            <v>0</v>
          </cell>
        </row>
        <row r="126">
          <cell r="C126" t="e">
            <v>#N/A</v>
          </cell>
          <cell r="D126">
            <v>117</v>
          </cell>
          <cell r="E126"/>
          <cell r="F126"/>
          <cell r="G126" t="str">
            <v/>
          </cell>
          <cell r="H126"/>
          <cell r="I126"/>
          <cell r="J126" t="str">
            <v/>
          </cell>
          <cell r="K126" t="str">
            <v/>
          </cell>
          <cell r="L126" t="str">
            <v/>
          </cell>
          <cell r="M126">
            <v>0</v>
          </cell>
        </row>
        <row r="127">
          <cell r="C127" t="e">
            <v>#N/A</v>
          </cell>
          <cell r="D127">
            <v>118</v>
          </cell>
          <cell r="E127"/>
          <cell r="F127"/>
          <cell r="G127" t="str">
            <v/>
          </cell>
          <cell r="H127"/>
          <cell r="I127"/>
          <cell r="J127" t="str">
            <v/>
          </cell>
          <cell r="K127" t="str">
            <v/>
          </cell>
          <cell r="L127" t="str">
            <v/>
          </cell>
          <cell r="M127">
            <v>0</v>
          </cell>
        </row>
        <row r="128">
          <cell r="C128" t="e">
            <v>#N/A</v>
          </cell>
          <cell r="D128">
            <v>119</v>
          </cell>
          <cell r="E128"/>
          <cell r="F128"/>
          <cell r="G128" t="str">
            <v/>
          </cell>
          <cell r="H128"/>
          <cell r="I128"/>
          <cell r="J128" t="str">
            <v/>
          </cell>
          <cell r="K128" t="str">
            <v/>
          </cell>
          <cell r="L128" t="str">
            <v/>
          </cell>
          <cell r="M128">
            <v>0</v>
          </cell>
        </row>
        <row r="129">
          <cell r="C129" t="e">
            <v>#N/A</v>
          </cell>
          <cell r="D129">
            <v>120</v>
          </cell>
          <cell r="E129"/>
          <cell r="F129"/>
          <cell r="G129" t="str">
            <v/>
          </cell>
          <cell r="H129"/>
          <cell r="I129"/>
          <cell r="J129" t="str">
            <v/>
          </cell>
          <cell r="K129" t="str">
            <v/>
          </cell>
          <cell r="L129" t="str">
            <v/>
          </cell>
          <cell r="M129">
            <v>0</v>
          </cell>
        </row>
        <row r="130">
          <cell r="C130" t="e">
            <v>#N/A</v>
          </cell>
          <cell r="D130">
            <v>121</v>
          </cell>
          <cell r="E130"/>
          <cell r="F130"/>
          <cell r="G130" t="str">
            <v/>
          </cell>
          <cell r="H130"/>
          <cell r="I130"/>
          <cell r="J130" t="str">
            <v/>
          </cell>
          <cell r="K130" t="str">
            <v/>
          </cell>
          <cell r="L130" t="str">
            <v/>
          </cell>
          <cell r="M130">
            <v>0</v>
          </cell>
        </row>
        <row r="131">
          <cell r="C131" t="e">
            <v>#N/A</v>
          </cell>
          <cell r="D131">
            <v>122</v>
          </cell>
          <cell r="E131"/>
          <cell r="F131"/>
          <cell r="G131" t="str">
            <v/>
          </cell>
          <cell r="H131"/>
          <cell r="I131"/>
          <cell r="J131" t="str">
            <v/>
          </cell>
          <cell r="K131" t="str">
            <v/>
          </cell>
          <cell r="L131" t="str">
            <v/>
          </cell>
          <cell r="M131">
            <v>0</v>
          </cell>
        </row>
        <row r="132">
          <cell r="C132" t="e">
            <v>#N/A</v>
          </cell>
          <cell r="D132">
            <v>123</v>
          </cell>
          <cell r="E132"/>
          <cell r="F132"/>
          <cell r="G132" t="str">
            <v/>
          </cell>
          <cell r="H132"/>
          <cell r="I132"/>
          <cell r="J132" t="str">
            <v/>
          </cell>
          <cell r="K132" t="str">
            <v/>
          </cell>
          <cell r="L132" t="str">
            <v/>
          </cell>
          <cell r="M132">
            <v>0</v>
          </cell>
        </row>
        <row r="133">
          <cell r="C133" t="e">
            <v>#N/A</v>
          </cell>
          <cell r="D133">
            <v>124</v>
          </cell>
          <cell r="E133"/>
          <cell r="F133"/>
          <cell r="G133" t="str">
            <v/>
          </cell>
          <cell r="H133"/>
          <cell r="I133"/>
          <cell r="J133" t="str">
            <v/>
          </cell>
          <cell r="K133" t="str">
            <v/>
          </cell>
          <cell r="L133" t="str">
            <v/>
          </cell>
          <cell r="M133">
            <v>0</v>
          </cell>
        </row>
        <row r="134">
          <cell r="C134" t="e">
            <v>#N/A</v>
          </cell>
          <cell r="D134">
            <v>125</v>
          </cell>
          <cell r="E134"/>
          <cell r="F134"/>
          <cell r="G134" t="str">
            <v/>
          </cell>
          <cell r="H134"/>
          <cell r="I134"/>
          <cell r="J134" t="str">
            <v/>
          </cell>
          <cell r="K134" t="str">
            <v/>
          </cell>
          <cell r="L134" t="str">
            <v/>
          </cell>
          <cell r="M134">
            <v>0</v>
          </cell>
        </row>
        <row r="135">
          <cell r="C135" t="e">
            <v>#N/A</v>
          </cell>
          <cell r="D135">
            <v>126</v>
          </cell>
          <cell r="E135"/>
          <cell r="F135"/>
          <cell r="G135" t="str">
            <v/>
          </cell>
          <cell r="H135"/>
          <cell r="I135"/>
          <cell r="J135" t="str">
            <v/>
          </cell>
          <cell r="K135" t="str">
            <v/>
          </cell>
          <cell r="L135" t="str">
            <v/>
          </cell>
          <cell r="M135">
            <v>0</v>
          </cell>
        </row>
        <row r="136">
          <cell r="C136" t="e">
            <v>#N/A</v>
          </cell>
          <cell r="D136">
            <v>127</v>
          </cell>
          <cell r="E136"/>
          <cell r="F136"/>
          <cell r="G136" t="str">
            <v/>
          </cell>
          <cell r="H136"/>
          <cell r="I136"/>
          <cell r="J136" t="str">
            <v/>
          </cell>
          <cell r="K136" t="str">
            <v/>
          </cell>
          <cell r="L136" t="str">
            <v/>
          </cell>
          <cell r="M136">
            <v>0</v>
          </cell>
        </row>
        <row r="137">
          <cell r="C137" t="e">
            <v>#N/A</v>
          </cell>
          <cell r="D137">
            <v>128</v>
          </cell>
          <cell r="E137"/>
          <cell r="F137"/>
          <cell r="G137" t="str">
            <v/>
          </cell>
          <cell r="H137"/>
          <cell r="I137"/>
          <cell r="J137" t="str">
            <v/>
          </cell>
          <cell r="K137" t="str">
            <v/>
          </cell>
          <cell r="L137" t="str">
            <v/>
          </cell>
          <cell r="M137">
            <v>0</v>
          </cell>
        </row>
        <row r="138">
          <cell r="C138" t="e">
            <v>#N/A</v>
          </cell>
          <cell r="D138">
            <v>129</v>
          </cell>
          <cell r="E138"/>
          <cell r="F138"/>
          <cell r="G138" t="str">
            <v/>
          </cell>
          <cell r="H138"/>
          <cell r="I138"/>
          <cell r="J138" t="str">
            <v/>
          </cell>
          <cell r="K138" t="str">
            <v/>
          </cell>
          <cell r="L138" t="str">
            <v/>
          </cell>
          <cell r="M138">
            <v>0</v>
          </cell>
        </row>
        <row r="139">
          <cell r="C139" t="e">
            <v>#N/A</v>
          </cell>
          <cell r="D139">
            <v>130</v>
          </cell>
          <cell r="E139"/>
          <cell r="F139"/>
          <cell r="G139" t="str">
            <v/>
          </cell>
          <cell r="H139"/>
          <cell r="I139"/>
          <cell r="J139" t="str">
            <v/>
          </cell>
          <cell r="K139" t="str">
            <v/>
          </cell>
          <cell r="L139" t="str">
            <v/>
          </cell>
          <cell r="M139">
            <v>0</v>
          </cell>
        </row>
        <row r="140">
          <cell r="C140" t="e">
            <v>#N/A</v>
          </cell>
          <cell r="D140">
            <v>131</v>
          </cell>
          <cell r="E140"/>
          <cell r="F140"/>
          <cell r="G140" t="str">
            <v/>
          </cell>
          <cell r="H140"/>
          <cell r="I140"/>
          <cell r="J140" t="str">
            <v/>
          </cell>
          <cell r="K140" t="str">
            <v/>
          </cell>
          <cell r="L140" t="str">
            <v/>
          </cell>
          <cell r="M140">
            <v>0</v>
          </cell>
        </row>
        <row r="141">
          <cell r="C141" t="e">
            <v>#N/A</v>
          </cell>
          <cell r="D141">
            <v>132</v>
          </cell>
          <cell r="E141"/>
          <cell r="F141"/>
          <cell r="G141" t="str">
            <v/>
          </cell>
          <cell r="H141"/>
          <cell r="I141"/>
          <cell r="J141" t="str">
            <v/>
          </cell>
          <cell r="K141" t="str">
            <v/>
          </cell>
          <cell r="L141" t="str">
            <v/>
          </cell>
          <cell r="M141">
            <v>0</v>
          </cell>
        </row>
        <row r="142">
          <cell r="C142" t="e">
            <v>#N/A</v>
          </cell>
          <cell r="D142">
            <v>133</v>
          </cell>
          <cell r="E142"/>
          <cell r="F142"/>
          <cell r="G142" t="str">
            <v/>
          </cell>
          <cell r="H142"/>
          <cell r="I142"/>
          <cell r="J142" t="str">
            <v/>
          </cell>
          <cell r="K142" t="str">
            <v/>
          </cell>
          <cell r="L142" t="str">
            <v/>
          </cell>
          <cell r="M142">
            <v>0</v>
          </cell>
        </row>
        <row r="143">
          <cell r="C143" t="e">
            <v>#N/A</v>
          </cell>
          <cell r="D143">
            <v>134</v>
          </cell>
          <cell r="E143"/>
          <cell r="F143"/>
          <cell r="G143" t="str">
            <v/>
          </cell>
          <cell r="H143"/>
          <cell r="I143"/>
          <cell r="J143" t="str">
            <v/>
          </cell>
          <cell r="K143" t="str">
            <v/>
          </cell>
          <cell r="L143" t="str">
            <v/>
          </cell>
          <cell r="M143">
            <v>0</v>
          </cell>
        </row>
        <row r="144">
          <cell r="C144" t="e">
            <v>#N/A</v>
          </cell>
          <cell r="D144">
            <v>135</v>
          </cell>
          <cell r="E144"/>
          <cell r="F144"/>
          <cell r="G144" t="str">
            <v/>
          </cell>
          <cell r="H144"/>
          <cell r="I144"/>
          <cell r="J144" t="str">
            <v/>
          </cell>
          <cell r="K144" t="str">
            <v/>
          </cell>
          <cell r="L144" t="str">
            <v/>
          </cell>
          <cell r="M144">
            <v>0</v>
          </cell>
        </row>
        <row r="145">
          <cell r="C145" t="e">
            <v>#N/A</v>
          </cell>
          <cell r="D145">
            <v>136</v>
          </cell>
          <cell r="E145"/>
          <cell r="F145"/>
          <cell r="G145" t="str">
            <v/>
          </cell>
          <cell r="H145"/>
          <cell r="I145"/>
          <cell r="J145" t="str">
            <v/>
          </cell>
          <cell r="K145" t="str">
            <v/>
          </cell>
          <cell r="L145" t="str">
            <v/>
          </cell>
          <cell r="M145">
            <v>0</v>
          </cell>
        </row>
        <row r="146">
          <cell r="C146" t="e">
            <v>#N/A</v>
          </cell>
          <cell r="D146">
            <v>137</v>
          </cell>
          <cell r="E146"/>
          <cell r="F146"/>
          <cell r="G146" t="str">
            <v/>
          </cell>
          <cell r="H146"/>
          <cell r="I146"/>
          <cell r="J146" t="str">
            <v/>
          </cell>
          <cell r="K146" t="str">
            <v/>
          </cell>
          <cell r="L146" t="str">
            <v/>
          </cell>
          <cell r="M146">
            <v>0</v>
          </cell>
        </row>
        <row r="147">
          <cell r="C147" t="e">
            <v>#N/A</v>
          </cell>
          <cell r="D147">
            <v>138</v>
          </cell>
          <cell r="E147"/>
          <cell r="F147"/>
          <cell r="G147" t="str">
            <v/>
          </cell>
          <cell r="H147"/>
          <cell r="I147"/>
          <cell r="J147" t="str">
            <v/>
          </cell>
          <cell r="K147" t="str">
            <v/>
          </cell>
          <cell r="L147" t="str">
            <v/>
          </cell>
          <cell r="M147">
            <v>0</v>
          </cell>
        </row>
        <row r="148">
          <cell r="C148" t="e">
            <v>#N/A</v>
          </cell>
          <cell r="D148">
            <v>139</v>
          </cell>
          <cell r="E148"/>
          <cell r="F148"/>
          <cell r="G148" t="str">
            <v/>
          </cell>
          <cell r="H148"/>
          <cell r="I148"/>
          <cell r="J148" t="str">
            <v/>
          </cell>
          <cell r="K148" t="str">
            <v/>
          </cell>
          <cell r="L148" t="str">
            <v/>
          </cell>
          <cell r="M148">
            <v>0</v>
          </cell>
        </row>
        <row r="149">
          <cell r="C149" t="e">
            <v>#N/A</v>
          </cell>
          <cell r="D149">
            <v>140</v>
          </cell>
          <cell r="E149"/>
          <cell r="F149"/>
          <cell r="G149" t="str">
            <v/>
          </cell>
          <cell r="H149"/>
          <cell r="I149"/>
          <cell r="J149" t="str">
            <v/>
          </cell>
          <cell r="K149" t="str">
            <v/>
          </cell>
          <cell r="L149" t="str">
            <v/>
          </cell>
          <cell r="M149">
            <v>0</v>
          </cell>
        </row>
        <row r="150">
          <cell r="C150" t="e">
            <v>#N/A</v>
          </cell>
          <cell r="D150">
            <v>141</v>
          </cell>
          <cell r="E150"/>
          <cell r="F150"/>
          <cell r="G150" t="str">
            <v/>
          </cell>
          <cell r="H150"/>
          <cell r="I150"/>
          <cell r="J150" t="str">
            <v/>
          </cell>
          <cell r="K150" t="str">
            <v/>
          </cell>
          <cell r="L150" t="str">
            <v/>
          </cell>
          <cell r="M150">
            <v>0</v>
          </cell>
        </row>
        <row r="151">
          <cell r="C151" t="e">
            <v>#N/A</v>
          </cell>
          <cell r="D151">
            <v>142</v>
          </cell>
          <cell r="E151"/>
          <cell r="F151"/>
          <cell r="G151" t="str">
            <v/>
          </cell>
          <cell r="H151"/>
          <cell r="I151"/>
          <cell r="J151" t="str">
            <v/>
          </cell>
          <cell r="K151" t="str">
            <v/>
          </cell>
          <cell r="L151" t="str">
            <v/>
          </cell>
          <cell r="M151">
            <v>0</v>
          </cell>
        </row>
        <row r="152">
          <cell r="C152" t="e">
            <v>#N/A</v>
          </cell>
          <cell r="D152">
            <v>143</v>
          </cell>
          <cell r="E152"/>
          <cell r="F152"/>
          <cell r="G152" t="str">
            <v/>
          </cell>
          <cell r="H152"/>
          <cell r="I152"/>
          <cell r="J152" t="str">
            <v/>
          </cell>
          <cell r="K152" t="str">
            <v/>
          </cell>
          <cell r="L152" t="str">
            <v/>
          </cell>
          <cell r="M152">
            <v>0</v>
          </cell>
        </row>
        <row r="153">
          <cell r="C153" t="e">
            <v>#N/A</v>
          </cell>
          <cell r="D153">
            <v>144</v>
          </cell>
          <cell r="E153"/>
          <cell r="F153"/>
          <cell r="G153" t="str">
            <v/>
          </cell>
          <cell r="H153"/>
          <cell r="I153"/>
          <cell r="J153" t="str">
            <v/>
          </cell>
          <cell r="K153" t="str">
            <v/>
          </cell>
          <cell r="L153" t="str">
            <v/>
          </cell>
          <cell r="M153">
            <v>0</v>
          </cell>
        </row>
        <row r="154">
          <cell r="C154" t="e">
            <v>#N/A</v>
          </cell>
          <cell r="D154">
            <v>145</v>
          </cell>
          <cell r="E154"/>
          <cell r="F154"/>
          <cell r="G154" t="str">
            <v/>
          </cell>
          <cell r="H154"/>
          <cell r="I154"/>
          <cell r="J154" t="str">
            <v/>
          </cell>
          <cell r="K154" t="str">
            <v/>
          </cell>
          <cell r="L154" t="str">
            <v/>
          </cell>
          <cell r="M154">
            <v>0</v>
          </cell>
        </row>
        <row r="155">
          <cell r="C155" t="e">
            <v>#N/A</v>
          </cell>
          <cell r="D155">
            <v>146</v>
          </cell>
          <cell r="E155"/>
          <cell r="F155"/>
          <cell r="G155" t="str">
            <v/>
          </cell>
          <cell r="H155"/>
          <cell r="I155"/>
          <cell r="J155" t="str">
            <v/>
          </cell>
          <cell r="K155" t="str">
            <v/>
          </cell>
          <cell r="L155" t="str">
            <v/>
          </cell>
          <cell r="M155">
            <v>0</v>
          </cell>
        </row>
        <row r="156">
          <cell r="C156" t="e">
            <v>#N/A</v>
          </cell>
          <cell r="D156">
            <v>147</v>
          </cell>
          <cell r="E156"/>
          <cell r="F156"/>
          <cell r="G156" t="str">
            <v/>
          </cell>
          <cell r="H156"/>
          <cell r="I156"/>
          <cell r="J156" t="str">
            <v/>
          </cell>
          <cell r="K156" t="str">
            <v/>
          </cell>
          <cell r="L156" t="str">
            <v/>
          </cell>
          <cell r="M156">
            <v>0</v>
          </cell>
        </row>
        <row r="157">
          <cell r="C157" t="e">
            <v>#N/A</v>
          </cell>
          <cell r="D157">
            <v>148</v>
          </cell>
          <cell r="E157"/>
          <cell r="F157"/>
          <cell r="G157" t="str">
            <v/>
          </cell>
          <cell r="H157"/>
          <cell r="I157"/>
          <cell r="J157" t="str">
            <v/>
          </cell>
          <cell r="K157" t="str">
            <v/>
          </cell>
          <cell r="L157" t="str">
            <v/>
          </cell>
          <cell r="M157">
            <v>0</v>
          </cell>
        </row>
        <row r="158">
          <cell r="C158" t="e">
            <v>#N/A</v>
          </cell>
          <cell r="D158">
            <v>149</v>
          </cell>
          <cell r="E158"/>
          <cell r="F158"/>
          <cell r="G158" t="str">
            <v/>
          </cell>
          <cell r="H158"/>
          <cell r="I158"/>
          <cell r="J158" t="str">
            <v/>
          </cell>
          <cell r="K158" t="str">
            <v/>
          </cell>
          <cell r="L158" t="str">
            <v/>
          </cell>
          <cell r="M158">
            <v>0</v>
          </cell>
        </row>
        <row r="159">
          <cell r="C159" t="e">
            <v>#N/A</v>
          </cell>
          <cell r="D159">
            <v>150</v>
          </cell>
          <cell r="E159"/>
          <cell r="F159"/>
          <cell r="G159" t="str">
            <v/>
          </cell>
          <cell r="H159"/>
          <cell r="I159"/>
          <cell r="J159" t="str">
            <v/>
          </cell>
          <cell r="K159" t="str">
            <v/>
          </cell>
          <cell r="L159" t="str">
            <v/>
          </cell>
          <cell r="M159">
            <v>0</v>
          </cell>
        </row>
        <row r="160">
          <cell r="C160" t="e">
            <v>#N/A</v>
          </cell>
          <cell r="D160">
            <v>151</v>
          </cell>
          <cell r="E160"/>
          <cell r="F160"/>
          <cell r="G160" t="str">
            <v/>
          </cell>
          <cell r="H160"/>
          <cell r="I160"/>
          <cell r="J160" t="str">
            <v/>
          </cell>
          <cell r="K160" t="str">
            <v/>
          </cell>
          <cell r="L160" t="str">
            <v/>
          </cell>
          <cell r="M160">
            <v>0</v>
          </cell>
        </row>
        <row r="161">
          <cell r="C161" t="e">
            <v>#N/A</v>
          </cell>
          <cell r="D161">
            <v>152</v>
          </cell>
          <cell r="E161"/>
          <cell r="F161"/>
          <cell r="G161" t="str">
            <v/>
          </cell>
          <cell r="H161"/>
          <cell r="I161"/>
          <cell r="J161" t="str">
            <v/>
          </cell>
          <cell r="K161" t="str">
            <v/>
          </cell>
          <cell r="L161" t="str">
            <v/>
          </cell>
          <cell r="M161">
            <v>0</v>
          </cell>
        </row>
        <row r="162">
          <cell r="C162" t="e">
            <v>#N/A</v>
          </cell>
          <cell r="D162">
            <v>153</v>
          </cell>
          <cell r="E162"/>
          <cell r="F162"/>
          <cell r="G162" t="str">
            <v/>
          </cell>
          <cell r="H162"/>
          <cell r="I162"/>
          <cell r="J162" t="str">
            <v/>
          </cell>
          <cell r="K162" t="str">
            <v/>
          </cell>
          <cell r="L162" t="str">
            <v/>
          </cell>
          <cell r="M162">
            <v>0</v>
          </cell>
        </row>
        <row r="163">
          <cell r="C163" t="e">
            <v>#N/A</v>
          </cell>
          <cell r="D163">
            <v>154</v>
          </cell>
          <cell r="E163"/>
          <cell r="F163"/>
          <cell r="G163" t="str">
            <v/>
          </cell>
          <cell r="H163"/>
          <cell r="I163"/>
          <cell r="J163" t="str">
            <v/>
          </cell>
          <cell r="K163" t="str">
            <v/>
          </cell>
          <cell r="L163" t="str">
            <v/>
          </cell>
          <cell r="M163">
            <v>0</v>
          </cell>
        </row>
        <row r="164">
          <cell r="C164" t="e">
            <v>#N/A</v>
          </cell>
          <cell r="D164">
            <v>155</v>
          </cell>
          <cell r="E164"/>
          <cell r="F164"/>
          <cell r="G164" t="str">
            <v/>
          </cell>
          <cell r="H164"/>
          <cell r="I164"/>
          <cell r="J164" t="str">
            <v/>
          </cell>
          <cell r="K164" t="str">
            <v/>
          </cell>
          <cell r="L164" t="str">
            <v/>
          </cell>
          <cell r="M164">
            <v>0</v>
          </cell>
        </row>
        <row r="165">
          <cell r="C165" t="e">
            <v>#N/A</v>
          </cell>
          <cell r="D165">
            <v>156</v>
          </cell>
          <cell r="E165"/>
          <cell r="F165"/>
          <cell r="G165" t="str">
            <v/>
          </cell>
          <cell r="H165"/>
          <cell r="I165"/>
          <cell r="J165" t="str">
            <v/>
          </cell>
          <cell r="K165" t="str">
            <v/>
          </cell>
          <cell r="L165" t="str">
            <v/>
          </cell>
          <cell r="M165">
            <v>0</v>
          </cell>
        </row>
        <row r="166">
          <cell r="C166" t="e">
            <v>#N/A</v>
          </cell>
          <cell r="D166">
            <v>157</v>
          </cell>
          <cell r="E166"/>
          <cell r="F166"/>
          <cell r="G166" t="str">
            <v/>
          </cell>
          <cell r="H166"/>
          <cell r="I166"/>
          <cell r="J166" t="str">
            <v/>
          </cell>
          <cell r="K166" t="str">
            <v/>
          </cell>
          <cell r="L166" t="str">
            <v/>
          </cell>
          <cell r="M166">
            <v>0</v>
          </cell>
        </row>
        <row r="167">
          <cell r="C167" t="e">
            <v>#N/A</v>
          </cell>
          <cell r="D167">
            <v>158</v>
          </cell>
          <cell r="E167"/>
          <cell r="F167"/>
          <cell r="G167" t="str">
            <v/>
          </cell>
          <cell r="H167"/>
          <cell r="I167"/>
          <cell r="J167" t="str">
            <v/>
          </cell>
          <cell r="K167" t="str">
            <v/>
          </cell>
          <cell r="L167" t="str">
            <v/>
          </cell>
          <cell r="M167">
            <v>0</v>
          </cell>
        </row>
        <row r="168">
          <cell r="C168" t="e">
            <v>#N/A</v>
          </cell>
          <cell r="D168">
            <v>159</v>
          </cell>
          <cell r="E168"/>
          <cell r="F168"/>
          <cell r="G168" t="str">
            <v/>
          </cell>
          <cell r="H168"/>
          <cell r="I168"/>
          <cell r="J168" t="str">
            <v/>
          </cell>
          <cell r="K168" t="str">
            <v/>
          </cell>
          <cell r="L168" t="str">
            <v/>
          </cell>
          <cell r="M168">
            <v>0</v>
          </cell>
        </row>
        <row r="169">
          <cell r="C169" t="e">
            <v>#N/A</v>
          </cell>
          <cell r="D169">
            <v>160</v>
          </cell>
          <cell r="E169"/>
          <cell r="F169"/>
          <cell r="G169" t="str">
            <v/>
          </cell>
          <cell r="H169"/>
          <cell r="I169"/>
          <cell r="J169" t="str">
            <v/>
          </cell>
          <cell r="K169" t="str">
            <v/>
          </cell>
          <cell r="L169" t="str">
            <v/>
          </cell>
          <cell r="M169">
            <v>0</v>
          </cell>
        </row>
        <row r="170">
          <cell r="C170" t="e">
            <v>#N/A</v>
          </cell>
          <cell r="D170">
            <v>161</v>
          </cell>
          <cell r="E170"/>
          <cell r="F170"/>
          <cell r="G170" t="str">
            <v/>
          </cell>
          <cell r="H170"/>
          <cell r="I170"/>
          <cell r="J170" t="str">
            <v/>
          </cell>
          <cell r="K170" t="str">
            <v/>
          </cell>
          <cell r="L170" t="str">
            <v/>
          </cell>
          <cell r="M170">
            <v>0</v>
          </cell>
        </row>
        <row r="171">
          <cell r="C171" t="e">
            <v>#N/A</v>
          </cell>
          <cell r="D171">
            <v>162</v>
          </cell>
          <cell r="E171"/>
          <cell r="F171"/>
          <cell r="G171" t="str">
            <v/>
          </cell>
          <cell r="H171"/>
          <cell r="I171"/>
          <cell r="J171" t="str">
            <v/>
          </cell>
          <cell r="K171" t="str">
            <v/>
          </cell>
          <cell r="L171" t="str">
            <v/>
          </cell>
          <cell r="M171">
            <v>0</v>
          </cell>
        </row>
        <row r="172">
          <cell r="C172" t="e">
            <v>#N/A</v>
          </cell>
          <cell r="D172">
            <v>163</v>
          </cell>
          <cell r="E172"/>
          <cell r="F172"/>
          <cell r="G172" t="str">
            <v/>
          </cell>
          <cell r="H172"/>
          <cell r="I172"/>
          <cell r="J172" t="str">
            <v/>
          </cell>
          <cell r="K172" t="str">
            <v/>
          </cell>
          <cell r="L172" t="str">
            <v/>
          </cell>
          <cell r="M172">
            <v>0</v>
          </cell>
        </row>
        <row r="173">
          <cell r="C173" t="e">
            <v>#N/A</v>
          </cell>
          <cell r="D173">
            <v>164</v>
          </cell>
          <cell r="E173"/>
          <cell r="F173"/>
          <cell r="G173" t="str">
            <v/>
          </cell>
          <cell r="H173"/>
          <cell r="I173"/>
          <cell r="J173" t="str">
            <v/>
          </cell>
          <cell r="K173" t="str">
            <v/>
          </cell>
          <cell r="L173" t="str">
            <v/>
          </cell>
          <cell r="M173">
            <v>0</v>
          </cell>
        </row>
        <row r="174">
          <cell r="C174" t="e">
            <v>#N/A</v>
          </cell>
          <cell r="D174">
            <v>165</v>
          </cell>
          <cell r="E174"/>
          <cell r="F174"/>
          <cell r="G174" t="str">
            <v/>
          </cell>
          <cell r="H174"/>
          <cell r="I174"/>
          <cell r="J174" t="str">
            <v/>
          </cell>
          <cell r="K174" t="str">
            <v/>
          </cell>
          <cell r="L174" t="str">
            <v/>
          </cell>
          <cell r="M174">
            <v>0</v>
          </cell>
        </row>
        <row r="175">
          <cell r="C175" t="e">
            <v>#N/A</v>
          </cell>
          <cell r="D175">
            <v>166</v>
          </cell>
          <cell r="E175"/>
          <cell r="F175"/>
          <cell r="G175" t="str">
            <v/>
          </cell>
          <cell r="H175"/>
          <cell r="I175"/>
          <cell r="J175" t="str">
            <v/>
          </cell>
          <cell r="K175" t="str">
            <v/>
          </cell>
          <cell r="L175" t="str">
            <v/>
          </cell>
          <cell r="M175">
            <v>0</v>
          </cell>
        </row>
        <row r="176">
          <cell r="C176" t="e">
            <v>#N/A</v>
          </cell>
          <cell r="D176">
            <v>167</v>
          </cell>
          <cell r="E176"/>
          <cell r="F176"/>
          <cell r="G176" t="str">
            <v/>
          </cell>
          <cell r="H176"/>
          <cell r="I176"/>
          <cell r="J176" t="str">
            <v/>
          </cell>
          <cell r="K176" t="str">
            <v/>
          </cell>
          <cell r="L176" t="str">
            <v/>
          </cell>
          <cell r="M176">
            <v>0</v>
          </cell>
        </row>
        <row r="177">
          <cell r="C177" t="e">
            <v>#N/A</v>
          </cell>
          <cell r="D177">
            <v>168</v>
          </cell>
          <cell r="E177"/>
          <cell r="F177"/>
          <cell r="G177" t="str">
            <v/>
          </cell>
          <cell r="H177"/>
          <cell r="I177"/>
          <cell r="J177" t="str">
            <v/>
          </cell>
          <cell r="K177" t="str">
            <v/>
          </cell>
          <cell r="L177" t="str">
            <v/>
          </cell>
          <cell r="M177">
            <v>0</v>
          </cell>
        </row>
        <row r="178">
          <cell r="C178" t="e">
            <v>#N/A</v>
          </cell>
          <cell r="D178">
            <v>169</v>
          </cell>
          <cell r="E178"/>
          <cell r="F178"/>
          <cell r="G178" t="str">
            <v/>
          </cell>
          <cell r="H178"/>
          <cell r="I178"/>
          <cell r="J178" t="str">
            <v/>
          </cell>
          <cell r="K178" t="str">
            <v/>
          </cell>
          <cell r="L178" t="str">
            <v/>
          </cell>
          <cell r="M178">
            <v>0</v>
          </cell>
        </row>
        <row r="179">
          <cell r="C179" t="e">
            <v>#N/A</v>
          </cell>
          <cell r="D179">
            <v>170</v>
          </cell>
          <cell r="E179"/>
          <cell r="F179"/>
          <cell r="G179" t="str">
            <v/>
          </cell>
          <cell r="H179"/>
          <cell r="I179"/>
          <cell r="J179" t="str">
            <v/>
          </cell>
          <cell r="K179" t="str">
            <v/>
          </cell>
          <cell r="L179" t="str">
            <v/>
          </cell>
          <cell r="M179">
            <v>0</v>
          </cell>
        </row>
        <row r="180">
          <cell r="C180" t="e">
            <v>#N/A</v>
          </cell>
          <cell r="D180">
            <v>171</v>
          </cell>
          <cell r="E180"/>
          <cell r="F180"/>
          <cell r="G180" t="str">
            <v/>
          </cell>
          <cell r="H180"/>
          <cell r="I180"/>
          <cell r="J180" t="str">
            <v/>
          </cell>
          <cell r="K180" t="str">
            <v/>
          </cell>
          <cell r="L180" t="str">
            <v/>
          </cell>
          <cell r="M180">
            <v>0</v>
          </cell>
        </row>
        <row r="181">
          <cell r="C181" t="e">
            <v>#N/A</v>
          </cell>
          <cell r="D181">
            <v>172</v>
          </cell>
          <cell r="E181"/>
          <cell r="F181"/>
          <cell r="G181" t="str">
            <v/>
          </cell>
          <cell r="H181"/>
          <cell r="I181"/>
          <cell r="J181" t="str">
            <v/>
          </cell>
          <cell r="K181" t="str">
            <v/>
          </cell>
          <cell r="L181" t="str">
            <v/>
          </cell>
          <cell r="M181">
            <v>0</v>
          </cell>
        </row>
        <row r="182">
          <cell r="C182" t="e">
            <v>#N/A</v>
          </cell>
          <cell r="D182">
            <v>173</v>
          </cell>
          <cell r="E182"/>
          <cell r="F182"/>
          <cell r="G182" t="str">
            <v/>
          </cell>
          <cell r="H182"/>
          <cell r="I182"/>
          <cell r="J182" t="str">
            <v/>
          </cell>
          <cell r="K182" t="str">
            <v/>
          </cell>
          <cell r="L182" t="str">
            <v/>
          </cell>
          <cell r="M182">
            <v>0</v>
          </cell>
        </row>
        <row r="183">
          <cell r="C183" t="e">
            <v>#N/A</v>
          </cell>
          <cell r="D183">
            <v>174</v>
          </cell>
          <cell r="E183"/>
          <cell r="F183"/>
          <cell r="G183" t="str">
            <v/>
          </cell>
          <cell r="H183"/>
          <cell r="I183"/>
          <cell r="J183" t="str">
            <v/>
          </cell>
          <cell r="K183" t="str">
            <v/>
          </cell>
          <cell r="L183" t="str">
            <v/>
          </cell>
          <cell r="M183">
            <v>0</v>
          </cell>
        </row>
        <row r="184">
          <cell r="C184" t="e">
            <v>#N/A</v>
          </cell>
          <cell r="D184">
            <v>175</v>
          </cell>
          <cell r="E184"/>
          <cell r="F184"/>
          <cell r="G184" t="str">
            <v/>
          </cell>
          <cell r="H184"/>
          <cell r="I184"/>
          <cell r="J184" t="str">
            <v/>
          </cell>
          <cell r="K184" t="str">
            <v/>
          </cell>
          <cell r="L184" t="str">
            <v/>
          </cell>
          <cell r="M184">
            <v>0</v>
          </cell>
        </row>
        <row r="185">
          <cell r="C185" t="e">
            <v>#N/A</v>
          </cell>
          <cell r="D185">
            <v>176</v>
          </cell>
          <cell r="E185"/>
          <cell r="F185"/>
          <cell r="G185" t="str">
            <v/>
          </cell>
          <cell r="H185"/>
          <cell r="I185"/>
          <cell r="J185" t="str">
            <v/>
          </cell>
          <cell r="K185" t="str">
            <v/>
          </cell>
          <cell r="L185" t="str">
            <v/>
          </cell>
          <cell r="M185">
            <v>0</v>
          </cell>
        </row>
        <row r="186">
          <cell r="C186" t="e">
            <v>#N/A</v>
          </cell>
          <cell r="D186">
            <v>177</v>
          </cell>
          <cell r="E186"/>
          <cell r="F186"/>
          <cell r="G186" t="str">
            <v/>
          </cell>
          <cell r="H186"/>
          <cell r="I186"/>
          <cell r="J186" t="str">
            <v/>
          </cell>
          <cell r="K186" t="str">
            <v/>
          </cell>
          <cell r="L186" t="str">
            <v/>
          </cell>
          <cell r="M186">
            <v>0</v>
          </cell>
        </row>
        <row r="187">
          <cell r="C187" t="e">
            <v>#N/A</v>
          </cell>
          <cell r="D187">
            <v>178</v>
          </cell>
          <cell r="E187"/>
          <cell r="F187"/>
          <cell r="G187" t="str">
            <v/>
          </cell>
          <cell r="H187"/>
          <cell r="I187"/>
          <cell r="J187" t="str">
            <v/>
          </cell>
          <cell r="K187" t="str">
            <v/>
          </cell>
          <cell r="L187" t="str">
            <v/>
          </cell>
          <cell r="M187">
            <v>0</v>
          </cell>
        </row>
        <row r="188">
          <cell r="C188" t="e">
            <v>#N/A</v>
          </cell>
          <cell r="D188">
            <v>179</v>
          </cell>
          <cell r="E188"/>
          <cell r="F188"/>
          <cell r="G188" t="str">
            <v/>
          </cell>
          <cell r="H188"/>
          <cell r="I188"/>
          <cell r="J188" t="str">
            <v/>
          </cell>
          <cell r="K188" t="str">
            <v/>
          </cell>
          <cell r="L188" t="str">
            <v/>
          </cell>
          <cell r="M188">
            <v>0</v>
          </cell>
        </row>
        <row r="189">
          <cell r="C189" t="e">
            <v>#N/A</v>
          </cell>
          <cell r="D189">
            <v>180</v>
          </cell>
          <cell r="E189"/>
          <cell r="F189"/>
          <cell r="G189" t="str">
            <v/>
          </cell>
          <cell r="H189"/>
          <cell r="I189"/>
          <cell r="J189" t="str">
            <v/>
          </cell>
          <cell r="K189" t="str">
            <v/>
          </cell>
          <cell r="L189" t="str">
            <v/>
          </cell>
          <cell r="M189">
            <v>0</v>
          </cell>
        </row>
        <row r="190">
          <cell r="C190" t="e">
            <v>#N/A</v>
          </cell>
          <cell r="D190">
            <v>181</v>
          </cell>
          <cell r="E190"/>
          <cell r="F190"/>
          <cell r="G190" t="str">
            <v/>
          </cell>
          <cell r="H190"/>
          <cell r="I190"/>
          <cell r="J190" t="str">
            <v/>
          </cell>
          <cell r="K190" t="str">
            <v/>
          </cell>
          <cell r="L190" t="str">
            <v/>
          </cell>
          <cell r="M190">
            <v>0</v>
          </cell>
        </row>
        <row r="191">
          <cell r="C191" t="e">
            <v>#N/A</v>
          </cell>
          <cell r="D191">
            <v>182</v>
          </cell>
          <cell r="E191"/>
          <cell r="F191"/>
          <cell r="G191" t="str">
            <v/>
          </cell>
          <cell r="H191"/>
          <cell r="I191"/>
          <cell r="J191" t="str">
            <v/>
          </cell>
          <cell r="K191" t="str">
            <v/>
          </cell>
          <cell r="L191" t="str">
            <v/>
          </cell>
          <cell r="M191">
            <v>0</v>
          </cell>
        </row>
        <row r="192">
          <cell r="C192" t="e">
            <v>#N/A</v>
          </cell>
          <cell r="D192">
            <v>183</v>
          </cell>
          <cell r="E192"/>
          <cell r="F192"/>
          <cell r="G192" t="str">
            <v/>
          </cell>
          <cell r="H192"/>
          <cell r="I192"/>
          <cell r="J192" t="str">
            <v/>
          </cell>
          <cell r="K192" t="str">
            <v/>
          </cell>
          <cell r="L192" t="str">
            <v/>
          </cell>
          <cell r="M192">
            <v>0</v>
          </cell>
        </row>
        <row r="193">
          <cell r="C193" t="e">
            <v>#N/A</v>
          </cell>
          <cell r="D193">
            <v>184</v>
          </cell>
          <cell r="E193"/>
          <cell r="F193"/>
          <cell r="G193" t="str">
            <v/>
          </cell>
          <cell r="H193"/>
          <cell r="I193"/>
          <cell r="J193" t="str">
            <v/>
          </cell>
          <cell r="K193" t="str">
            <v/>
          </cell>
          <cell r="L193" t="str">
            <v/>
          </cell>
          <cell r="M193">
            <v>0</v>
          </cell>
        </row>
        <row r="194">
          <cell r="C194" t="e">
            <v>#N/A</v>
          </cell>
          <cell r="D194">
            <v>185</v>
          </cell>
          <cell r="E194"/>
          <cell r="F194"/>
          <cell r="G194" t="str">
            <v/>
          </cell>
          <cell r="H194"/>
          <cell r="I194"/>
          <cell r="J194" t="str">
            <v/>
          </cell>
          <cell r="K194" t="str">
            <v/>
          </cell>
          <cell r="L194" t="str">
            <v/>
          </cell>
          <cell r="M194">
            <v>0</v>
          </cell>
        </row>
        <row r="195">
          <cell r="C195" t="e">
            <v>#N/A</v>
          </cell>
          <cell r="D195">
            <v>186</v>
          </cell>
          <cell r="E195"/>
          <cell r="F195"/>
          <cell r="G195" t="str">
            <v/>
          </cell>
          <cell r="H195"/>
          <cell r="I195"/>
          <cell r="J195" t="str">
            <v/>
          </cell>
          <cell r="K195" t="str">
            <v/>
          </cell>
          <cell r="L195" t="str">
            <v/>
          </cell>
          <cell r="M195">
            <v>0</v>
          </cell>
        </row>
        <row r="196">
          <cell r="C196" t="e">
            <v>#N/A</v>
          </cell>
          <cell r="D196">
            <v>187</v>
          </cell>
          <cell r="E196"/>
          <cell r="F196"/>
          <cell r="G196" t="str">
            <v/>
          </cell>
          <cell r="H196"/>
          <cell r="I196"/>
          <cell r="J196" t="str">
            <v/>
          </cell>
          <cell r="K196" t="str">
            <v/>
          </cell>
          <cell r="L196" t="str">
            <v/>
          </cell>
          <cell r="M196">
            <v>0</v>
          </cell>
        </row>
        <row r="197">
          <cell r="C197" t="e">
            <v>#N/A</v>
          </cell>
          <cell r="D197">
            <v>188</v>
          </cell>
          <cell r="E197"/>
          <cell r="F197"/>
          <cell r="G197" t="str">
            <v/>
          </cell>
          <cell r="H197"/>
          <cell r="I197"/>
          <cell r="J197" t="str">
            <v/>
          </cell>
          <cell r="K197" t="str">
            <v/>
          </cell>
          <cell r="L197" t="str">
            <v/>
          </cell>
          <cell r="M197">
            <v>0</v>
          </cell>
        </row>
        <row r="198">
          <cell r="C198" t="e">
            <v>#N/A</v>
          </cell>
          <cell r="D198">
            <v>189</v>
          </cell>
          <cell r="E198"/>
          <cell r="F198"/>
          <cell r="G198" t="str">
            <v/>
          </cell>
          <cell r="H198"/>
          <cell r="I198"/>
          <cell r="J198" t="str">
            <v/>
          </cell>
          <cell r="K198" t="str">
            <v/>
          </cell>
          <cell r="L198" t="str">
            <v/>
          </cell>
          <cell r="M198">
            <v>0</v>
          </cell>
        </row>
        <row r="199">
          <cell r="C199" t="e">
            <v>#N/A</v>
          </cell>
          <cell r="D199">
            <v>190</v>
          </cell>
          <cell r="E199"/>
          <cell r="F199"/>
          <cell r="G199" t="str">
            <v/>
          </cell>
          <cell r="H199"/>
          <cell r="I199"/>
          <cell r="J199" t="str">
            <v/>
          </cell>
          <cell r="K199" t="str">
            <v/>
          </cell>
          <cell r="L199" t="str">
            <v/>
          </cell>
          <cell r="M199">
            <v>0</v>
          </cell>
        </row>
        <row r="200">
          <cell r="C200" t="e">
            <v>#N/A</v>
          </cell>
          <cell r="D200">
            <v>191</v>
          </cell>
          <cell r="E200"/>
          <cell r="F200"/>
          <cell r="G200" t="str">
            <v/>
          </cell>
          <cell r="H200"/>
          <cell r="I200"/>
          <cell r="J200" t="str">
            <v/>
          </cell>
          <cell r="K200" t="str">
            <v/>
          </cell>
          <cell r="L200" t="str">
            <v/>
          </cell>
          <cell r="M200">
            <v>0</v>
          </cell>
        </row>
        <row r="201">
          <cell r="C201" t="e">
            <v>#N/A</v>
          </cell>
          <cell r="D201">
            <v>192</v>
          </cell>
          <cell r="E201"/>
          <cell r="F201"/>
          <cell r="G201" t="str">
            <v/>
          </cell>
          <cell r="H201"/>
          <cell r="I201"/>
          <cell r="J201" t="str">
            <v/>
          </cell>
          <cell r="K201" t="str">
            <v/>
          </cell>
          <cell r="L201" t="str">
            <v/>
          </cell>
          <cell r="M201">
            <v>0</v>
          </cell>
        </row>
        <row r="202">
          <cell r="C202" t="e">
            <v>#N/A</v>
          </cell>
          <cell r="D202">
            <v>193</v>
          </cell>
          <cell r="E202"/>
          <cell r="F202"/>
          <cell r="G202" t="str">
            <v/>
          </cell>
          <cell r="H202"/>
          <cell r="I202"/>
          <cell r="J202" t="str">
            <v/>
          </cell>
          <cell r="K202" t="str">
            <v/>
          </cell>
          <cell r="L202" t="str">
            <v/>
          </cell>
          <cell r="M202">
            <v>0</v>
          </cell>
        </row>
        <row r="203">
          <cell r="C203" t="e">
            <v>#N/A</v>
          </cell>
          <cell r="D203">
            <v>194</v>
          </cell>
          <cell r="E203"/>
          <cell r="F203"/>
          <cell r="G203" t="str">
            <v/>
          </cell>
          <cell r="H203"/>
          <cell r="I203"/>
          <cell r="J203" t="str">
            <v/>
          </cell>
          <cell r="K203" t="str">
            <v/>
          </cell>
          <cell r="L203" t="str">
            <v/>
          </cell>
          <cell r="M203">
            <v>0</v>
          </cell>
        </row>
        <row r="204">
          <cell r="C204" t="e">
            <v>#N/A</v>
          </cell>
          <cell r="D204">
            <v>195</v>
          </cell>
          <cell r="E204"/>
          <cell r="F204"/>
          <cell r="G204" t="str">
            <v/>
          </cell>
          <cell r="H204"/>
          <cell r="I204"/>
          <cell r="J204" t="str">
            <v/>
          </cell>
          <cell r="K204" t="str">
            <v/>
          </cell>
          <cell r="L204" t="str">
            <v/>
          </cell>
          <cell r="M204">
            <v>0</v>
          </cell>
        </row>
        <row r="205">
          <cell r="C205" t="e">
            <v>#N/A</v>
          </cell>
          <cell r="D205">
            <v>196</v>
          </cell>
          <cell r="E205"/>
          <cell r="F205"/>
          <cell r="G205" t="str">
            <v/>
          </cell>
          <cell r="H205"/>
          <cell r="I205"/>
          <cell r="J205" t="str">
            <v/>
          </cell>
          <cell r="K205" t="str">
            <v/>
          </cell>
          <cell r="L205" t="str">
            <v/>
          </cell>
          <cell r="M205">
            <v>0</v>
          </cell>
        </row>
        <row r="206">
          <cell r="C206" t="e">
            <v>#N/A</v>
          </cell>
          <cell r="D206">
            <v>197</v>
          </cell>
          <cell r="E206"/>
          <cell r="F206"/>
          <cell r="G206" t="str">
            <v/>
          </cell>
          <cell r="H206"/>
          <cell r="I206"/>
          <cell r="J206" t="str">
            <v/>
          </cell>
          <cell r="K206" t="str">
            <v/>
          </cell>
          <cell r="L206" t="str">
            <v/>
          </cell>
          <cell r="M206">
            <v>0</v>
          </cell>
        </row>
        <row r="207">
          <cell r="C207" t="e">
            <v>#N/A</v>
          </cell>
          <cell r="D207">
            <v>198</v>
          </cell>
          <cell r="E207"/>
          <cell r="F207"/>
          <cell r="G207" t="str">
            <v/>
          </cell>
          <cell r="H207"/>
          <cell r="I207"/>
          <cell r="J207" t="str">
            <v/>
          </cell>
          <cell r="K207" t="str">
            <v/>
          </cell>
          <cell r="L207" t="str">
            <v/>
          </cell>
          <cell r="M207">
            <v>0</v>
          </cell>
        </row>
        <row r="208">
          <cell r="C208" t="e">
            <v>#N/A</v>
          </cell>
          <cell r="D208">
            <v>199</v>
          </cell>
          <cell r="E208"/>
          <cell r="F208"/>
          <cell r="G208" t="str">
            <v/>
          </cell>
          <cell r="H208"/>
          <cell r="I208"/>
          <cell r="J208" t="str">
            <v/>
          </cell>
          <cell r="K208" t="str">
            <v/>
          </cell>
          <cell r="L208" t="str">
            <v/>
          </cell>
          <cell r="M208">
            <v>0</v>
          </cell>
        </row>
        <row r="209">
          <cell r="C209" t="e">
            <v>#N/A</v>
          </cell>
          <cell r="D209">
            <v>200</v>
          </cell>
          <cell r="E209"/>
          <cell r="F209"/>
          <cell r="G209" t="str">
            <v/>
          </cell>
          <cell r="H209"/>
          <cell r="I209"/>
          <cell r="J209" t="str">
            <v/>
          </cell>
          <cell r="K209" t="str">
            <v/>
          </cell>
          <cell r="L209" t="str">
            <v/>
          </cell>
          <cell r="M209">
            <v>0</v>
          </cell>
        </row>
        <row r="267">
          <cell r="C267" t="e">
            <v>#N/A</v>
          </cell>
        </row>
        <row r="268">
          <cell r="C268" t="e">
            <v>#N/A</v>
          </cell>
        </row>
        <row r="269">
          <cell r="C269" t="e">
            <v>#N/A</v>
          </cell>
        </row>
      </sheetData>
      <sheetData sheetId="7">
        <row r="5">
          <cell r="C5" t="str">
            <v>X</v>
          </cell>
        </row>
        <row r="6">
          <cell r="C6" t="str">
            <v>Muži</v>
          </cell>
        </row>
        <row r="7">
          <cell r="C7"/>
        </row>
        <row r="8">
          <cell r="C8"/>
        </row>
        <row r="9">
          <cell r="C9"/>
        </row>
        <row r="11">
          <cell r="C11" t="str">
            <v>X</v>
          </cell>
        </row>
        <row r="12">
          <cell r="C12" t="str">
            <v>Muži</v>
          </cell>
        </row>
        <row r="13">
          <cell r="C13"/>
        </row>
        <row r="14">
          <cell r="C14"/>
        </row>
        <row r="15">
          <cell r="C15"/>
        </row>
        <row r="17">
          <cell r="C17" t="str">
            <v>X</v>
          </cell>
        </row>
        <row r="18">
          <cell r="C18" t="str">
            <v>Muži</v>
          </cell>
        </row>
        <row r="19">
          <cell r="C19"/>
        </row>
        <row r="20">
          <cell r="C20"/>
        </row>
        <row r="21">
          <cell r="C21"/>
        </row>
        <row r="23">
          <cell r="C23" t="str">
            <v>X</v>
          </cell>
        </row>
        <row r="24">
          <cell r="C24" t="str">
            <v>Muži</v>
          </cell>
        </row>
        <row r="25">
          <cell r="C25"/>
        </row>
        <row r="26">
          <cell r="C26"/>
        </row>
        <row r="27">
          <cell r="C27"/>
        </row>
        <row r="29">
          <cell r="C29" t="str">
            <v>X</v>
          </cell>
        </row>
        <row r="30">
          <cell r="C30" t="str">
            <v>Muži</v>
          </cell>
        </row>
        <row r="31">
          <cell r="C31"/>
        </row>
        <row r="32">
          <cell r="C32"/>
        </row>
        <row r="33">
          <cell r="C33"/>
        </row>
        <row r="35">
          <cell r="C35" t="str">
            <v>X</v>
          </cell>
        </row>
        <row r="36">
          <cell r="C36" t="str">
            <v>Muži</v>
          </cell>
        </row>
        <row r="37">
          <cell r="C37"/>
        </row>
        <row r="38">
          <cell r="C38"/>
        </row>
        <row r="39">
          <cell r="C39"/>
        </row>
        <row r="41">
          <cell r="C41" t="str">
            <v>X</v>
          </cell>
        </row>
        <row r="42">
          <cell r="C42" t="str">
            <v>Muži</v>
          </cell>
        </row>
        <row r="43">
          <cell r="C43"/>
        </row>
        <row r="44">
          <cell r="C44"/>
        </row>
        <row r="45">
          <cell r="C45"/>
        </row>
        <row r="47">
          <cell r="C47" t="str">
            <v>X</v>
          </cell>
        </row>
        <row r="48">
          <cell r="C48" t="str">
            <v>Muži</v>
          </cell>
        </row>
        <row r="49">
          <cell r="C49"/>
        </row>
        <row r="50">
          <cell r="C50"/>
        </row>
        <row r="51">
          <cell r="C51"/>
        </row>
        <row r="53">
          <cell r="C53" t="str">
            <v>X</v>
          </cell>
        </row>
        <row r="54">
          <cell r="C54" t="str">
            <v>Muži</v>
          </cell>
        </row>
        <row r="55">
          <cell r="C55"/>
        </row>
        <row r="56">
          <cell r="C56"/>
        </row>
        <row r="57">
          <cell r="C57"/>
        </row>
        <row r="59">
          <cell r="C59" t="str">
            <v>X</v>
          </cell>
        </row>
        <row r="60">
          <cell r="C60" t="str">
            <v>Muži</v>
          </cell>
        </row>
        <row r="61">
          <cell r="C61"/>
        </row>
        <row r="62">
          <cell r="C62"/>
        </row>
        <row r="63">
          <cell r="C63"/>
        </row>
        <row r="65">
          <cell r="C65" t="str">
            <v>X</v>
          </cell>
        </row>
        <row r="66">
          <cell r="C66" t="str">
            <v>Muži</v>
          </cell>
        </row>
        <row r="67">
          <cell r="C67"/>
        </row>
        <row r="68">
          <cell r="C68"/>
        </row>
        <row r="69">
          <cell r="C69"/>
        </row>
        <row r="71">
          <cell r="C71" t="str">
            <v>X</v>
          </cell>
        </row>
        <row r="72">
          <cell r="C72" t="str">
            <v>Muži</v>
          </cell>
        </row>
        <row r="73">
          <cell r="C73"/>
        </row>
        <row r="74">
          <cell r="C74"/>
        </row>
        <row r="75">
          <cell r="C75"/>
        </row>
        <row r="77">
          <cell r="C77" t="str">
            <v>X</v>
          </cell>
        </row>
        <row r="78">
          <cell r="C78" t="str">
            <v>Muži</v>
          </cell>
        </row>
        <row r="79">
          <cell r="C79"/>
        </row>
        <row r="80">
          <cell r="C80"/>
        </row>
        <row r="81">
          <cell r="C81"/>
        </row>
        <row r="83">
          <cell r="C83" t="str">
            <v>X</v>
          </cell>
        </row>
        <row r="84">
          <cell r="C84" t="str">
            <v>Muži</v>
          </cell>
        </row>
        <row r="85">
          <cell r="C85"/>
        </row>
        <row r="86">
          <cell r="C86"/>
        </row>
        <row r="87">
          <cell r="C87"/>
        </row>
        <row r="89">
          <cell r="C89" t="str">
            <v>X</v>
          </cell>
        </row>
        <row r="90">
          <cell r="C90" t="str">
            <v>Muži</v>
          </cell>
        </row>
        <row r="91">
          <cell r="C91"/>
        </row>
        <row r="92">
          <cell r="C92"/>
        </row>
        <row r="93">
          <cell r="C93"/>
        </row>
        <row r="95">
          <cell r="C95" t="str">
            <v>X</v>
          </cell>
        </row>
        <row r="96">
          <cell r="C96" t="str">
            <v>Muži</v>
          </cell>
        </row>
        <row r="97">
          <cell r="C97"/>
        </row>
        <row r="98">
          <cell r="C98"/>
        </row>
        <row r="99">
          <cell r="C99"/>
        </row>
        <row r="101">
          <cell r="C101" t="str">
            <v>X</v>
          </cell>
        </row>
        <row r="102">
          <cell r="C102" t="str">
            <v>Muži</v>
          </cell>
        </row>
        <row r="103">
          <cell r="C103"/>
        </row>
        <row r="104">
          <cell r="C104"/>
        </row>
        <row r="105">
          <cell r="C105"/>
        </row>
        <row r="107">
          <cell r="C107" t="str">
            <v>X</v>
          </cell>
        </row>
        <row r="108">
          <cell r="C108" t="str">
            <v>Muži</v>
          </cell>
        </row>
        <row r="109">
          <cell r="C109"/>
        </row>
        <row r="110">
          <cell r="C110"/>
        </row>
        <row r="111">
          <cell r="C111"/>
        </row>
        <row r="113">
          <cell r="C113" t="str">
            <v>X</v>
          </cell>
        </row>
        <row r="114">
          <cell r="C114" t="str">
            <v>Muži</v>
          </cell>
        </row>
        <row r="115">
          <cell r="C115"/>
        </row>
        <row r="116">
          <cell r="C116"/>
        </row>
        <row r="117">
          <cell r="C117"/>
        </row>
        <row r="119">
          <cell r="C119" t="str">
            <v>X</v>
          </cell>
        </row>
        <row r="120">
          <cell r="C120" t="str">
            <v>Muži</v>
          </cell>
        </row>
        <row r="121">
          <cell r="C121"/>
        </row>
        <row r="122">
          <cell r="C122"/>
        </row>
        <row r="123">
          <cell r="C123"/>
        </row>
        <row r="125">
          <cell r="C125" t="str">
            <v>X</v>
          </cell>
        </row>
        <row r="126">
          <cell r="C126" t="str">
            <v>Muži</v>
          </cell>
        </row>
        <row r="127">
          <cell r="C127"/>
        </row>
        <row r="128">
          <cell r="C128"/>
        </row>
        <row r="129">
          <cell r="C129"/>
        </row>
        <row r="131">
          <cell r="C131" t="str">
            <v>X</v>
          </cell>
        </row>
        <row r="132">
          <cell r="C132" t="str">
            <v>Muži</v>
          </cell>
        </row>
        <row r="133">
          <cell r="C133"/>
        </row>
        <row r="134">
          <cell r="C134"/>
        </row>
        <row r="135">
          <cell r="C135"/>
        </row>
        <row r="137">
          <cell r="C137" t="str">
            <v>X</v>
          </cell>
        </row>
        <row r="138">
          <cell r="C138" t="str">
            <v>Muži</v>
          </cell>
        </row>
        <row r="139">
          <cell r="C139"/>
        </row>
        <row r="140">
          <cell r="C140"/>
        </row>
        <row r="141">
          <cell r="C141"/>
        </row>
        <row r="143">
          <cell r="C143" t="str">
            <v>X</v>
          </cell>
        </row>
        <row r="144">
          <cell r="C144" t="str">
            <v>Muži</v>
          </cell>
        </row>
        <row r="145">
          <cell r="C145"/>
        </row>
        <row r="146">
          <cell r="C146"/>
        </row>
        <row r="147">
          <cell r="C147"/>
        </row>
        <row r="149">
          <cell r="C149" t="str">
            <v>X</v>
          </cell>
        </row>
        <row r="150">
          <cell r="C150" t="str">
            <v>Muži</v>
          </cell>
        </row>
        <row r="151">
          <cell r="C151"/>
        </row>
        <row r="152">
          <cell r="C152"/>
        </row>
        <row r="153">
          <cell r="C153"/>
        </row>
        <row r="155">
          <cell r="C155" t="str">
            <v>X</v>
          </cell>
        </row>
        <row r="156">
          <cell r="C156" t="str">
            <v>Muži</v>
          </cell>
        </row>
        <row r="157">
          <cell r="C157"/>
        </row>
        <row r="158">
          <cell r="C158"/>
        </row>
        <row r="159">
          <cell r="C159"/>
        </row>
        <row r="161">
          <cell r="C161" t="str">
            <v>X</v>
          </cell>
        </row>
        <row r="162">
          <cell r="C162" t="str">
            <v>Muži</v>
          </cell>
        </row>
        <row r="163">
          <cell r="C163"/>
        </row>
        <row r="164">
          <cell r="C164"/>
        </row>
        <row r="165">
          <cell r="C165"/>
        </row>
        <row r="167">
          <cell r="C167" t="str">
            <v>X</v>
          </cell>
        </row>
        <row r="168">
          <cell r="C168" t="str">
            <v>Muži</v>
          </cell>
        </row>
        <row r="169">
          <cell r="C169"/>
        </row>
        <row r="170">
          <cell r="C170"/>
        </row>
        <row r="171">
          <cell r="C171"/>
        </row>
        <row r="173">
          <cell r="C173" t="str">
            <v>X</v>
          </cell>
        </row>
        <row r="174">
          <cell r="C174" t="str">
            <v>Muži</v>
          </cell>
        </row>
        <row r="175">
          <cell r="C175"/>
        </row>
        <row r="176">
          <cell r="C176"/>
        </row>
        <row r="177">
          <cell r="C177"/>
        </row>
        <row r="179">
          <cell r="C179" t="str">
            <v>X</v>
          </cell>
        </row>
        <row r="180">
          <cell r="C180" t="str">
            <v>Muži</v>
          </cell>
        </row>
        <row r="181">
          <cell r="C181"/>
        </row>
        <row r="182">
          <cell r="C182"/>
        </row>
        <row r="183">
          <cell r="C183"/>
        </row>
        <row r="185">
          <cell r="C185" t="str">
            <v>X</v>
          </cell>
        </row>
        <row r="186">
          <cell r="C186" t="str">
            <v>Muži</v>
          </cell>
        </row>
        <row r="187">
          <cell r="C187"/>
        </row>
        <row r="188">
          <cell r="C188"/>
        </row>
        <row r="189">
          <cell r="C189"/>
        </row>
        <row r="191">
          <cell r="C191" t="str">
            <v>X</v>
          </cell>
        </row>
        <row r="192">
          <cell r="C192" t="str">
            <v>Muži</v>
          </cell>
        </row>
        <row r="193">
          <cell r="C193"/>
        </row>
        <row r="194">
          <cell r="C194"/>
        </row>
        <row r="195">
          <cell r="C195"/>
        </row>
        <row r="197">
          <cell r="C197" t="str">
            <v>X</v>
          </cell>
        </row>
        <row r="198">
          <cell r="C198" t="str">
            <v>Muži</v>
          </cell>
        </row>
        <row r="199">
          <cell r="C199"/>
        </row>
        <row r="200">
          <cell r="C200"/>
        </row>
        <row r="201">
          <cell r="C201"/>
        </row>
        <row r="203">
          <cell r="C203" t="str">
            <v>X</v>
          </cell>
        </row>
        <row r="204">
          <cell r="C204" t="str">
            <v>Muži</v>
          </cell>
        </row>
        <row r="205">
          <cell r="C205"/>
        </row>
        <row r="206">
          <cell r="C206"/>
        </row>
        <row r="207">
          <cell r="C207"/>
        </row>
        <row r="209">
          <cell r="C209" t="str">
            <v>X</v>
          </cell>
        </row>
        <row r="210">
          <cell r="C210" t="str">
            <v>Muži</v>
          </cell>
        </row>
        <row r="211">
          <cell r="C211"/>
        </row>
        <row r="212">
          <cell r="C212"/>
        </row>
        <row r="213">
          <cell r="C213"/>
        </row>
        <row r="215">
          <cell r="C215" t="str">
            <v>X</v>
          </cell>
        </row>
        <row r="216">
          <cell r="C216" t="str">
            <v>Muži</v>
          </cell>
        </row>
        <row r="217">
          <cell r="C217"/>
        </row>
        <row r="218">
          <cell r="C218"/>
        </row>
        <row r="219">
          <cell r="C219"/>
        </row>
        <row r="221">
          <cell r="C221" t="str">
            <v>X</v>
          </cell>
        </row>
        <row r="222">
          <cell r="C222" t="str">
            <v>Muži</v>
          </cell>
        </row>
        <row r="223">
          <cell r="C223"/>
        </row>
        <row r="224">
          <cell r="C224"/>
        </row>
        <row r="225">
          <cell r="C225"/>
        </row>
        <row r="227">
          <cell r="C227" t="str">
            <v>X</v>
          </cell>
        </row>
        <row r="228">
          <cell r="C228" t="str">
            <v>Muži</v>
          </cell>
        </row>
        <row r="229">
          <cell r="C229"/>
        </row>
        <row r="230">
          <cell r="C230"/>
        </row>
        <row r="231">
          <cell r="C231"/>
        </row>
        <row r="233">
          <cell r="C233" t="str">
            <v>X</v>
          </cell>
        </row>
        <row r="234">
          <cell r="C234" t="str">
            <v>Muži</v>
          </cell>
        </row>
        <row r="235">
          <cell r="C235"/>
        </row>
        <row r="236">
          <cell r="C236"/>
        </row>
        <row r="237">
          <cell r="C237"/>
        </row>
        <row r="239">
          <cell r="C239" t="str">
            <v>X</v>
          </cell>
        </row>
        <row r="240">
          <cell r="C240" t="str">
            <v>Muži</v>
          </cell>
        </row>
        <row r="241">
          <cell r="C241"/>
        </row>
        <row r="242">
          <cell r="C242"/>
        </row>
        <row r="243">
          <cell r="C243"/>
        </row>
        <row r="245">
          <cell r="C245" t="str">
            <v>X</v>
          </cell>
        </row>
        <row r="246">
          <cell r="C246" t="str">
            <v>Muži</v>
          </cell>
        </row>
        <row r="247">
          <cell r="C247"/>
        </row>
        <row r="248">
          <cell r="C248"/>
        </row>
        <row r="249">
          <cell r="C249"/>
        </row>
        <row r="251">
          <cell r="C251" t="str">
            <v>X</v>
          </cell>
        </row>
        <row r="252">
          <cell r="C252" t="str">
            <v>Muži</v>
          </cell>
        </row>
        <row r="253">
          <cell r="C253"/>
        </row>
        <row r="254">
          <cell r="C254"/>
        </row>
        <row r="255">
          <cell r="C255"/>
        </row>
        <row r="257">
          <cell r="C257" t="str">
            <v>X</v>
          </cell>
        </row>
        <row r="258">
          <cell r="C258" t="str">
            <v>Muži</v>
          </cell>
        </row>
        <row r="259">
          <cell r="C259"/>
        </row>
        <row r="260">
          <cell r="C260"/>
        </row>
        <row r="261">
          <cell r="C261"/>
        </row>
        <row r="263">
          <cell r="C263" t="str">
            <v>X</v>
          </cell>
        </row>
        <row r="264">
          <cell r="C264" t="str">
            <v>Muži</v>
          </cell>
        </row>
        <row r="265">
          <cell r="C265"/>
        </row>
        <row r="266">
          <cell r="C266"/>
        </row>
        <row r="267">
          <cell r="C267"/>
        </row>
        <row r="269">
          <cell r="C269" t="str">
            <v>X</v>
          </cell>
        </row>
        <row r="270">
          <cell r="C270" t="str">
            <v>Muži</v>
          </cell>
        </row>
        <row r="271">
          <cell r="C271"/>
        </row>
        <row r="272">
          <cell r="C272"/>
        </row>
        <row r="273">
          <cell r="C273"/>
        </row>
        <row r="275">
          <cell r="C275" t="str">
            <v>X</v>
          </cell>
        </row>
        <row r="276">
          <cell r="C276" t="str">
            <v>Muži</v>
          </cell>
        </row>
        <row r="277">
          <cell r="C277"/>
        </row>
        <row r="278">
          <cell r="C278"/>
        </row>
        <row r="279">
          <cell r="C279"/>
        </row>
        <row r="281">
          <cell r="C281" t="str">
            <v>X</v>
          </cell>
        </row>
        <row r="282">
          <cell r="C282" t="str">
            <v>Muži</v>
          </cell>
        </row>
        <row r="283">
          <cell r="C283"/>
        </row>
        <row r="284">
          <cell r="C284"/>
        </row>
        <row r="285">
          <cell r="C285"/>
        </row>
        <row r="287">
          <cell r="C287" t="str">
            <v>X</v>
          </cell>
        </row>
        <row r="288">
          <cell r="C288" t="str">
            <v>Muži</v>
          </cell>
        </row>
        <row r="289">
          <cell r="C289"/>
        </row>
        <row r="290">
          <cell r="C290"/>
        </row>
        <row r="291">
          <cell r="C291"/>
        </row>
        <row r="293">
          <cell r="C293" t="str">
            <v>X</v>
          </cell>
        </row>
        <row r="294">
          <cell r="C294" t="str">
            <v>Muži</v>
          </cell>
        </row>
        <row r="295">
          <cell r="C295"/>
        </row>
        <row r="296">
          <cell r="C296"/>
        </row>
        <row r="297">
          <cell r="C297"/>
        </row>
        <row r="299">
          <cell r="C299" t="str">
            <v>X</v>
          </cell>
        </row>
        <row r="300">
          <cell r="C300" t="str">
            <v>Muži</v>
          </cell>
        </row>
        <row r="301">
          <cell r="C301"/>
        </row>
        <row r="302">
          <cell r="C302"/>
        </row>
        <row r="303">
          <cell r="C303"/>
        </row>
        <row r="305">
          <cell r="C305" t="str">
            <v>X</v>
          </cell>
        </row>
        <row r="306">
          <cell r="C306" t="str">
            <v>Muži</v>
          </cell>
        </row>
        <row r="307">
          <cell r="C307"/>
        </row>
        <row r="308">
          <cell r="C308"/>
        </row>
        <row r="309">
          <cell r="C309"/>
        </row>
        <row r="311">
          <cell r="C311" t="str">
            <v>X</v>
          </cell>
        </row>
        <row r="312">
          <cell r="C312" t="str">
            <v>Muži</v>
          </cell>
        </row>
        <row r="313">
          <cell r="C313"/>
        </row>
        <row r="314">
          <cell r="C314"/>
        </row>
        <row r="315">
          <cell r="C315"/>
        </row>
        <row r="317">
          <cell r="C317" t="str">
            <v>X</v>
          </cell>
        </row>
        <row r="318">
          <cell r="C318" t="str">
            <v>Muži</v>
          </cell>
        </row>
        <row r="319">
          <cell r="C319"/>
        </row>
        <row r="320">
          <cell r="C320"/>
        </row>
        <row r="321">
          <cell r="C321"/>
        </row>
        <row r="323">
          <cell r="C323" t="str">
            <v>X</v>
          </cell>
        </row>
        <row r="324">
          <cell r="C324" t="str">
            <v>Muži</v>
          </cell>
        </row>
        <row r="325">
          <cell r="C325"/>
        </row>
        <row r="326">
          <cell r="C326"/>
        </row>
        <row r="327">
          <cell r="C327"/>
        </row>
        <row r="329">
          <cell r="C329" t="str">
            <v>X</v>
          </cell>
        </row>
        <row r="330">
          <cell r="C330" t="str">
            <v>Muži</v>
          </cell>
        </row>
        <row r="331">
          <cell r="C331"/>
        </row>
        <row r="332">
          <cell r="C332"/>
        </row>
        <row r="333">
          <cell r="C333"/>
        </row>
        <row r="335">
          <cell r="C335" t="str">
            <v>X</v>
          </cell>
        </row>
        <row r="336">
          <cell r="C336" t="str">
            <v>Muži</v>
          </cell>
        </row>
        <row r="337">
          <cell r="C337"/>
        </row>
        <row r="338">
          <cell r="C338"/>
        </row>
        <row r="339">
          <cell r="C339"/>
        </row>
        <row r="341">
          <cell r="C341" t="str">
            <v>X</v>
          </cell>
        </row>
        <row r="342">
          <cell r="C342" t="str">
            <v>Muži</v>
          </cell>
        </row>
        <row r="343">
          <cell r="C343"/>
        </row>
        <row r="344">
          <cell r="C344"/>
        </row>
        <row r="345">
          <cell r="C345"/>
        </row>
        <row r="347">
          <cell r="C347" t="str">
            <v>X</v>
          </cell>
        </row>
        <row r="348">
          <cell r="C348" t="str">
            <v>Muži</v>
          </cell>
        </row>
        <row r="349">
          <cell r="C349"/>
        </row>
        <row r="350">
          <cell r="C350"/>
        </row>
        <row r="351">
          <cell r="C351"/>
        </row>
        <row r="353">
          <cell r="C353" t="str">
            <v>X</v>
          </cell>
        </row>
        <row r="354">
          <cell r="C354" t="str">
            <v>Muži</v>
          </cell>
        </row>
        <row r="355">
          <cell r="C355"/>
        </row>
        <row r="356">
          <cell r="C356"/>
        </row>
        <row r="357">
          <cell r="C357"/>
        </row>
        <row r="359">
          <cell r="C359" t="str">
            <v>X</v>
          </cell>
        </row>
        <row r="360">
          <cell r="C360" t="str">
            <v>Muži</v>
          </cell>
        </row>
        <row r="361">
          <cell r="C361"/>
        </row>
        <row r="362">
          <cell r="C362"/>
        </row>
        <row r="363">
          <cell r="C363"/>
        </row>
        <row r="365">
          <cell r="C365" t="str">
            <v>X</v>
          </cell>
        </row>
        <row r="366">
          <cell r="C366" t="str">
            <v>Muži</v>
          </cell>
        </row>
        <row r="367">
          <cell r="C367"/>
        </row>
        <row r="368">
          <cell r="C368"/>
        </row>
        <row r="369">
          <cell r="C369"/>
        </row>
        <row r="371">
          <cell r="C371" t="str">
            <v>X</v>
          </cell>
        </row>
        <row r="372">
          <cell r="C372" t="str">
            <v>Muži</v>
          </cell>
        </row>
        <row r="373">
          <cell r="C373"/>
        </row>
        <row r="374">
          <cell r="C374"/>
        </row>
        <row r="375">
          <cell r="C375"/>
        </row>
        <row r="377">
          <cell r="C377" t="str">
            <v>X</v>
          </cell>
        </row>
        <row r="378">
          <cell r="C378" t="str">
            <v>Muži</v>
          </cell>
        </row>
        <row r="379">
          <cell r="C379"/>
        </row>
        <row r="380">
          <cell r="C380"/>
        </row>
        <row r="381">
          <cell r="C381"/>
        </row>
        <row r="383">
          <cell r="C383" t="str">
            <v>X</v>
          </cell>
        </row>
        <row r="384">
          <cell r="C384" t="str">
            <v>Muži</v>
          </cell>
        </row>
        <row r="385">
          <cell r="C385"/>
        </row>
        <row r="386">
          <cell r="C386"/>
        </row>
        <row r="387">
          <cell r="C387"/>
        </row>
        <row r="389">
          <cell r="C389" t="str">
            <v>X</v>
          </cell>
        </row>
        <row r="390">
          <cell r="C390" t="str">
            <v>Muži</v>
          </cell>
        </row>
        <row r="391">
          <cell r="C391"/>
        </row>
        <row r="392">
          <cell r="C392"/>
        </row>
        <row r="393">
          <cell r="C393"/>
        </row>
        <row r="394">
          <cell r="C394"/>
        </row>
        <row r="395">
          <cell r="C395" t="str">
            <v>X</v>
          </cell>
        </row>
        <row r="396">
          <cell r="C396" t="str">
            <v>Muži</v>
          </cell>
        </row>
        <row r="397">
          <cell r="C397"/>
        </row>
        <row r="398">
          <cell r="C398"/>
        </row>
        <row r="399">
          <cell r="C399"/>
        </row>
        <row r="401">
          <cell r="C401" t="str">
            <v>X</v>
          </cell>
        </row>
        <row r="402">
          <cell r="C402" t="str">
            <v>Muži</v>
          </cell>
        </row>
        <row r="403">
          <cell r="C403"/>
        </row>
        <row r="404">
          <cell r="C404"/>
        </row>
        <row r="405">
          <cell r="C405"/>
        </row>
        <row r="407">
          <cell r="C407" t="str">
            <v>X</v>
          </cell>
        </row>
        <row r="408">
          <cell r="C408" t="str">
            <v>Muži</v>
          </cell>
        </row>
        <row r="409">
          <cell r="C409"/>
        </row>
        <row r="410">
          <cell r="C410"/>
        </row>
        <row r="411">
          <cell r="C411"/>
        </row>
        <row r="413">
          <cell r="C413" t="str">
            <v>X</v>
          </cell>
        </row>
        <row r="414">
          <cell r="C414" t="str">
            <v>Muži</v>
          </cell>
        </row>
        <row r="415">
          <cell r="C415"/>
        </row>
        <row r="416">
          <cell r="C416"/>
        </row>
        <row r="417">
          <cell r="C417"/>
        </row>
        <row r="419">
          <cell r="C419" t="str">
            <v>X</v>
          </cell>
        </row>
        <row r="420">
          <cell r="C420" t="str">
            <v>Muži</v>
          </cell>
        </row>
        <row r="421">
          <cell r="C421"/>
        </row>
        <row r="422">
          <cell r="C422"/>
        </row>
        <row r="423">
          <cell r="C423"/>
        </row>
        <row r="425">
          <cell r="C425" t="str">
            <v>X</v>
          </cell>
        </row>
        <row r="426">
          <cell r="C426" t="str">
            <v>Muži</v>
          </cell>
        </row>
        <row r="427">
          <cell r="C427"/>
        </row>
        <row r="428">
          <cell r="C428"/>
        </row>
        <row r="429">
          <cell r="C429"/>
        </row>
        <row r="431">
          <cell r="C431" t="str">
            <v>X</v>
          </cell>
        </row>
        <row r="432">
          <cell r="C432" t="str">
            <v>Muži</v>
          </cell>
        </row>
        <row r="433">
          <cell r="C433"/>
        </row>
        <row r="434">
          <cell r="C434"/>
        </row>
        <row r="435">
          <cell r="C435"/>
        </row>
        <row r="437">
          <cell r="C437" t="str">
            <v>X</v>
          </cell>
        </row>
        <row r="438">
          <cell r="C438" t="str">
            <v>Muži</v>
          </cell>
        </row>
        <row r="439">
          <cell r="C439"/>
        </row>
        <row r="440">
          <cell r="C440"/>
        </row>
        <row r="441">
          <cell r="C441"/>
        </row>
        <row r="443">
          <cell r="C443" t="str">
            <v>X</v>
          </cell>
        </row>
        <row r="444">
          <cell r="C444" t="str">
            <v>Muži</v>
          </cell>
        </row>
        <row r="445">
          <cell r="C445"/>
        </row>
        <row r="446">
          <cell r="C446"/>
        </row>
        <row r="447">
          <cell r="C447"/>
        </row>
        <row r="449">
          <cell r="C449" t="str">
            <v>X</v>
          </cell>
        </row>
        <row r="450">
          <cell r="C450" t="str">
            <v>Muži</v>
          </cell>
        </row>
        <row r="451">
          <cell r="C451"/>
        </row>
        <row r="452">
          <cell r="C452"/>
        </row>
        <row r="453">
          <cell r="C453"/>
        </row>
        <row r="455">
          <cell r="C455" t="str">
            <v>X</v>
          </cell>
        </row>
        <row r="456">
          <cell r="C456" t="str">
            <v>Muži</v>
          </cell>
        </row>
        <row r="457">
          <cell r="C457"/>
        </row>
        <row r="458">
          <cell r="C458"/>
        </row>
        <row r="459">
          <cell r="C459"/>
        </row>
        <row r="461">
          <cell r="C461" t="str">
            <v>X</v>
          </cell>
        </row>
        <row r="462">
          <cell r="C462" t="str">
            <v>Muži</v>
          </cell>
        </row>
        <row r="463">
          <cell r="C463"/>
        </row>
        <row r="464">
          <cell r="C464"/>
        </row>
        <row r="465">
          <cell r="C465"/>
        </row>
        <row r="467">
          <cell r="C467" t="str">
            <v>X</v>
          </cell>
        </row>
        <row r="468">
          <cell r="C468" t="str">
            <v>Muži</v>
          </cell>
        </row>
        <row r="469">
          <cell r="C469"/>
        </row>
        <row r="470">
          <cell r="C470"/>
        </row>
        <row r="471">
          <cell r="C471"/>
        </row>
        <row r="473">
          <cell r="C473" t="str">
            <v>X</v>
          </cell>
        </row>
        <row r="474">
          <cell r="C474" t="str">
            <v>Muži</v>
          </cell>
        </row>
        <row r="475">
          <cell r="C475"/>
        </row>
        <row r="476">
          <cell r="C476"/>
        </row>
        <row r="477">
          <cell r="C477"/>
        </row>
        <row r="479">
          <cell r="C479" t="str">
            <v>X</v>
          </cell>
        </row>
        <row r="480">
          <cell r="C480" t="str">
            <v>Muži</v>
          </cell>
        </row>
        <row r="481">
          <cell r="C481"/>
        </row>
        <row r="482">
          <cell r="C482"/>
        </row>
        <row r="483">
          <cell r="C483"/>
        </row>
        <row r="485">
          <cell r="C485" t="str">
            <v>X</v>
          </cell>
        </row>
        <row r="486">
          <cell r="C486" t="str">
            <v>Muži</v>
          </cell>
        </row>
        <row r="487">
          <cell r="C487"/>
        </row>
        <row r="488">
          <cell r="C488"/>
        </row>
        <row r="489">
          <cell r="C489"/>
        </row>
        <row r="491">
          <cell r="C491" t="str">
            <v>X</v>
          </cell>
        </row>
        <row r="492">
          <cell r="C492" t="str">
            <v>Muži</v>
          </cell>
        </row>
        <row r="493">
          <cell r="C493"/>
        </row>
        <row r="494">
          <cell r="C494"/>
        </row>
        <row r="495">
          <cell r="C495"/>
        </row>
        <row r="497">
          <cell r="C497" t="str">
            <v>X</v>
          </cell>
        </row>
        <row r="498">
          <cell r="C498" t="str">
            <v>Muži</v>
          </cell>
        </row>
        <row r="499">
          <cell r="C499"/>
        </row>
        <row r="500">
          <cell r="C500"/>
        </row>
        <row r="501">
          <cell r="C501"/>
        </row>
        <row r="503">
          <cell r="C503" t="str">
            <v>X</v>
          </cell>
        </row>
        <row r="504">
          <cell r="C504" t="str">
            <v>Muži</v>
          </cell>
        </row>
        <row r="505">
          <cell r="C505"/>
        </row>
        <row r="506">
          <cell r="C506"/>
        </row>
        <row r="507">
          <cell r="C507"/>
        </row>
        <row r="509">
          <cell r="C509" t="str">
            <v>X</v>
          </cell>
        </row>
        <row r="510">
          <cell r="C510" t="str">
            <v>Muži</v>
          </cell>
        </row>
        <row r="511">
          <cell r="C511"/>
        </row>
        <row r="512">
          <cell r="C512"/>
        </row>
        <row r="513">
          <cell r="C513"/>
        </row>
        <row r="515">
          <cell r="C515" t="str">
            <v>X</v>
          </cell>
        </row>
        <row r="516">
          <cell r="C516" t="str">
            <v>Muži</v>
          </cell>
        </row>
        <row r="517">
          <cell r="C517"/>
        </row>
        <row r="518">
          <cell r="C518"/>
        </row>
        <row r="519">
          <cell r="C519"/>
        </row>
        <row r="521">
          <cell r="C521" t="str">
            <v>X</v>
          </cell>
        </row>
        <row r="522">
          <cell r="C522" t="str">
            <v>Muži</v>
          </cell>
        </row>
        <row r="523">
          <cell r="C523"/>
        </row>
        <row r="524">
          <cell r="C524"/>
        </row>
        <row r="525">
          <cell r="C525"/>
        </row>
        <row r="527">
          <cell r="C527" t="str">
            <v>X</v>
          </cell>
        </row>
        <row r="528">
          <cell r="C528" t="str">
            <v>Muži</v>
          </cell>
        </row>
        <row r="529">
          <cell r="C529"/>
        </row>
        <row r="530">
          <cell r="C530"/>
        </row>
        <row r="531">
          <cell r="C531"/>
        </row>
        <row r="533">
          <cell r="C533" t="str">
            <v>X</v>
          </cell>
        </row>
        <row r="534">
          <cell r="C534" t="str">
            <v>Muži</v>
          </cell>
        </row>
        <row r="535">
          <cell r="C535"/>
        </row>
        <row r="536">
          <cell r="C536"/>
        </row>
        <row r="537">
          <cell r="C537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H1">
            <v>16</v>
          </cell>
        </row>
        <row r="5">
          <cell r="G5" t="str">
            <v>KRAJČOVIČOVÁ PETRONELA</v>
          </cell>
        </row>
        <row r="6">
          <cell r="I6" t="str">
            <v>KRAJČOVIČOVÁ PETRONELA</v>
          </cell>
        </row>
        <row r="7">
          <cell r="G7" t="str">
            <v>BACSOVÁ BIANKA</v>
          </cell>
        </row>
        <row r="8">
          <cell r="J8" t="str">
            <v/>
          </cell>
        </row>
        <row r="9">
          <cell r="G9" t="str">
            <v>HRABAJOVÁ MARTINA</v>
          </cell>
        </row>
        <row r="10">
          <cell r="I10" t="str">
            <v>GOMOLOVÁ LUCIA</v>
          </cell>
        </row>
        <row r="11">
          <cell r="G11" t="str">
            <v>GOMOLOVÁ LUCIA</v>
          </cell>
        </row>
        <row r="12">
          <cell r="K12" t="str">
            <v/>
          </cell>
        </row>
        <row r="13">
          <cell r="G13" t="str">
            <v>KOLESÁROVÁ DARINA</v>
          </cell>
        </row>
        <row r="14">
          <cell r="I14" t="str">
            <v>KOLESÁROVÁ DARINA</v>
          </cell>
        </row>
        <row r="15">
          <cell r="G15" t="str">
            <v>JAŠEKOVÁ VERONIKA</v>
          </cell>
        </row>
        <row r="16">
          <cell r="J16" t="str">
            <v/>
          </cell>
        </row>
        <row r="17">
          <cell r="G17" t="str">
            <v>KÖHLEROVÁ SOFIA</v>
          </cell>
        </row>
        <row r="18">
          <cell r="I18" t="str">
            <v>ČIŽLÁKOVÁ LUCIA</v>
          </cell>
        </row>
        <row r="19">
          <cell r="G19" t="str">
            <v>ČIŽLÁKOVÁ LUCIA</v>
          </cell>
        </row>
        <row r="20">
          <cell r="L20" t="str">
            <v/>
          </cell>
        </row>
        <row r="22">
          <cell r="I22" t="str">
            <v>GUASSARDO LILIANA ALICJA</v>
          </cell>
        </row>
        <row r="24">
          <cell r="J24" t="str">
            <v/>
          </cell>
        </row>
        <row r="26">
          <cell r="I26" t="str">
            <v>KAČÁNIOVÁ EMA</v>
          </cell>
        </row>
        <row r="28">
          <cell r="K28" t="str">
            <v/>
          </cell>
        </row>
        <row r="30">
          <cell r="I30" t="str">
            <v>PAĽKOVÁ ANNA</v>
          </cell>
        </row>
        <row r="32">
          <cell r="J32" t="str">
            <v/>
          </cell>
        </row>
        <row r="34">
          <cell r="I34" t="str">
            <v>ONDRUŠOVÁ NELA</v>
          </cell>
        </row>
        <row r="40">
          <cell r="J40" t="str">
            <v/>
          </cell>
        </row>
        <row r="44">
          <cell r="K44" t="str">
            <v/>
          </cell>
        </row>
        <row r="48">
          <cell r="J48" t="str">
            <v/>
          </cell>
        </row>
        <row r="52">
          <cell r="L52" t="str">
            <v/>
          </cell>
        </row>
        <row r="56">
          <cell r="J56" t="str">
            <v/>
          </cell>
        </row>
        <row r="60">
          <cell r="K60" t="str">
            <v/>
          </cell>
        </row>
        <row r="64">
          <cell r="J64" t="str">
            <v/>
          </cell>
        </row>
        <row r="76">
          <cell r="K76" t="str">
            <v/>
          </cell>
        </row>
        <row r="84">
          <cell r="L84" t="str">
            <v/>
          </cell>
        </row>
        <row r="92">
          <cell r="K92" t="str">
            <v/>
          </cell>
        </row>
        <row r="108">
          <cell r="K108" t="str">
            <v/>
          </cell>
        </row>
        <row r="116">
          <cell r="L116" t="str">
            <v/>
          </cell>
        </row>
        <row r="124">
          <cell r="K124" t="str">
            <v/>
          </cell>
        </row>
        <row r="148">
          <cell r="L148" t="str">
            <v/>
          </cell>
        </row>
        <row r="180">
          <cell r="L180" t="str">
            <v/>
          </cell>
        </row>
        <row r="212">
          <cell r="L212" t="str">
            <v/>
          </cell>
        </row>
        <row r="244">
          <cell r="L244" t="str">
            <v/>
          </cell>
        </row>
      </sheetData>
      <sheetData sheetId="14" refreshError="1"/>
      <sheetData sheetId="15" refreshError="1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8D300-E522-4B32-A734-8F575999228E}">
  <sheetPr codeName="Hárok1"/>
  <dimension ref="A1:BX531"/>
  <sheetViews>
    <sheetView showGridLines="0" tabSelected="1" view="pageBreakPreview" topLeftCell="C1" zoomScale="30" zoomScaleNormal="40" zoomScaleSheetLayoutView="30" workbookViewId="0">
      <selection activeCell="X27" sqref="X27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312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34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215">
        <v>1</v>
      </c>
      <c r="J5" s="216"/>
      <c r="K5" s="217"/>
      <c r="L5" s="215">
        <v>2</v>
      </c>
      <c r="M5" s="216"/>
      <c r="N5" s="217"/>
      <c r="O5" s="215">
        <v>3</v>
      </c>
      <c r="P5" s="216"/>
      <c r="Q5" s="217"/>
      <c r="R5" s="215">
        <v>4</v>
      </c>
      <c r="S5" s="216"/>
      <c r="T5" s="217"/>
      <c r="U5" s="218" t="s">
        <v>26</v>
      </c>
      <c r="V5" s="219"/>
      <c r="W5" s="220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213" t="str">
        <f>$E$1</f>
        <v>Chlapcov</v>
      </c>
      <c r="D6" s="15">
        <v>1</v>
      </c>
      <c r="E6" s="14" t="s">
        <v>191</v>
      </c>
      <c r="F6" s="14" t="s">
        <v>192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40</v>
      </c>
      <c r="M6" s="35" t="s">
        <v>7</v>
      </c>
      <c r="N6" s="36" t="s">
        <v>41</v>
      </c>
      <c r="O6" s="34" t="s">
        <v>40</v>
      </c>
      <c r="P6" s="35" t="s">
        <v>7</v>
      </c>
      <c r="Q6" s="36" t="s">
        <v>41</v>
      </c>
      <c r="R6" s="34"/>
      <c r="S6" s="35"/>
      <c r="T6" s="36"/>
      <c r="U6" s="38" t="s">
        <v>44</v>
      </c>
      <c r="V6" s="39" t="s">
        <v>7</v>
      </c>
      <c r="W6" s="38" t="s">
        <v>41</v>
      </c>
      <c r="X6" s="40"/>
      <c r="Y6" s="41" t="s">
        <v>45</v>
      </c>
      <c r="Z6" s="42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41A1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41A2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0</v>
      </c>
      <c r="BG6" s="11"/>
      <c r="BH6" s="11" t="str">
        <f>IF(OR(L6="x",L6="X"),0,L6)</f>
        <v>3</v>
      </c>
      <c r="BI6" s="11" t="str">
        <f>IF(OR(O6="x",O6="X"),0,O6)</f>
        <v>3</v>
      </c>
      <c r="BJ6" s="11">
        <f>IF(OR(R6="x",R6="X"),0,R6)</f>
        <v>0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213"/>
      <c r="D7" s="15">
        <v>2</v>
      </c>
      <c r="E7" s="14" t="s">
        <v>261</v>
      </c>
      <c r="F7" s="14" t="s">
        <v>313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3" t="s">
        <v>41</v>
      </c>
      <c r="J7" s="44" t="s">
        <v>7</v>
      </c>
      <c r="K7" s="45" t="s">
        <v>40</v>
      </c>
      <c r="L7" s="46"/>
      <c r="M7" s="47"/>
      <c r="N7" s="48"/>
      <c r="O7" s="34" t="s">
        <v>40</v>
      </c>
      <c r="P7" s="35" t="s">
        <v>7</v>
      </c>
      <c r="Q7" s="36" t="s">
        <v>41</v>
      </c>
      <c r="R7" s="43"/>
      <c r="S7" s="44"/>
      <c r="T7" s="45"/>
      <c r="U7" s="52" t="s">
        <v>40</v>
      </c>
      <c r="V7" s="53" t="s">
        <v>7</v>
      </c>
      <c r="W7" s="52" t="s">
        <v>40</v>
      </c>
      <c r="X7" s="54"/>
      <c r="Y7" s="55" t="s">
        <v>43</v>
      </c>
      <c r="Z7" s="56" t="s">
        <v>45</v>
      </c>
      <c r="AA7" s="5" t="s">
        <v>3</v>
      </c>
      <c r="AB7" s="6" t="s">
        <v>2</v>
      </c>
      <c r="AC7" s="6"/>
      <c r="AD7" s="6"/>
      <c r="AE7" s="6" t="str">
        <f>CONCATENATE(4,2,AD5,C5,1)</f>
        <v>42A1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42A2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0</v>
      </c>
      <c r="BG7" s="11" t="str">
        <f>IF(OR(I7="x",I7="X"),0,I7)</f>
        <v>0</v>
      </c>
      <c r="BH7" s="11"/>
      <c r="BI7" s="11" t="str">
        <f>IF(OR(O7="x",O7="X"),0,O7)</f>
        <v>3</v>
      </c>
      <c r="BJ7" s="11">
        <f>IF(OR(R7="x",R7="X"),0,R7)</f>
        <v>0</v>
      </c>
      <c r="BK7" s="12"/>
      <c r="BL7" s="11" t="str">
        <f>IF(OR(K7="x",K7="X"),0,K7)</f>
        <v>3</v>
      </c>
      <c r="BM7" s="11"/>
      <c r="BN7" s="11" t="str">
        <f>IF(OR(Q7="x",Q7="X"),0,Q7)</f>
        <v>0</v>
      </c>
      <c r="BO7" s="11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213"/>
      <c r="D8" s="15">
        <v>3</v>
      </c>
      <c r="E8" s="14" t="s">
        <v>258</v>
      </c>
      <c r="F8" s="105" t="s">
        <v>197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3" t="s">
        <v>41</v>
      </c>
      <c r="J8" s="44" t="s">
        <v>7</v>
      </c>
      <c r="K8" s="45" t="s">
        <v>40</v>
      </c>
      <c r="L8" s="43" t="s">
        <v>41</v>
      </c>
      <c r="M8" s="44" t="s">
        <v>7</v>
      </c>
      <c r="N8" s="45" t="s">
        <v>40</v>
      </c>
      <c r="O8" s="46"/>
      <c r="P8" s="47"/>
      <c r="Q8" s="48"/>
      <c r="R8" s="43"/>
      <c r="S8" s="44"/>
      <c r="T8" s="45"/>
      <c r="U8" s="52" t="s">
        <v>41</v>
      </c>
      <c r="V8" s="53" t="s">
        <v>7</v>
      </c>
      <c r="W8" s="52" t="s">
        <v>44</v>
      </c>
      <c r="X8" s="54"/>
      <c r="Y8" s="55" t="s">
        <v>41</v>
      </c>
      <c r="Z8" s="56" t="s">
        <v>40</v>
      </c>
      <c r="AA8" s="5" t="s">
        <v>1</v>
      </c>
      <c r="AB8" s="6" t="s">
        <v>0</v>
      </c>
      <c r="AC8" s="6"/>
      <c r="AD8" s="6"/>
      <c r="AE8" s="6" t="str">
        <f>CONCATENATE(4,3,AD5,C5,1)</f>
        <v>43A1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43A2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0</v>
      </c>
      <c r="BG8" s="11" t="str">
        <f>IF(OR(I8="x",I8="X"),0,I8)</f>
        <v>0</v>
      </c>
      <c r="BH8" s="11" t="str">
        <f>IF(OR(L8="x",L8="X"),0,L8)</f>
        <v>0</v>
      </c>
      <c r="BI8" s="11"/>
      <c r="BJ8" s="11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3</v>
      </c>
      <c r="BN8" s="11"/>
      <c r="BO8" s="11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213"/>
      <c r="D9" s="103">
        <v>4</v>
      </c>
      <c r="E9" s="106"/>
      <c r="F9" s="107"/>
      <c r="G9" s="104"/>
      <c r="H9" s="14"/>
      <c r="I9" s="57"/>
      <c r="J9" s="58"/>
      <c r="K9" s="59"/>
      <c r="L9" s="57"/>
      <c r="M9" s="58"/>
      <c r="N9" s="59"/>
      <c r="O9" s="57"/>
      <c r="P9" s="58"/>
      <c r="Q9" s="59"/>
      <c r="R9" s="60"/>
      <c r="S9" s="61"/>
      <c r="T9" s="61"/>
      <c r="U9" s="62"/>
      <c r="V9" s="63"/>
      <c r="W9" s="62"/>
      <c r="X9" s="64"/>
      <c r="Y9" s="65"/>
      <c r="Z9" s="6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0</v>
      </c>
      <c r="BC9" s="13">
        <f>IF(OR(L9="x",L9="X",L9=""),0,IF(L9=3,2,1))</f>
        <v>0</v>
      </c>
      <c r="BD9" s="13">
        <f>IF(OR(O9="x",O9="X",O9=""),0,IF(O9=3,2,1))</f>
        <v>0</v>
      </c>
      <c r="BE9" s="13"/>
      <c r="BG9" s="11">
        <f>IF(OR(I9="x",I9="X"),0,I9)</f>
        <v>0</v>
      </c>
      <c r="BH9" s="11">
        <f>IF(OR(L9="x",L9="X"),0,L9)</f>
        <v>0</v>
      </c>
      <c r="BI9" s="11">
        <f>IF(OR(O9="x",O9="X"),0,O9)</f>
        <v>0</v>
      </c>
      <c r="BJ9" s="11"/>
      <c r="BK9" s="12"/>
      <c r="BL9" s="11">
        <f>IF(OR(K9="x",K9="X"),0,K9)</f>
        <v>0</v>
      </c>
      <c r="BM9" s="11">
        <f>IF(OR(N9="x",N9="X"),0,N9)</f>
        <v>0</v>
      </c>
      <c r="BN9" s="11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24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224" t="s">
        <v>43</v>
      </c>
      <c r="J11" s="225"/>
      <c r="K11" s="226"/>
      <c r="L11" s="224" t="s">
        <v>45</v>
      </c>
      <c r="M11" s="225"/>
      <c r="N11" s="226"/>
      <c r="O11" s="224" t="s">
        <v>40</v>
      </c>
      <c r="P11" s="225"/>
      <c r="Q11" s="226"/>
      <c r="R11" s="224" t="s">
        <v>46</v>
      </c>
      <c r="S11" s="225"/>
      <c r="T11" s="226"/>
      <c r="U11" s="221" t="s">
        <v>26</v>
      </c>
      <c r="V11" s="222"/>
      <c r="W11" s="223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213" t="str">
        <f>$E$1</f>
        <v>Chlapcov</v>
      </c>
      <c r="D12" s="15">
        <v>1</v>
      </c>
      <c r="E12" s="14" t="s">
        <v>186</v>
      </c>
      <c r="F12" s="14" t="s">
        <v>322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40</v>
      </c>
      <c r="M12" s="35" t="s">
        <v>7</v>
      </c>
      <c r="N12" s="36" t="s">
        <v>41</v>
      </c>
      <c r="O12" s="34" t="s">
        <v>40</v>
      </c>
      <c r="P12" s="35" t="s">
        <v>7</v>
      </c>
      <c r="Q12" s="36" t="s">
        <v>41</v>
      </c>
      <c r="R12" s="43"/>
      <c r="S12" s="44"/>
      <c r="T12" s="45"/>
      <c r="U12" s="38" t="s">
        <v>44</v>
      </c>
      <c r="V12" s="39" t="s">
        <v>7</v>
      </c>
      <c r="W12" s="38" t="s">
        <v>41</v>
      </c>
      <c r="X12" s="40"/>
      <c r="Y12" s="41" t="s">
        <v>45</v>
      </c>
      <c r="Z12" s="42" t="s">
        <v>43</v>
      </c>
      <c r="AA12" s="5" t="s">
        <v>5</v>
      </c>
      <c r="AB12" s="6" t="s">
        <v>4</v>
      </c>
      <c r="AC12" s="6"/>
      <c r="AD12" s="6"/>
      <c r="AE12" s="6" t="str">
        <f>CONCATENATE(4,1,AD11,C11,1)</f>
        <v>41B1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41B2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0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>
        <f>IF(OR(R12="x",R12="X"),0,R12)</f>
        <v>0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213"/>
      <c r="D13" s="15">
        <v>2</v>
      </c>
      <c r="E13" s="105" t="s">
        <v>252</v>
      </c>
      <c r="F13" s="105" t="s">
        <v>197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3" t="s">
        <v>41</v>
      </c>
      <c r="J13" s="44" t="s">
        <v>7</v>
      </c>
      <c r="K13" s="45" t="s">
        <v>40</v>
      </c>
      <c r="L13" s="46"/>
      <c r="M13" s="47"/>
      <c r="N13" s="48"/>
      <c r="O13" s="49" t="s">
        <v>41</v>
      </c>
      <c r="P13" s="44" t="s">
        <v>7</v>
      </c>
      <c r="Q13" s="50" t="s">
        <v>40</v>
      </c>
      <c r="R13" s="43"/>
      <c r="S13" s="44"/>
      <c r="T13" s="45"/>
      <c r="U13" s="52" t="s">
        <v>41</v>
      </c>
      <c r="V13" s="53" t="s">
        <v>7</v>
      </c>
      <c r="W13" s="52" t="s">
        <v>44</v>
      </c>
      <c r="X13" s="54"/>
      <c r="Y13" s="55" t="s">
        <v>41</v>
      </c>
      <c r="Z13" s="56" t="s">
        <v>40</v>
      </c>
      <c r="AA13" s="5" t="s">
        <v>3</v>
      </c>
      <c r="AB13" s="6" t="s">
        <v>2</v>
      </c>
      <c r="AC13" s="6"/>
      <c r="AD13" s="6"/>
      <c r="AE13" s="6" t="str">
        <f>CONCATENATE(4,2,AD11,C11,1)</f>
        <v>42B1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42B2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0</v>
      </c>
      <c r="BG13" s="11" t="str">
        <f>IF(OR(I13="x",I13="X"),0,I13)</f>
        <v>0</v>
      </c>
      <c r="BH13" s="11"/>
      <c r="BI13" s="11" t="str">
        <f>IF(OR(O13="x",O13="X"),0,O13)</f>
        <v>0</v>
      </c>
      <c r="BJ13" s="11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3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213"/>
      <c r="D14" s="103">
        <v>3</v>
      </c>
      <c r="E14" s="11" t="s">
        <v>315</v>
      </c>
      <c r="F14" s="11" t="s">
        <v>39</v>
      </c>
      <c r="G14" s="10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3" t="s">
        <v>41</v>
      </c>
      <c r="J14" s="44" t="s">
        <v>7</v>
      </c>
      <c r="K14" s="45" t="s">
        <v>40</v>
      </c>
      <c r="L14" s="43" t="s">
        <v>40</v>
      </c>
      <c r="M14" s="44" t="s">
        <v>7</v>
      </c>
      <c r="N14" s="45" t="s">
        <v>41</v>
      </c>
      <c r="O14" s="46"/>
      <c r="P14" s="47"/>
      <c r="Q14" s="48"/>
      <c r="R14" s="43"/>
      <c r="S14" s="44"/>
      <c r="T14" s="45"/>
      <c r="U14" s="52" t="s">
        <v>40</v>
      </c>
      <c r="V14" s="53" t="s">
        <v>7</v>
      </c>
      <c r="W14" s="52" t="s">
        <v>40</v>
      </c>
      <c r="X14" s="54"/>
      <c r="Y14" s="55" t="s">
        <v>43</v>
      </c>
      <c r="Z14" s="56" t="s">
        <v>45</v>
      </c>
      <c r="AA14" s="5" t="s">
        <v>1</v>
      </c>
      <c r="AB14" s="6" t="s">
        <v>0</v>
      </c>
      <c r="AC14" s="6"/>
      <c r="AD14" s="6"/>
      <c r="AE14" s="6" t="str">
        <f>CONCATENATE(4,3,AD11,C11,1)</f>
        <v>43B1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43B2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0</v>
      </c>
      <c r="BG14" s="11" t="str">
        <f>IF(OR(I14="x",I14="X"),0,I14)</f>
        <v>0</v>
      </c>
      <c r="BH14" s="11" t="str">
        <f>IF(OR(L14="x",L14="X"),0,L14)</f>
        <v>3</v>
      </c>
      <c r="BI14" s="11"/>
      <c r="BJ14" s="11">
        <f>IF(OR(R14="x",R14="X"),0,R14)</f>
        <v>0</v>
      </c>
      <c r="BK14" s="12"/>
      <c r="BL14" s="11" t="str">
        <f>IF(OR(K14="x",K14="X"),0,K14)</f>
        <v>3</v>
      </c>
      <c r="BM14" s="11" t="str">
        <f>IF(OR(N14="x",N14="X"),0,N14)</f>
        <v>0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213"/>
      <c r="D15" s="103">
        <v>4</v>
      </c>
      <c r="E15" s="11"/>
      <c r="F15" s="181"/>
      <c r="G15" s="104"/>
      <c r="H15" s="14" t="str">
        <f>IF(ISERROR(VLOOKUP($B15,[1]vylosovanie!$C$10:$M$269,11,0))=TRUE," ",VLOOKUP($B15,[1]vylosovanie!$C$10:$M$269,11,0))</f>
        <v xml:space="preserve"> </v>
      </c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35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224" t="s">
        <v>43</v>
      </c>
      <c r="J17" s="225"/>
      <c r="K17" s="226"/>
      <c r="L17" s="224" t="s">
        <v>45</v>
      </c>
      <c r="M17" s="225"/>
      <c r="N17" s="226"/>
      <c r="O17" s="224" t="s">
        <v>40</v>
      </c>
      <c r="P17" s="225"/>
      <c r="Q17" s="226"/>
      <c r="R17" s="224" t="s">
        <v>46</v>
      </c>
      <c r="S17" s="225"/>
      <c r="T17" s="226"/>
      <c r="U17" s="221" t="s">
        <v>26</v>
      </c>
      <c r="V17" s="222"/>
      <c r="W17" s="223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213" t="str">
        <f>$E$1</f>
        <v>Chlapcov</v>
      </c>
      <c r="D18" s="15">
        <v>1</v>
      </c>
      <c r="E18" s="14" t="s">
        <v>170</v>
      </c>
      <c r="F18" s="14" t="s">
        <v>197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40</v>
      </c>
      <c r="M18" s="35" t="s">
        <v>7</v>
      </c>
      <c r="N18" s="36" t="s">
        <v>41</v>
      </c>
      <c r="O18" s="34" t="s">
        <v>43</v>
      </c>
      <c r="P18" s="35" t="s">
        <v>7</v>
      </c>
      <c r="Q18" s="36" t="s">
        <v>40</v>
      </c>
      <c r="R18" s="43" t="s">
        <v>40</v>
      </c>
      <c r="S18" s="44"/>
      <c r="T18" s="45" t="s">
        <v>41</v>
      </c>
      <c r="U18" s="38" t="s">
        <v>44</v>
      </c>
      <c r="V18" s="39" t="s">
        <v>7</v>
      </c>
      <c r="W18" s="38" t="s">
        <v>45</v>
      </c>
      <c r="X18" s="40"/>
      <c r="Y18" s="41" t="s">
        <v>45</v>
      </c>
      <c r="Z18" s="42" t="s">
        <v>45</v>
      </c>
      <c r="AA18" s="5" t="s">
        <v>5</v>
      </c>
      <c r="AB18" s="6" t="s">
        <v>4</v>
      </c>
      <c r="AC18" s="6"/>
      <c r="AD18" s="6"/>
      <c r="AE18" s="6" t="str">
        <f>CONCATENATE(4,1,AD17,C17,1)</f>
        <v>41C1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41C2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1</v>
      </c>
      <c r="BG18" s="11"/>
      <c r="BH18" s="11" t="str">
        <f>IF(OR(L18="x",L18="X"),0,L18)</f>
        <v>3</v>
      </c>
      <c r="BI18" s="11" t="str">
        <f>IF(OR(O18="x",O18="X"),0,O18)</f>
        <v>1</v>
      </c>
      <c r="BJ18" s="11" t="str">
        <f>IF(OR(R18="x",R18="X"),0,R18)</f>
        <v>3</v>
      </c>
      <c r="BK18" s="12"/>
      <c r="BL18" s="11"/>
      <c r="BM18" s="11" t="str">
        <f>IF(OR(N18="x",N18="X"),0,N18)</f>
        <v>0</v>
      </c>
      <c r="BN18" s="11" t="str">
        <f>IF(OR(Q18="x",Q18="X"),0,Q18)</f>
        <v>3</v>
      </c>
      <c r="BO18" s="11" t="str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213"/>
      <c r="D19" s="15">
        <v>2</v>
      </c>
      <c r="E19" s="14" t="s">
        <v>316</v>
      </c>
      <c r="F19" s="14" t="s">
        <v>317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3" t="s">
        <v>41</v>
      </c>
      <c r="J19" s="44" t="s">
        <v>7</v>
      </c>
      <c r="K19" s="45" t="s">
        <v>40</v>
      </c>
      <c r="L19" s="46"/>
      <c r="M19" s="47"/>
      <c r="N19" s="48"/>
      <c r="O19" s="49" t="s">
        <v>41</v>
      </c>
      <c r="P19" s="44" t="s">
        <v>7</v>
      </c>
      <c r="Q19" s="50" t="s">
        <v>40</v>
      </c>
      <c r="R19" s="43" t="s">
        <v>40</v>
      </c>
      <c r="S19" s="44"/>
      <c r="T19" s="45" t="s">
        <v>41</v>
      </c>
      <c r="U19" s="52" t="s">
        <v>40</v>
      </c>
      <c r="V19" s="53" t="s">
        <v>7</v>
      </c>
      <c r="W19" s="52" t="s">
        <v>44</v>
      </c>
      <c r="X19" s="54"/>
      <c r="Y19" s="55" t="s">
        <v>43</v>
      </c>
      <c r="Z19" s="56" t="s">
        <v>40</v>
      </c>
      <c r="AA19" s="5" t="s">
        <v>3</v>
      </c>
      <c r="AB19" s="6" t="s">
        <v>2</v>
      </c>
      <c r="AC19" s="6"/>
      <c r="AD19" s="6"/>
      <c r="AE19" s="6" t="str">
        <f>CONCATENATE(4,2,AD17,C17,1)</f>
        <v>42C1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42C2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1</v>
      </c>
      <c r="BG19" s="11" t="str">
        <f>IF(OR(I19="x",I19="X"),0,I19)</f>
        <v>0</v>
      </c>
      <c r="BH19" s="11"/>
      <c r="BI19" s="11" t="str">
        <f>IF(OR(O19="x",O19="X"),0,O19)</f>
        <v>0</v>
      </c>
      <c r="BJ19" s="11" t="str">
        <f>IF(OR(R19="x",R19="X"),0,R19)</f>
        <v>3</v>
      </c>
      <c r="BK19" s="12"/>
      <c r="BL19" s="11" t="str">
        <f>IF(OR(K19="x",K19="X"),0,K19)</f>
        <v>3</v>
      </c>
      <c r="BM19" s="11"/>
      <c r="BN19" s="11" t="str">
        <f>IF(OR(Q19="x",Q19="X"),0,Q19)</f>
        <v>3</v>
      </c>
      <c r="BO19" s="11" t="str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213"/>
      <c r="D20" s="15">
        <v>3</v>
      </c>
      <c r="E20" s="105" t="s">
        <v>172</v>
      </c>
      <c r="F20" s="105" t="s">
        <v>39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3" t="s">
        <v>40</v>
      </c>
      <c r="J20" s="44" t="s">
        <v>7</v>
      </c>
      <c r="K20" s="45" t="s">
        <v>43</v>
      </c>
      <c r="L20" s="43" t="s">
        <v>40</v>
      </c>
      <c r="M20" s="44" t="s">
        <v>7</v>
      </c>
      <c r="N20" s="45" t="s">
        <v>41</v>
      </c>
      <c r="O20" s="46"/>
      <c r="P20" s="47"/>
      <c r="Q20" s="48"/>
      <c r="R20" s="43" t="s">
        <v>40</v>
      </c>
      <c r="S20" s="44" t="s">
        <v>7</v>
      </c>
      <c r="T20" s="45" t="s">
        <v>41</v>
      </c>
      <c r="U20" s="52" t="s">
        <v>42</v>
      </c>
      <c r="V20" s="53" t="s">
        <v>7</v>
      </c>
      <c r="W20" s="52" t="s">
        <v>43</v>
      </c>
      <c r="X20" s="54"/>
      <c r="Y20" s="55" t="s">
        <v>40</v>
      </c>
      <c r="Z20" s="56" t="s">
        <v>43</v>
      </c>
      <c r="AA20" s="5" t="s">
        <v>1</v>
      </c>
      <c r="AB20" s="6" t="s">
        <v>0</v>
      </c>
      <c r="AC20" s="6"/>
      <c r="AD20" s="6"/>
      <c r="AE20" s="6" t="str">
        <f>CONCATENATE(4,3,AD17,C17,1)</f>
        <v>43C1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43C2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1</v>
      </c>
      <c r="BG20" s="11" t="str">
        <f>IF(OR(I20="x",I20="X"),0,I20)</f>
        <v>3</v>
      </c>
      <c r="BH20" s="11" t="str">
        <f>IF(OR(L20="x",L20="X"),0,L20)</f>
        <v>3</v>
      </c>
      <c r="BI20" s="11"/>
      <c r="BJ20" s="11" t="str">
        <f>IF(OR(R20="x",R20="X"),0,R20)</f>
        <v>3</v>
      </c>
      <c r="BK20" s="12"/>
      <c r="BL20" s="11" t="str">
        <f>IF(OR(K20="x",K20="X"),0,K20)</f>
        <v>1</v>
      </c>
      <c r="BM20" s="11" t="str">
        <f>IF(OR(N20="x",N20="X"),0,N20)</f>
        <v>0</v>
      </c>
      <c r="BN20" s="11"/>
      <c r="BO20" s="11" t="str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213"/>
      <c r="D21" s="103">
        <v>4</v>
      </c>
      <c r="E21" s="106" t="s">
        <v>318</v>
      </c>
      <c r="F21" s="107" t="s">
        <v>319</v>
      </c>
      <c r="G21" s="104"/>
      <c r="H21" s="14"/>
      <c r="I21" s="43" t="s">
        <v>41</v>
      </c>
      <c r="J21" s="44" t="s">
        <v>7</v>
      </c>
      <c r="K21" s="45" t="s">
        <v>40</v>
      </c>
      <c r="L21" s="43" t="s">
        <v>41</v>
      </c>
      <c r="M21" s="44" t="s">
        <v>7</v>
      </c>
      <c r="N21" s="45" t="s">
        <v>40</v>
      </c>
      <c r="O21" s="43" t="s">
        <v>41</v>
      </c>
      <c r="P21" s="44" t="s">
        <v>7</v>
      </c>
      <c r="Q21" s="45" t="s">
        <v>40</v>
      </c>
      <c r="R21" s="60"/>
      <c r="S21" s="61"/>
      <c r="T21" s="61"/>
      <c r="U21" s="62" t="s">
        <v>41</v>
      </c>
      <c r="V21" s="63" t="s">
        <v>7</v>
      </c>
      <c r="W21" s="62" t="s">
        <v>42</v>
      </c>
      <c r="X21" s="64"/>
      <c r="Y21" s="65" t="s">
        <v>41</v>
      </c>
      <c r="Z21" s="66" t="s">
        <v>46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1</v>
      </c>
      <c r="BC21" s="13">
        <f>IF(OR(L21="x",L21="X",L21=""),0,IF(L21=3,2,1))</f>
        <v>1</v>
      </c>
      <c r="BD21" s="13">
        <f>IF(OR(O21="x",O21="X",O21=""),0,IF(O21=3,2,1))</f>
        <v>1</v>
      </c>
      <c r="BE21" s="13"/>
      <c r="BG21" s="11" t="str">
        <f>IF(OR(I21="x",I21="X"),0,I21)</f>
        <v>0</v>
      </c>
      <c r="BH21" s="11" t="str">
        <f>IF(OR(L21="x",L21="X"),0,L21)</f>
        <v>0</v>
      </c>
      <c r="BI21" s="11" t="str">
        <f>IF(OR(O21="x",O21="X"),0,O21)</f>
        <v>0</v>
      </c>
      <c r="BJ21" s="11"/>
      <c r="BK21" s="12"/>
      <c r="BL21" s="11" t="str">
        <f>IF(OR(K21="x",K21="X"),0,K21)</f>
        <v>3</v>
      </c>
      <c r="BM21" s="11" t="str">
        <f>IF(OR(N21="x",N21="X"),0,N21)</f>
        <v>3</v>
      </c>
      <c r="BN21" s="11" t="str">
        <f>IF(OR(Q21="x",Q21="X"),0,Q21)</f>
        <v>3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36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224" t="s">
        <v>43</v>
      </c>
      <c r="J23" s="225"/>
      <c r="K23" s="226"/>
      <c r="L23" s="224" t="s">
        <v>45</v>
      </c>
      <c r="M23" s="225"/>
      <c r="N23" s="226"/>
      <c r="O23" s="224" t="s">
        <v>40</v>
      </c>
      <c r="P23" s="225"/>
      <c r="Q23" s="226"/>
      <c r="R23" s="224" t="s">
        <v>46</v>
      </c>
      <c r="S23" s="225"/>
      <c r="T23" s="226"/>
      <c r="U23" s="221" t="s">
        <v>26</v>
      </c>
      <c r="V23" s="222"/>
      <c r="W23" s="223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213" t="str">
        <f>$E$1</f>
        <v>Chlapcov</v>
      </c>
      <c r="D24" s="15">
        <v>1</v>
      </c>
      <c r="E24" s="15" t="s">
        <v>320</v>
      </c>
      <c r="F24" s="145" t="s">
        <v>39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40</v>
      </c>
      <c r="M24" s="35" t="s">
        <v>7</v>
      </c>
      <c r="N24" s="36" t="s">
        <v>41</v>
      </c>
      <c r="O24" s="34" t="s">
        <v>40</v>
      </c>
      <c r="P24" s="35" t="s">
        <v>7</v>
      </c>
      <c r="Q24" s="36" t="s">
        <v>45</v>
      </c>
      <c r="R24" s="34" t="s">
        <v>40</v>
      </c>
      <c r="S24" s="35" t="s">
        <v>7</v>
      </c>
      <c r="T24" s="36" t="s">
        <v>41</v>
      </c>
      <c r="U24" s="38" t="s">
        <v>42</v>
      </c>
      <c r="V24" s="39" t="s">
        <v>7</v>
      </c>
      <c r="W24" s="38" t="s">
        <v>45</v>
      </c>
      <c r="X24" s="40"/>
      <c r="Y24" s="41" t="s">
        <v>40</v>
      </c>
      <c r="Z24" s="42" t="s">
        <v>43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1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 t="str">
        <f>IF(OR(R24="x",R24="X"),0,R24)</f>
        <v>3</v>
      </c>
      <c r="BK24" s="12"/>
      <c r="BL24" s="11"/>
      <c r="BM24" s="11" t="str">
        <f>IF(OR(N24="x",N24="X"),0,N24)</f>
        <v>0</v>
      </c>
      <c r="BN24" s="11" t="str">
        <f>IF(OR(Q24="x",Q24="X"),0,Q24)</f>
        <v>2</v>
      </c>
      <c r="BO24" s="11" t="str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213"/>
      <c r="D25" s="15">
        <v>2</v>
      </c>
      <c r="E25" s="14" t="s">
        <v>314</v>
      </c>
      <c r="F25" s="14" t="s">
        <v>257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3" t="s">
        <v>41</v>
      </c>
      <c r="J25" s="44" t="s">
        <v>7</v>
      </c>
      <c r="K25" s="45" t="s">
        <v>40</v>
      </c>
      <c r="L25" s="46"/>
      <c r="M25" s="47"/>
      <c r="N25" s="48"/>
      <c r="O25" s="49" t="s">
        <v>41</v>
      </c>
      <c r="P25" s="44" t="s">
        <v>7</v>
      </c>
      <c r="Q25" s="50" t="s">
        <v>40</v>
      </c>
      <c r="R25" s="49" t="s">
        <v>41</v>
      </c>
      <c r="S25" s="44" t="s">
        <v>7</v>
      </c>
      <c r="T25" s="50" t="s">
        <v>40</v>
      </c>
      <c r="U25" s="52" t="s">
        <v>41</v>
      </c>
      <c r="V25" s="53" t="s">
        <v>7</v>
      </c>
      <c r="W25" s="52" t="s">
        <v>42</v>
      </c>
      <c r="X25" s="54"/>
      <c r="Y25" s="55" t="s">
        <v>41</v>
      </c>
      <c r="Z25" s="56" t="s">
        <v>46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1</v>
      </c>
      <c r="BG25" s="11" t="str">
        <f>IF(OR(I25="x",I25="X"),0,I25)</f>
        <v>0</v>
      </c>
      <c r="BH25" s="11"/>
      <c r="BI25" s="11" t="str">
        <f>IF(OR(O25="x",O25="X"),0,O25)</f>
        <v>0</v>
      </c>
      <c r="BJ25" s="11" t="str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 t="str">
        <f>IF(OR(T25="x",T25="X"),0,T25)</f>
        <v>3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213"/>
      <c r="D26" s="15">
        <v>3</v>
      </c>
      <c r="E26" s="105" t="s">
        <v>200</v>
      </c>
      <c r="F26" s="14" t="s">
        <v>197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3" t="s">
        <v>45</v>
      </c>
      <c r="J26" s="44" t="s">
        <v>7</v>
      </c>
      <c r="K26" s="45" t="s">
        <v>40</v>
      </c>
      <c r="L26" s="43" t="s">
        <v>40</v>
      </c>
      <c r="M26" s="44" t="s">
        <v>7</v>
      </c>
      <c r="N26" s="45" t="s">
        <v>41</v>
      </c>
      <c r="O26" s="46"/>
      <c r="P26" s="47"/>
      <c r="Q26" s="48"/>
      <c r="R26" s="34" t="s">
        <v>40</v>
      </c>
      <c r="S26" s="35" t="s">
        <v>7</v>
      </c>
      <c r="T26" s="36" t="s">
        <v>45</v>
      </c>
      <c r="U26" s="52" t="s">
        <v>60</v>
      </c>
      <c r="V26" s="53" t="s">
        <v>7</v>
      </c>
      <c r="W26" s="52" t="s">
        <v>194</v>
      </c>
      <c r="X26" s="54"/>
      <c r="Y26" s="55" t="s">
        <v>45</v>
      </c>
      <c r="Z26" s="56" t="s">
        <v>45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1</v>
      </c>
      <c r="BG26" s="11" t="str">
        <f>IF(OR(I26="x",I26="X"),0,I26)</f>
        <v>2</v>
      </c>
      <c r="BH26" s="11" t="str">
        <f>IF(OR(L26="x",L26="X"),0,L26)</f>
        <v>3</v>
      </c>
      <c r="BI26" s="11"/>
      <c r="BJ26" s="11" t="str">
        <f>IF(OR(R26="x",R26="X"),0,R26)</f>
        <v>3</v>
      </c>
      <c r="BK26" s="12"/>
      <c r="BL26" s="11" t="str">
        <f>IF(OR(K26="x",K26="X"),0,K26)</f>
        <v>3</v>
      </c>
      <c r="BM26" s="11" t="str">
        <f>IF(OR(N26="x",N26="X"),0,N26)</f>
        <v>0</v>
      </c>
      <c r="BN26" s="11"/>
      <c r="BO26" s="11" t="str">
        <f>IF(OR(T26="x",T26="X"),0,T26)</f>
        <v>2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213"/>
      <c r="D27" s="103">
        <v>4</v>
      </c>
      <c r="E27" s="11" t="s">
        <v>321</v>
      </c>
      <c r="F27" s="104" t="s">
        <v>313</v>
      </c>
      <c r="G27" s="14"/>
      <c r="H27" s="14"/>
      <c r="I27" s="57" t="s">
        <v>41</v>
      </c>
      <c r="J27" s="58" t="s">
        <v>7</v>
      </c>
      <c r="K27" s="59" t="s">
        <v>40</v>
      </c>
      <c r="L27" s="57" t="s">
        <v>40</v>
      </c>
      <c r="M27" s="58" t="s">
        <v>7</v>
      </c>
      <c r="N27" s="59" t="s">
        <v>41</v>
      </c>
      <c r="O27" s="57" t="s">
        <v>45</v>
      </c>
      <c r="P27" s="58" t="s">
        <v>7</v>
      </c>
      <c r="Q27" s="59" t="s">
        <v>40</v>
      </c>
      <c r="R27" s="60"/>
      <c r="S27" s="61"/>
      <c r="T27" s="61"/>
      <c r="U27" s="62" t="s">
        <v>194</v>
      </c>
      <c r="V27" s="63" t="s">
        <v>7</v>
      </c>
      <c r="W27" s="62" t="s">
        <v>44</v>
      </c>
      <c r="X27" s="64"/>
      <c r="Y27" s="65" t="s">
        <v>43</v>
      </c>
      <c r="Z27" s="66" t="s">
        <v>40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1</v>
      </c>
      <c r="BC27" s="13">
        <f>IF(OR(L27="x",L27="X",L27=""),0,IF(L27=3,2,1))</f>
        <v>1</v>
      </c>
      <c r="BD27" s="13">
        <f>IF(OR(O27="x",O27="X",O27=""),0,IF(O27=3,2,1))</f>
        <v>1</v>
      </c>
      <c r="BE27" s="13"/>
      <c r="BG27" s="11" t="str">
        <f>IF(OR(I27="x",I27="X"),0,I27)</f>
        <v>0</v>
      </c>
      <c r="BH27" s="11" t="str">
        <f>IF(OR(L27="x",L27="X"),0,L27)</f>
        <v>3</v>
      </c>
      <c r="BI27" s="11" t="str">
        <f>IF(OR(O27="x",O27="X"),0,O27)</f>
        <v>2</v>
      </c>
      <c r="BJ27" s="11"/>
      <c r="BK27" s="12"/>
      <c r="BL27" s="11" t="str">
        <f>IF(OR(K27="x",K27="X"),0,K27)</f>
        <v>3</v>
      </c>
      <c r="BM27" s="11" t="str">
        <f>IF(OR(N27="x",N27="X"),0,N27)</f>
        <v>0</v>
      </c>
      <c r="BN27" s="11" t="str">
        <f>IF(OR(Q27="x",Q27="X"),0,Q27)</f>
        <v>3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D40" si="0">AP17</f>
        <v/>
      </c>
      <c r="AE29" t="str">
        <f t="shared" ref="AE29:AE40" si="1">AQ17</f>
        <v>kod</v>
      </c>
      <c r="AF29">
        <f t="shared" ref="AF29:AF40" si="2">AR17</f>
        <v>0</v>
      </c>
      <c r="AG29" t="str">
        <f t="shared" ref="AG29:AG40" si="3">AS17</f>
        <v>č.zapasu</v>
      </c>
      <c r="AH29" t="str">
        <f t="shared" ref="AH29:AH40" si="4">AT17</f>
        <v>čas</v>
      </c>
      <c r="AI29" t="str">
        <f t="shared" ref="AI29:AI40" si="5">AU17</f>
        <v>zápas</v>
      </c>
      <c r="AJ29" t="str">
        <f t="shared" ref="AJ29:AJ40" si="6">AV17</f>
        <v>stôl</v>
      </c>
      <c r="AK29" t="str">
        <f t="shared" ref="AK29:AK40" si="7">AW17</f>
        <v>meno</v>
      </c>
      <c r="AL29" t="str">
        <f t="shared" ref="AL29:AL40" si="8">AX17</f>
        <v>meno</v>
      </c>
      <c r="AM29" t="str">
        <f t="shared" ref="AM29:AM40" si="9">AY17</f>
        <v>rozhodca</v>
      </c>
    </row>
    <row r="30" spans="1:67" x14ac:dyDescent="0.75">
      <c r="AD30">
        <f t="shared" si="0"/>
        <v>0</v>
      </c>
      <c r="AE30" t="str">
        <f t="shared" si="1"/>
        <v>41C2</v>
      </c>
      <c r="AF30" t="str">
        <f t="shared" si="2"/>
        <v>Meno</v>
      </c>
      <c r="AG30">
        <f t="shared" si="3"/>
        <v>8</v>
      </c>
      <c r="AH30">
        <f t="shared" si="4"/>
        <v>0</v>
      </c>
      <c r="AI30" t="str">
        <f t="shared" si="5"/>
        <v xml:space="preserve"> 2-4</v>
      </c>
      <c r="AJ30">
        <f t="shared" si="6"/>
        <v>0</v>
      </c>
      <c r="AK30" t="e">
        <f t="shared" si="7"/>
        <v>#N/A</v>
      </c>
      <c r="AL30" t="e">
        <f t="shared" si="8"/>
        <v>#N/A</v>
      </c>
      <c r="AM30" t="e">
        <f t="shared" si="9"/>
        <v>#N/A</v>
      </c>
    </row>
    <row r="31" spans="1:67" x14ac:dyDescent="0.75">
      <c r="AD31">
        <f t="shared" si="0"/>
        <v>0</v>
      </c>
      <c r="AE31" t="str">
        <f t="shared" si="1"/>
        <v>42C2</v>
      </c>
      <c r="AF31" t="str">
        <f t="shared" si="2"/>
        <v>Meno</v>
      </c>
      <c r="AG31">
        <f t="shared" si="3"/>
        <v>10</v>
      </c>
      <c r="AH31">
        <f t="shared" si="4"/>
        <v>0</v>
      </c>
      <c r="AI31" t="str">
        <f t="shared" si="5"/>
        <v xml:space="preserve"> 3-4</v>
      </c>
      <c r="AJ31">
        <f t="shared" si="6"/>
        <v>0</v>
      </c>
      <c r="AK31" t="e">
        <f t="shared" si="7"/>
        <v>#N/A</v>
      </c>
      <c r="AL31" t="e">
        <f t="shared" si="8"/>
        <v>#N/A</v>
      </c>
      <c r="AM31" t="e">
        <f t="shared" si="9"/>
        <v>#N/A</v>
      </c>
    </row>
    <row r="32" spans="1:67" x14ac:dyDescent="0.75">
      <c r="AD32">
        <f t="shared" si="0"/>
        <v>0</v>
      </c>
      <c r="AE32" t="str">
        <f t="shared" si="1"/>
        <v>43C2</v>
      </c>
      <c r="AF32" t="str">
        <f t="shared" si="2"/>
        <v>Meno</v>
      </c>
      <c r="AG32">
        <f t="shared" si="3"/>
        <v>12</v>
      </c>
      <c r="AH32">
        <f t="shared" si="4"/>
        <v>0</v>
      </c>
      <c r="AI32" t="str">
        <f t="shared" si="5"/>
        <v xml:space="preserve"> 2-3</v>
      </c>
      <c r="AJ32">
        <f t="shared" si="6"/>
        <v>0</v>
      </c>
      <c r="AK32" t="e">
        <f t="shared" si="7"/>
        <v>#N/A</v>
      </c>
      <c r="AL32" t="e">
        <f t="shared" si="8"/>
        <v>#N/A</v>
      </c>
      <c r="AM32" t="e">
        <f t="shared" si="9"/>
        <v>#N/A</v>
      </c>
    </row>
    <row r="33" spans="30:39" x14ac:dyDescent="0.75">
      <c r="AD33">
        <f t="shared" si="0"/>
        <v>0</v>
      </c>
      <c r="AE33">
        <f t="shared" si="1"/>
        <v>0</v>
      </c>
      <c r="AF33">
        <f t="shared" si="2"/>
        <v>0</v>
      </c>
      <c r="AG33">
        <f t="shared" si="3"/>
        <v>0</v>
      </c>
      <c r="AH33">
        <f t="shared" si="4"/>
        <v>0</v>
      </c>
      <c r="AI33">
        <f t="shared" si="5"/>
        <v>0</v>
      </c>
      <c r="AJ33">
        <f t="shared" si="6"/>
        <v>0</v>
      </c>
      <c r="AK33">
        <f t="shared" si="7"/>
        <v>0</v>
      </c>
      <c r="AL33">
        <f t="shared" si="8"/>
        <v>0</v>
      </c>
      <c r="AM33">
        <f t="shared" si="9"/>
        <v>0</v>
      </c>
    </row>
    <row r="34" spans="30:39" x14ac:dyDescent="0.75">
      <c r="AD34">
        <f t="shared" si="0"/>
        <v>0</v>
      </c>
      <c r="AE34">
        <f t="shared" si="1"/>
        <v>0</v>
      </c>
      <c r="AF34">
        <f t="shared" si="2"/>
        <v>0</v>
      </c>
      <c r="AG34">
        <f t="shared" si="3"/>
        <v>0</v>
      </c>
      <c r="AH34">
        <f t="shared" si="4"/>
        <v>0</v>
      </c>
      <c r="AI34">
        <f t="shared" si="5"/>
        <v>0</v>
      </c>
      <c r="AJ34">
        <f t="shared" si="6"/>
        <v>0</v>
      </c>
      <c r="AK34">
        <f t="shared" si="7"/>
        <v>0</v>
      </c>
      <c r="AL34">
        <f t="shared" si="8"/>
        <v>0</v>
      </c>
      <c r="AM34">
        <f t="shared" si="9"/>
        <v>0</v>
      </c>
    </row>
    <row r="35" spans="30:39" x14ac:dyDescent="0.75">
      <c r="AD35" t="str">
        <f t="shared" si="0"/>
        <v/>
      </c>
      <c r="AE35" t="str">
        <f t="shared" si="1"/>
        <v>kod</v>
      </c>
      <c r="AF35">
        <f t="shared" si="2"/>
        <v>0</v>
      </c>
      <c r="AG35" t="str">
        <f t="shared" si="3"/>
        <v>č.zapasu</v>
      </c>
      <c r="AH35" t="str">
        <f t="shared" si="4"/>
        <v>čas</v>
      </c>
      <c r="AI35" t="str">
        <f t="shared" si="5"/>
        <v>zápas</v>
      </c>
      <c r="AJ35" t="str">
        <f t="shared" si="6"/>
        <v>stôl</v>
      </c>
      <c r="AK35" t="str">
        <f t="shared" si="7"/>
        <v>meno</v>
      </c>
      <c r="AL35" t="str">
        <f t="shared" si="8"/>
        <v>meno</v>
      </c>
      <c r="AM35" t="str">
        <f t="shared" si="9"/>
        <v>rozhodca</v>
      </c>
    </row>
    <row r="36" spans="30:39" x14ac:dyDescent="0.75">
      <c r="AD36">
        <f t="shared" si="0"/>
        <v>0</v>
      </c>
      <c r="AE36" t="str">
        <f t="shared" si="1"/>
        <v>41D2</v>
      </c>
      <c r="AF36" t="str">
        <f t="shared" si="2"/>
        <v>Meno</v>
      </c>
      <c r="AG36">
        <f t="shared" si="3"/>
        <v>11</v>
      </c>
      <c r="AH36">
        <f t="shared" si="4"/>
        <v>0</v>
      </c>
      <c r="AI36" t="str">
        <f t="shared" si="5"/>
        <v xml:space="preserve"> 2-4</v>
      </c>
      <c r="AJ36">
        <f t="shared" si="6"/>
        <v>0</v>
      </c>
      <c r="AK36" t="e">
        <f t="shared" si="7"/>
        <v>#N/A</v>
      </c>
      <c r="AL36" t="e">
        <f t="shared" si="8"/>
        <v>#N/A</v>
      </c>
      <c r="AM36" t="e">
        <f t="shared" si="9"/>
        <v>#N/A</v>
      </c>
    </row>
    <row r="37" spans="30:39" x14ac:dyDescent="0.75">
      <c r="AD37">
        <f t="shared" si="0"/>
        <v>0</v>
      </c>
      <c r="AE37" t="str">
        <f t="shared" si="1"/>
        <v>42D2</v>
      </c>
      <c r="AF37" t="str">
        <f t="shared" si="2"/>
        <v>Meno</v>
      </c>
      <c r="AG37">
        <f t="shared" si="3"/>
        <v>13</v>
      </c>
      <c r="AH37">
        <f t="shared" si="4"/>
        <v>0</v>
      </c>
      <c r="AI37" t="str">
        <f t="shared" si="5"/>
        <v xml:space="preserve"> 3-4</v>
      </c>
      <c r="AJ37">
        <f t="shared" si="6"/>
        <v>0</v>
      </c>
      <c r="AK37" t="e">
        <f t="shared" si="7"/>
        <v>#N/A</v>
      </c>
      <c r="AL37" t="e">
        <f t="shared" si="8"/>
        <v>#N/A</v>
      </c>
      <c r="AM37" t="e">
        <f t="shared" si="9"/>
        <v>#N/A</v>
      </c>
    </row>
    <row r="38" spans="30:39" x14ac:dyDescent="0.75">
      <c r="AD38">
        <f t="shared" si="0"/>
        <v>0</v>
      </c>
      <c r="AE38" t="str">
        <f t="shared" si="1"/>
        <v>43D2</v>
      </c>
      <c r="AF38" t="str">
        <f t="shared" si="2"/>
        <v>Meno</v>
      </c>
      <c r="AG38">
        <f t="shared" si="3"/>
        <v>15</v>
      </c>
      <c r="AH38">
        <f t="shared" si="4"/>
        <v>0</v>
      </c>
      <c r="AI38" t="str">
        <f t="shared" si="5"/>
        <v xml:space="preserve"> 2-3</v>
      </c>
      <c r="AJ38">
        <f t="shared" si="6"/>
        <v>0</v>
      </c>
      <c r="AK38" t="e">
        <f t="shared" si="7"/>
        <v>#N/A</v>
      </c>
      <c r="AL38" t="e">
        <f t="shared" si="8"/>
        <v>#N/A</v>
      </c>
      <c r="AM38" t="e">
        <f t="shared" si="9"/>
        <v>#N/A</v>
      </c>
    </row>
    <row r="39" spans="30:39" x14ac:dyDescent="0.75">
      <c r="AD39">
        <f t="shared" si="0"/>
        <v>0</v>
      </c>
      <c r="AE39">
        <f t="shared" si="1"/>
        <v>0</v>
      </c>
      <c r="AF39">
        <f t="shared" si="2"/>
        <v>0</v>
      </c>
      <c r="AG39">
        <f t="shared" si="3"/>
        <v>0</v>
      </c>
      <c r="AH39">
        <f t="shared" si="4"/>
        <v>0</v>
      </c>
      <c r="AI39">
        <f t="shared" si="5"/>
        <v>0</v>
      </c>
      <c r="AJ39">
        <f t="shared" si="6"/>
        <v>0</v>
      </c>
      <c r="AK39">
        <f t="shared" si="7"/>
        <v>0</v>
      </c>
      <c r="AL39">
        <f t="shared" si="8"/>
        <v>0</v>
      </c>
      <c r="AM39">
        <f t="shared" si="9"/>
        <v>0</v>
      </c>
    </row>
    <row r="40" spans="30:39" x14ac:dyDescent="0.75">
      <c r="AD40">
        <f t="shared" si="0"/>
        <v>0</v>
      </c>
      <c r="AE40">
        <f t="shared" si="1"/>
        <v>0</v>
      </c>
      <c r="AF40">
        <f t="shared" si="2"/>
        <v>0</v>
      </c>
      <c r="AG40">
        <f t="shared" si="3"/>
        <v>0</v>
      </c>
      <c r="AH40">
        <f t="shared" si="4"/>
        <v>0</v>
      </c>
      <c r="AI40">
        <f t="shared" si="5"/>
        <v>0</v>
      </c>
      <c r="AJ40">
        <f t="shared" si="6"/>
        <v>0</v>
      </c>
      <c r="AK40">
        <f t="shared" si="7"/>
        <v>0</v>
      </c>
      <c r="AL40">
        <f t="shared" si="8"/>
        <v>0</v>
      </c>
      <c r="AM40">
        <f t="shared" si="9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U23:W23"/>
    <mergeCell ref="I23:K23"/>
    <mergeCell ref="L23:N23"/>
    <mergeCell ref="O23:Q23"/>
    <mergeCell ref="L11:N11"/>
    <mergeCell ref="O11:Q11"/>
    <mergeCell ref="R11:T11"/>
    <mergeCell ref="I17:K17"/>
    <mergeCell ref="R23:T23"/>
    <mergeCell ref="C6:C9"/>
    <mergeCell ref="C12:C15"/>
    <mergeCell ref="C18:C21"/>
    <mergeCell ref="C24:C27"/>
    <mergeCell ref="D2:AA2"/>
    <mergeCell ref="R5:T5"/>
    <mergeCell ref="U5:W5"/>
    <mergeCell ref="U17:W17"/>
    <mergeCell ref="L17:N17"/>
    <mergeCell ref="O17:Q17"/>
    <mergeCell ref="R17:T17"/>
    <mergeCell ref="U11:W11"/>
    <mergeCell ref="I5:K5"/>
    <mergeCell ref="L5:N5"/>
    <mergeCell ref="O5:Q5"/>
    <mergeCell ref="I11:K11"/>
  </mergeCells>
  <conditionalFormatting sqref="F6:F8">
    <cfRule type="duplicateValues" dxfId="11" priority="57" stopIfTrue="1"/>
  </conditionalFormatting>
  <conditionalFormatting sqref="F12:F13 F15">
    <cfRule type="duplicateValues" dxfId="10" priority="53" stopIfTrue="1"/>
  </conditionalFormatting>
  <conditionalFormatting sqref="F18:F20">
    <cfRule type="duplicateValues" dxfId="9" priority="52" stopIfTrue="1"/>
  </conditionalFormatting>
  <conditionalFormatting sqref="F25:F27">
    <cfRule type="duplicateValues" dxfId="8" priority="58" stopIfTrue="1"/>
  </conditionalFormatting>
  <conditionalFormatting sqref="Z1:Z1048576">
    <cfRule type="cellIs" dxfId="7" priority="55" stopIfTrue="1" operator="equal">
      <formula>2</formula>
    </cfRule>
    <cfRule type="cellIs" dxfId="6" priority="56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A3277-A89B-478F-A8EC-FB204F4230C1}">
  <sheetPr codeName="Hárok2"/>
  <dimension ref="A1:BX531"/>
  <sheetViews>
    <sheetView showGridLines="0" view="pageBreakPreview" topLeftCell="C1" zoomScale="22" zoomScaleNormal="40" zoomScaleSheetLayoutView="22" workbookViewId="0">
      <selection activeCell="H9" sqref="H9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104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61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215">
        <v>1</v>
      </c>
      <c r="J5" s="216"/>
      <c r="K5" s="217"/>
      <c r="L5" s="215">
        <v>2</v>
      </c>
      <c r="M5" s="216"/>
      <c r="N5" s="217"/>
      <c r="O5" s="215">
        <v>3</v>
      </c>
      <c r="P5" s="216"/>
      <c r="Q5" s="217"/>
      <c r="R5" s="215">
        <v>4</v>
      </c>
      <c r="S5" s="216"/>
      <c r="T5" s="217"/>
      <c r="U5" s="218" t="s">
        <v>26</v>
      </c>
      <c r="V5" s="219"/>
      <c r="W5" s="220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213" t="str">
        <f>$E$1</f>
        <v>Chlapcov</v>
      </c>
      <c r="D6" s="15">
        <v>1</v>
      </c>
      <c r="E6" s="108" t="s">
        <v>55</v>
      </c>
      <c r="F6" s="108" t="s">
        <v>39</v>
      </c>
      <c r="G6" s="14"/>
      <c r="H6" s="14"/>
      <c r="I6" s="31"/>
      <c r="J6" s="32"/>
      <c r="K6" s="33"/>
      <c r="L6" s="118" t="s">
        <v>40</v>
      </c>
      <c r="M6" s="119" t="s">
        <v>7</v>
      </c>
      <c r="N6" s="111" t="s">
        <v>45</v>
      </c>
      <c r="O6" s="118" t="s">
        <v>40</v>
      </c>
      <c r="P6" s="119" t="s">
        <v>7</v>
      </c>
      <c r="Q6" s="111" t="s">
        <v>41</v>
      </c>
      <c r="R6" s="118" t="s">
        <v>40</v>
      </c>
      <c r="S6" s="119" t="s">
        <v>7</v>
      </c>
      <c r="T6" s="120" t="s">
        <v>41</v>
      </c>
      <c r="U6" s="109" t="s">
        <v>42</v>
      </c>
      <c r="V6" s="121" t="s">
        <v>7</v>
      </c>
      <c r="W6" s="109" t="s">
        <v>45</v>
      </c>
      <c r="X6" s="40"/>
      <c r="Y6" s="122" t="s">
        <v>40</v>
      </c>
      <c r="Z6" s="123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41E1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41E2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2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213"/>
      <c r="D7" s="15">
        <v>2</v>
      </c>
      <c r="E7" s="102" t="s">
        <v>105</v>
      </c>
      <c r="F7" s="102" t="s">
        <v>100</v>
      </c>
      <c r="G7" s="14"/>
      <c r="H7" s="14"/>
      <c r="I7" s="114" t="s">
        <v>45</v>
      </c>
      <c r="J7" s="124" t="s">
        <v>7</v>
      </c>
      <c r="K7" s="115" t="s">
        <v>40</v>
      </c>
      <c r="L7" s="46"/>
      <c r="M7" s="47"/>
      <c r="N7" s="48"/>
      <c r="O7" s="112" t="s">
        <v>40</v>
      </c>
      <c r="P7" s="124" t="s">
        <v>7</v>
      </c>
      <c r="Q7" s="113" t="s">
        <v>41</v>
      </c>
      <c r="R7" s="112" t="s">
        <v>40</v>
      </c>
      <c r="S7" s="124" t="s">
        <v>7</v>
      </c>
      <c r="T7" s="125" t="s">
        <v>41</v>
      </c>
      <c r="U7" s="110" t="s">
        <v>60</v>
      </c>
      <c r="V7" s="126" t="s">
        <v>7</v>
      </c>
      <c r="W7" s="110" t="s">
        <v>40</v>
      </c>
      <c r="X7" s="54"/>
      <c r="Y7" s="116" t="s">
        <v>45</v>
      </c>
      <c r="Z7" s="117" t="s">
        <v>45</v>
      </c>
      <c r="AA7" s="5" t="s">
        <v>3</v>
      </c>
      <c r="AB7" s="6" t="s">
        <v>2</v>
      </c>
      <c r="AC7" s="6"/>
      <c r="AD7" s="6"/>
      <c r="AE7" s="6" t="str">
        <f>CONCATENATE(4,2,AD5,C5,1)</f>
        <v>42E1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42E2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2</v>
      </c>
      <c r="BH7" s="11"/>
      <c r="BI7" s="11" t="str">
        <f>IF(OR(O7="x",O7="X"),0,O7)</f>
        <v>3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0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213"/>
      <c r="D8" s="15">
        <v>3</v>
      </c>
      <c r="E8" s="102" t="s">
        <v>106</v>
      </c>
      <c r="F8" s="102" t="s">
        <v>39</v>
      </c>
      <c r="G8" s="14"/>
      <c r="H8" s="14"/>
      <c r="I8" s="114" t="s">
        <v>41</v>
      </c>
      <c r="J8" s="124" t="s">
        <v>7</v>
      </c>
      <c r="K8" s="115" t="s">
        <v>40</v>
      </c>
      <c r="L8" s="114" t="s">
        <v>41</v>
      </c>
      <c r="M8" s="124" t="s">
        <v>7</v>
      </c>
      <c r="N8" s="115" t="s">
        <v>40</v>
      </c>
      <c r="O8" s="46"/>
      <c r="P8" s="47"/>
      <c r="Q8" s="48"/>
      <c r="R8" s="112" t="s">
        <v>41</v>
      </c>
      <c r="S8" s="124" t="s">
        <v>7</v>
      </c>
      <c r="T8" s="125" t="s">
        <v>40</v>
      </c>
      <c r="U8" s="110" t="s">
        <v>41</v>
      </c>
      <c r="V8" s="126" t="s">
        <v>7</v>
      </c>
      <c r="W8" s="110" t="s">
        <v>42</v>
      </c>
      <c r="X8" s="54"/>
      <c r="Y8" s="116" t="s">
        <v>41</v>
      </c>
      <c r="Z8" s="117" t="s">
        <v>46</v>
      </c>
      <c r="AA8" s="5" t="s">
        <v>1</v>
      </c>
      <c r="AB8" s="6" t="s">
        <v>0</v>
      </c>
      <c r="AC8" s="6"/>
      <c r="AD8" s="6"/>
      <c r="AE8" s="6" t="str">
        <f>CONCATENATE(4,3,AD5,C5,1)</f>
        <v>43E1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43E2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0</v>
      </c>
      <c r="BI8" s="11"/>
      <c r="BJ8" s="11" t="str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3</v>
      </c>
      <c r="BN8" s="11"/>
      <c r="BO8" s="11" t="str">
        <f>IF(OR(T8="x",T8="X"),0,T8)</f>
        <v>3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213"/>
      <c r="D9" s="15">
        <v>4</v>
      </c>
      <c r="E9" s="102" t="s">
        <v>57</v>
      </c>
      <c r="F9" s="102" t="s">
        <v>39</v>
      </c>
      <c r="G9" s="14"/>
      <c r="H9" s="14"/>
      <c r="I9" s="127" t="s">
        <v>41</v>
      </c>
      <c r="J9" s="128" t="s">
        <v>7</v>
      </c>
      <c r="K9" s="129" t="s">
        <v>40</v>
      </c>
      <c r="L9" s="127" t="s">
        <v>41</v>
      </c>
      <c r="M9" s="128" t="s">
        <v>7</v>
      </c>
      <c r="N9" s="129" t="s">
        <v>40</v>
      </c>
      <c r="O9" s="127" t="s">
        <v>40</v>
      </c>
      <c r="P9" s="128" t="s">
        <v>7</v>
      </c>
      <c r="Q9" s="129" t="s">
        <v>41</v>
      </c>
      <c r="R9" s="60"/>
      <c r="S9" s="61"/>
      <c r="T9" s="61"/>
      <c r="U9" s="130" t="s">
        <v>40</v>
      </c>
      <c r="V9" s="131" t="s">
        <v>7</v>
      </c>
      <c r="W9" s="130" t="s">
        <v>44</v>
      </c>
      <c r="X9" s="64"/>
      <c r="Y9" s="132" t="s">
        <v>43</v>
      </c>
      <c r="Z9" s="133" t="s">
        <v>40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3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101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224" t="s">
        <v>43</v>
      </c>
      <c r="J11" s="225"/>
      <c r="K11" s="226"/>
      <c r="L11" s="224" t="s">
        <v>45</v>
      </c>
      <c r="M11" s="225"/>
      <c r="N11" s="226"/>
      <c r="O11" s="224" t="s">
        <v>40</v>
      </c>
      <c r="P11" s="225"/>
      <c r="Q11" s="226"/>
      <c r="R11" s="224" t="s">
        <v>46</v>
      </c>
      <c r="S11" s="225"/>
      <c r="T11" s="226"/>
      <c r="U11" s="221" t="s">
        <v>26</v>
      </c>
      <c r="V11" s="222"/>
      <c r="W11" s="223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213" t="str">
        <f>$E$1</f>
        <v>Chlapcov</v>
      </c>
      <c r="D12" s="15">
        <v>1</v>
      </c>
      <c r="E12" s="14"/>
      <c r="F12" s="14"/>
      <c r="G12" s="14"/>
      <c r="H12" s="14"/>
      <c r="I12" s="31"/>
      <c r="J12" s="32"/>
      <c r="K12" s="33"/>
      <c r="L12" s="34"/>
      <c r="M12" s="35"/>
      <c r="N12" s="36"/>
      <c r="O12" s="34"/>
      <c r="P12" s="35"/>
      <c r="Q12" s="36"/>
      <c r="R12" s="34"/>
      <c r="S12" s="35"/>
      <c r="T12" s="37"/>
      <c r="U12" s="38"/>
      <c r="V12" s="39"/>
      <c r="W12" s="38"/>
      <c r="X12" s="40"/>
      <c r="Y12" s="41"/>
      <c r="Z12" s="42"/>
      <c r="AA12" s="5" t="s">
        <v>5</v>
      </c>
      <c r="AB12" s="6" t="s">
        <v>4</v>
      </c>
      <c r="AC12" s="6"/>
      <c r="AD12" s="6"/>
      <c r="AE12" s="6" t="str">
        <f>CONCATENATE(4,1,AD11,C11,1)</f>
        <v>41F1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41F2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0</v>
      </c>
      <c r="BD12" s="13">
        <f>IF(OR(O12="x",O12="X",O12=""),0,IF(O12=3,2,1))</f>
        <v>0</v>
      </c>
      <c r="BE12" s="13">
        <f>IF(OR(R12="x",R12="X",R12=""),0,IF(R12=3,2,1))</f>
        <v>0</v>
      </c>
      <c r="BG12" s="11"/>
      <c r="BH12" s="11">
        <f>IF(OR(L12="x",L12="X"),0,L12)</f>
        <v>0</v>
      </c>
      <c r="BI12" s="11">
        <f>IF(OR(O12="x",O12="X"),0,O12)</f>
        <v>0</v>
      </c>
      <c r="BJ12" s="11">
        <f>IF(OR(R12="x",R12="X"),0,R12)</f>
        <v>0</v>
      </c>
      <c r="BK12" s="12"/>
      <c r="BL12" s="11"/>
      <c r="BM12" s="11">
        <f>IF(OR(N12="x",N12="X"),0,N12)</f>
        <v>0</v>
      </c>
      <c r="BN12" s="11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213"/>
      <c r="D13" s="15">
        <v>2</v>
      </c>
      <c r="E13" s="14"/>
      <c r="F13" s="14"/>
      <c r="G13" s="14"/>
      <c r="H13" s="14"/>
      <c r="I13" s="43"/>
      <c r="J13" s="44"/>
      <c r="K13" s="45"/>
      <c r="L13" s="46"/>
      <c r="M13" s="47"/>
      <c r="N13" s="48"/>
      <c r="O13" s="49"/>
      <c r="P13" s="44"/>
      <c r="Q13" s="50"/>
      <c r="R13" s="49"/>
      <c r="S13" s="44"/>
      <c r="T13" s="51"/>
      <c r="U13" s="52"/>
      <c r="V13" s="53"/>
      <c r="W13" s="52"/>
      <c r="X13" s="54"/>
      <c r="Y13" s="55"/>
      <c r="Z13" s="56"/>
      <c r="AA13" s="5" t="s">
        <v>3</v>
      </c>
      <c r="AB13" s="6" t="s">
        <v>2</v>
      </c>
      <c r="AC13" s="6"/>
      <c r="AD13" s="6"/>
      <c r="AE13" s="6" t="str">
        <f>CONCATENATE(4,2,AD11,C11,1)</f>
        <v>42F1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42F2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0</v>
      </c>
      <c r="BC13" s="13"/>
      <c r="BD13" s="13">
        <f>IF(OR(O13="x",O13="X",O13=""),0,IF(O13=3,2,1))</f>
        <v>0</v>
      </c>
      <c r="BE13" s="13">
        <f>IF(OR(R13="x",R13="X",R13=""),0,IF(R13=3,2,1))</f>
        <v>0</v>
      </c>
      <c r="BG13" s="11">
        <f>IF(OR(I13="x",I13="X"),0,I13)</f>
        <v>0</v>
      </c>
      <c r="BH13" s="11"/>
      <c r="BI13" s="11">
        <f>IF(OR(O13="x",O13="X"),0,O13)</f>
        <v>0</v>
      </c>
      <c r="BJ13" s="11">
        <f>IF(OR(R13="x",R13="X"),0,R13)</f>
        <v>0</v>
      </c>
      <c r="BK13" s="12"/>
      <c r="BL13" s="11">
        <f>IF(OR(K13="x",K13="X"),0,K13)</f>
        <v>0</v>
      </c>
      <c r="BM13" s="11"/>
      <c r="BN13" s="11">
        <f>IF(OR(Q13="x",Q13="X"),0,Q13)</f>
        <v>0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213"/>
      <c r="D14" s="15">
        <v>3</v>
      </c>
      <c r="E14" s="14"/>
      <c r="F14" s="14"/>
      <c r="G14" s="14"/>
      <c r="H14" s="14"/>
      <c r="I14" s="43"/>
      <c r="J14" s="44"/>
      <c r="K14" s="45"/>
      <c r="L14" s="43"/>
      <c r="M14" s="44"/>
      <c r="N14" s="45"/>
      <c r="O14" s="46"/>
      <c r="P14" s="47"/>
      <c r="Q14" s="48"/>
      <c r="R14" s="49"/>
      <c r="S14" s="44"/>
      <c r="T14" s="51"/>
      <c r="U14" s="52"/>
      <c r="V14" s="53"/>
      <c r="W14" s="52"/>
      <c r="X14" s="54"/>
      <c r="Y14" s="55"/>
      <c r="Z14" s="56"/>
      <c r="AA14" s="5" t="s">
        <v>1</v>
      </c>
      <c r="AB14" s="6" t="s">
        <v>0</v>
      </c>
      <c r="AC14" s="6"/>
      <c r="AD14" s="6"/>
      <c r="AE14" s="6" t="str">
        <f>CONCATENATE(4,3,AD11,C11,1)</f>
        <v>43F1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43F2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0</v>
      </c>
      <c r="BC14" s="13">
        <f>IF(OR(L14="x",L14="X",L14=""),0,IF(L14=3,2,1))</f>
        <v>0</v>
      </c>
      <c r="BD14" s="13"/>
      <c r="BE14" s="13">
        <f>IF(OR(R14="x",R14="X",R14=""),0,IF(R14=3,2,1))</f>
        <v>0</v>
      </c>
      <c r="BG14" s="11">
        <f>IF(OR(I14="x",I14="X"),0,I14)</f>
        <v>0</v>
      </c>
      <c r="BH14" s="11">
        <f>IF(OR(L14="x",L14="X"),0,L14)</f>
        <v>0</v>
      </c>
      <c r="BI14" s="11"/>
      <c r="BJ14" s="11">
        <f>IF(OR(R14="x",R14="X"),0,R14)</f>
        <v>0</v>
      </c>
      <c r="BK14" s="12"/>
      <c r="BL14" s="11">
        <f>IF(OR(K14="x",K14="X"),0,K14)</f>
        <v>0</v>
      </c>
      <c r="BM14" s="11">
        <f>IF(OR(N14="x",N14="X"),0,N14)</f>
        <v>0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213"/>
      <c r="D15" s="15">
        <v>4</v>
      </c>
      <c r="E15" s="14"/>
      <c r="F15" s="14"/>
      <c r="G15" s="14"/>
      <c r="H15" s="14"/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102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224" t="s">
        <v>43</v>
      </c>
      <c r="J17" s="225"/>
      <c r="K17" s="226"/>
      <c r="L17" s="224" t="s">
        <v>45</v>
      </c>
      <c r="M17" s="225"/>
      <c r="N17" s="226"/>
      <c r="O17" s="224" t="s">
        <v>40</v>
      </c>
      <c r="P17" s="225"/>
      <c r="Q17" s="226"/>
      <c r="R17" s="224" t="s">
        <v>46</v>
      </c>
      <c r="S17" s="225"/>
      <c r="T17" s="226"/>
      <c r="U17" s="221" t="s">
        <v>26</v>
      </c>
      <c r="V17" s="222"/>
      <c r="W17" s="223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213" t="str">
        <f>$E$1</f>
        <v>Chlapcov</v>
      </c>
      <c r="D18" s="15">
        <v>1</v>
      </c>
      <c r="E18" s="14"/>
      <c r="F18" s="14"/>
      <c r="G18" s="14"/>
      <c r="H18" s="14"/>
      <c r="I18" s="31"/>
      <c r="J18" s="32"/>
      <c r="K18" s="33"/>
      <c r="L18" s="34"/>
      <c r="M18" s="35"/>
      <c r="N18" s="36"/>
      <c r="O18" s="34"/>
      <c r="P18" s="35"/>
      <c r="Q18" s="36"/>
      <c r="R18" s="34"/>
      <c r="S18" s="35"/>
      <c r="T18" s="37"/>
      <c r="U18" s="38"/>
      <c r="V18" s="39"/>
      <c r="W18" s="38"/>
      <c r="X18" s="40"/>
      <c r="Y18" s="41"/>
      <c r="Z18" s="42"/>
      <c r="AA18" s="5" t="s">
        <v>5</v>
      </c>
      <c r="AB18" s="6" t="s">
        <v>4</v>
      </c>
      <c r="AC18" s="6"/>
      <c r="AD18" s="6"/>
      <c r="AE18" s="6" t="str">
        <f>CONCATENATE(4,1,AD17,C17,1)</f>
        <v>41G1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41G2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0</v>
      </c>
      <c r="BD18" s="13">
        <f>IF(OR(O18="x",O18="X",O18=""),0,IF(O18=3,2,1))</f>
        <v>0</v>
      </c>
      <c r="BE18" s="13">
        <f>IF(OR(R18="x",R18="X",R18=""),0,IF(R18=3,2,1))</f>
        <v>0</v>
      </c>
      <c r="BG18" s="11"/>
      <c r="BH18" s="11">
        <f>IF(OR(L18="x",L18="X"),0,L18)</f>
        <v>0</v>
      </c>
      <c r="BI18" s="11">
        <f>IF(OR(O18="x",O18="X"),0,O18)</f>
        <v>0</v>
      </c>
      <c r="BJ18" s="11">
        <f>IF(OR(R18="x",R18="X"),0,R18)</f>
        <v>0</v>
      </c>
      <c r="BK18" s="12"/>
      <c r="BL18" s="11"/>
      <c r="BM18" s="11">
        <f>IF(OR(N18="x",N18="X"),0,N18)</f>
        <v>0</v>
      </c>
      <c r="BN18" s="11">
        <f>IF(OR(Q18="x",Q18="X"),0,Q18)</f>
        <v>0</v>
      </c>
      <c r="BO18" s="11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213"/>
      <c r="D19" s="15">
        <v>2</v>
      </c>
      <c r="E19" s="14"/>
      <c r="F19" s="14"/>
      <c r="G19" s="14"/>
      <c r="H19" s="14"/>
      <c r="I19" s="43"/>
      <c r="J19" s="44"/>
      <c r="K19" s="45"/>
      <c r="L19" s="46"/>
      <c r="M19" s="47"/>
      <c r="N19" s="48"/>
      <c r="O19" s="49"/>
      <c r="P19" s="44"/>
      <c r="Q19" s="50"/>
      <c r="R19" s="49"/>
      <c r="S19" s="44"/>
      <c r="T19" s="51"/>
      <c r="U19" s="52"/>
      <c r="V19" s="53"/>
      <c r="W19" s="52"/>
      <c r="X19" s="54"/>
      <c r="Y19" s="55"/>
      <c r="Z19" s="56"/>
      <c r="AA19" s="5" t="s">
        <v>3</v>
      </c>
      <c r="AB19" s="6" t="s">
        <v>2</v>
      </c>
      <c r="AC19" s="6"/>
      <c r="AD19" s="6"/>
      <c r="AE19" s="6" t="str">
        <f>CONCATENATE(4,2,AD17,C17,1)</f>
        <v>42G1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42G2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0</v>
      </c>
      <c r="BC19" s="13"/>
      <c r="BD19" s="13">
        <f>IF(OR(O19="x",O19="X",O19=""),0,IF(O19=3,2,1))</f>
        <v>0</v>
      </c>
      <c r="BE19" s="13">
        <f>IF(OR(R19="x",R19="X",R19=""),0,IF(R19=3,2,1))</f>
        <v>0</v>
      </c>
      <c r="BG19" s="11">
        <f>IF(OR(I19="x",I19="X"),0,I19)</f>
        <v>0</v>
      </c>
      <c r="BH19" s="11"/>
      <c r="BI19" s="11">
        <f>IF(OR(O19="x",O19="X"),0,O19)</f>
        <v>0</v>
      </c>
      <c r="BJ19" s="11">
        <f>IF(OR(R19="x",R19="X"),0,R19)</f>
        <v>0</v>
      </c>
      <c r="BK19" s="12"/>
      <c r="BL19" s="11">
        <f>IF(OR(K19="x",K19="X"),0,K19)</f>
        <v>0</v>
      </c>
      <c r="BM19" s="11"/>
      <c r="BN19" s="11">
        <f>IF(OR(Q19="x",Q19="X"),0,Q19)</f>
        <v>0</v>
      </c>
      <c r="BO19" s="11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213"/>
      <c r="D20" s="15">
        <v>3</v>
      </c>
      <c r="E20" s="14"/>
      <c r="F20" s="14"/>
      <c r="G20" s="14"/>
      <c r="H20" s="14"/>
      <c r="I20" s="43"/>
      <c r="J20" s="44"/>
      <c r="K20" s="45"/>
      <c r="L20" s="43"/>
      <c r="M20" s="44"/>
      <c r="N20" s="45"/>
      <c r="O20" s="46"/>
      <c r="P20" s="47"/>
      <c r="Q20" s="48"/>
      <c r="R20" s="49"/>
      <c r="S20" s="44"/>
      <c r="T20" s="51"/>
      <c r="U20" s="52"/>
      <c r="V20" s="53"/>
      <c r="W20" s="52"/>
      <c r="X20" s="54"/>
      <c r="Y20" s="55"/>
      <c r="Z20" s="56"/>
      <c r="AA20" s="5" t="s">
        <v>1</v>
      </c>
      <c r="AB20" s="6" t="s">
        <v>0</v>
      </c>
      <c r="AC20" s="6"/>
      <c r="AD20" s="6"/>
      <c r="AE20" s="6" t="str">
        <f>CONCATENATE(4,3,AD17,C17,1)</f>
        <v>43G1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43G2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0</v>
      </c>
      <c r="BC20" s="13">
        <f>IF(OR(L20="x",L20="X",L20=""),0,IF(L20=3,2,1))</f>
        <v>0</v>
      </c>
      <c r="BD20" s="13"/>
      <c r="BE20" s="13">
        <f>IF(OR(R20="x",R20="X",R20=""),0,IF(R20=3,2,1))</f>
        <v>0</v>
      </c>
      <c r="BG20" s="11">
        <f>IF(OR(I20="x",I20="X"),0,I20)</f>
        <v>0</v>
      </c>
      <c r="BH20" s="11">
        <f>IF(OR(L20="x",L20="X"),0,L20)</f>
        <v>0</v>
      </c>
      <c r="BI20" s="11"/>
      <c r="BJ20" s="11">
        <f>IF(OR(R20="x",R20="X"),0,R20)</f>
        <v>0</v>
      </c>
      <c r="BK20" s="12"/>
      <c r="BL20" s="11">
        <f>IF(OR(K20="x",K20="X"),0,K20)</f>
        <v>0</v>
      </c>
      <c r="BM20" s="11">
        <f>IF(OR(N20="x",N20="X"),0,N20)</f>
        <v>0</v>
      </c>
      <c r="BN20" s="11"/>
      <c r="BO20" s="11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213"/>
      <c r="D21" s="15">
        <v>4</v>
      </c>
      <c r="E21" s="14"/>
      <c r="F21" s="14"/>
      <c r="G21" s="14"/>
      <c r="H21" s="14"/>
      <c r="I21" s="57"/>
      <c r="J21" s="58"/>
      <c r="K21" s="59"/>
      <c r="L21" s="57"/>
      <c r="M21" s="58"/>
      <c r="N21" s="59"/>
      <c r="O21" s="57"/>
      <c r="P21" s="58"/>
      <c r="Q21" s="59"/>
      <c r="R21" s="60"/>
      <c r="S21" s="61"/>
      <c r="T21" s="61"/>
      <c r="U21" s="62"/>
      <c r="V21" s="63"/>
      <c r="W21" s="62"/>
      <c r="X21" s="64"/>
      <c r="Y21" s="65"/>
      <c r="Z21" s="6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0</v>
      </c>
      <c r="BC21" s="13">
        <f>IF(OR(L21="x",L21="X",L21=""),0,IF(L21=3,2,1))</f>
        <v>0</v>
      </c>
      <c r="BD21" s="13">
        <f>IF(OR(O21="x",O21="X",O21=""),0,IF(O21=3,2,1))</f>
        <v>0</v>
      </c>
      <c r="BE21" s="13"/>
      <c r="BG21" s="11">
        <f>IF(OR(I21="x",I21="X"),0,I21)</f>
        <v>0</v>
      </c>
      <c r="BH21" s="11">
        <f>IF(OR(L21="x",L21="X"),0,L21)</f>
        <v>0</v>
      </c>
      <c r="BI21" s="11">
        <f>IF(OR(O21="x",O21="X"),0,O21)</f>
        <v>0</v>
      </c>
      <c r="BJ21" s="11"/>
      <c r="BK21" s="12"/>
      <c r="BL21" s="11">
        <f>IF(OR(K21="x",K21="X"),0,K21)</f>
        <v>0</v>
      </c>
      <c r="BM21" s="11">
        <f>IF(OR(N21="x",N21="X"),0,N21)</f>
        <v>0</v>
      </c>
      <c r="BN21" s="11">
        <f>IF(OR(Q21="x",Q21="X"),0,Q21)</f>
        <v>0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103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224" t="s">
        <v>43</v>
      </c>
      <c r="J23" s="225"/>
      <c r="K23" s="226"/>
      <c r="L23" s="224" t="s">
        <v>45</v>
      </c>
      <c r="M23" s="225"/>
      <c r="N23" s="226"/>
      <c r="O23" s="224" t="s">
        <v>40</v>
      </c>
      <c r="P23" s="225"/>
      <c r="Q23" s="226"/>
      <c r="R23" s="224" t="s">
        <v>46</v>
      </c>
      <c r="S23" s="225"/>
      <c r="T23" s="226"/>
      <c r="U23" s="221" t="s">
        <v>26</v>
      </c>
      <c r="V23" s="222"/>
      <c r="W23" s="223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213" t="str">
        <f>$E$1</f>
        <v>Chlapcov</v>
      </c>
      <c r="D24" s="15">
        <v>1</v>
      </c>
      <c r="E24" s="14"/>
      <c r="F24" s="14"/>
      <c r="G24" s="14"/>
      <c r="H24" s="14"/>
      <c r="I24" s="31"/>
      <c r="J24" s="32"/>
      <c r="K24" s="33"/>
      <c r="L24" s="34"/>
      <c r="M24" s="35"/>
      <c r="N24" s="36"/>
      <c r="O24" s="34"/>
      <c r="P24" s="35"/>
      <c r="Q24" s="36"/>
      <c r="R24" s="34"/>
      <c r="S24" s="35"/>
      <c r="T24" s="37"/>
      <c r="U24" s="38"/>
      <c r="V24" s="39"/>
      <c r="W24" s="38"/>
      <c r="X24" s="40"/>
      <c r="Y24" s="41"/>
      <c r="Z24" s="42"/>
      <c r="AA24" s="5" t="s">
        <v>5</v>
      </c>
      <c r="AB24" s="6" t="s">
        <v>4</v>
      </c>
      <c r="AC24" s="6"/>
      <c r="AD24" s="6"/>
      <c r="AE24" s="6" t="str">
        <f>CONCATENATE(4,1,AD23,C23,1)</f>
        <v>41H1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41H2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0</v>
      </c>
      <c r="BD24" s="13">
        <f>IF(OR(O24="x",O24="X",O24=""),0,IF(O24=3,2,1))</f>
        <v>0</v>
      </c>
      <c r="BE24" s="13">
        <f>IF(OR(R24="x",R24="X",R24=""),0,IF(R24=3,2,1))</f>
        <v>0</v>
      </c>
      <c r="BG24" s="11"/>
      <c r="BH24" s="11">
        <f>IF(OR(L24="x",L24="X"),0,L24)</f>
        <v>0</v>
      </c>
      <c r="BI24" s="11">
        <f>IF(OR(O24="x",O24="X"),0,O24)</f>
        <v>0</v>
      </c>
      <c r="BJ24" s="11">
        <f>IF(OR(R24="x",R24="X"),0,R24)</f>
        <v>0</v>
      </c>
      <c r="BK24" s="12"/>
      <c r="BL24" s="11"/>
      <c r="BM24" s="11">
        <f>IF(OR(N24="x",N24="X"),0,N24)</f>
        <v>0</v>
      </c>
      <c r="BN24" s="11">
        <f>IF(OR(Q24="x",Q24="X"),0,Q24)</f>
        <v>0</v>
      </c>
      <c r="BO24" s="11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213"/>
      <c r="D25" s="15">
        <v>2</v>
      </c>
      <c r="E25" s="14"/>
      <c r="F25" s="14"/>
      <c r="G25" s="14"/>
      <c r="H25" s="14"/>
      <c r="I25" s="43"/>
      <c r="J25" s="44"/>
      <c r="K25" s="45"/>
      <c r="L25" s="46"/>
      <c r="M25" s="47"/>
      <c r="N25" s="48"/>
      <c r="O25" s="49"/>
      <c r="P25" s="44"/>
      <c r="Q25" s="50"/>
      <c r="R25" s="49"/>
      <c r="S25" s="44"/>
      <c r="T25" s="51"/>
      <c r="U25" s="52"/>
      <c r="V25" s="53"/>
      <c r="W25" s="52"/>
      <c r="X25" s="54"/>
      <c r="Y25" s="55"/>
      <c r="Z25" s="56"/>
      <c r="AA25" s="5" t="s">
        <v>3</v>
      </c>
      <c r="AB25" s="6" t="s">
        <v>2</v>
      </c>
      <c r="AC25" s="6"/>
      <c r="AD25" s="6"/>
      <c r="AE25" s="6" t="str">
        <f>CONCATENATE(4,2,AD23,C23,1)</f>
        <v>42H1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42H2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0</v>
      </c>
      <c r="BC25" s="13"/>
      <c r="BD25" s="13">
        <f>IF(OR(O25="x",O25="X",O25=""),0,IF(O25=3,2,1))</f>
        <v>0</v>
      </c>
      <c r="BE25" s="13">
        <f>IF(OR(R25="x",R25="X",R25=""),0,IF(R25=3,2,1))</f>
        <v>0</v>
      </c>
      <c r="BG25" s="11">
        <f>IF(OR(I25="x",I25="X"),0,I25)</f>
        <v>0</v>
      </c>
      <c r="BH25" s="11"/>
      <c r="BI25" s="11">
        <f>IF(OR(O25="x",O25="X"),0,O25)</f>
        <v>0</v>
      </c>
      <c r="BJ25" s="11">
        <f>IF(OR(R25="x",R25="X"),0,R25)</f>
        <v>0</v>
      </c>
      <c r="BK25" s="12"/>
      <c r="BL25" s="11">
        <f>IF(OR(K25="x",K25="X"),0,K25)</f>
        <v>0</v>
      </c>
      <c r="BM25" s="11"/>
      <c r="BN25" s="11">
        <f>IF(OR(Q25="x",Q25="X"),0,Q25)</f>
        <v>0</v>
      </c>
      <c r="BO25" s="11">
        <f>IF(OR(T25="x",T25="X"),0,T25)</f>
        <v>0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213"/>
      <c r="D26" s="15">
        <v>3</v>
      </c>
      <c r="E26" s="14"/>
      <c r="F26" s="14"/>
      <c r="G26" s="14"/>
      <c r="H26" s="14"/>
      <c r="I26" s="43"/>
      <c r="J26" s="44"/>
      <c r="K26" s="45"/>
      <c r="L26" s="43"/>
      <c r="M26" s="44"/>
      <c r="N26" s="45"/>
      <c r="O26" s="46"/>
      <c r="P26" s="47"/>
      <c r="Q26" s="48"/>
      <c r="R26" s="49"/>
      <c r="S26" s="44"/>
      <c r="T26" s="51"/>
      <c r="U26" s="52"/>
      <c r="V26" s="53"/>
      <c r="W26" s="52"/>
      <c r="X26" s="54"/>
      <c r="Y26" s="55"/>
      <c r="Z26" s="56"/>
      <c r="AA26" s="5" t="s">
        <v>1</v>
      </c>
      <c r="AB26" s="6" t="s">
        <v>0</v>
      </c>
      <c r="AC26" s="6"/>
      <c r="AD26" s="6"/>
      <c r="AE26" s="6" t="str">
        <f>CONCATENATE(4,3,AD23,C23,1)</f>
        <v>43H1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43H2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0</v>
      </c>
      <c r="BC26" s="13">
        <f>IF(OR(L26="x",L26="X",L26=""),0,IF(L26=3,2,1))</f>
        <v>0</v>
      </c>
      <c r="BD26" s="13"/>
      <c r="BE26" s="13">
        <f>IF(OR(R26="x",R26="X",R26=""),0,IF(R26=3,2,1))</f>
        <v>0</v>
      </c>
      <c r="BG26" s="11">
        <f>IF(OR(I26="x",I26="X"),0,I26)</f>
        <v>0</v>
      </c>
      <c r="BH26" s="11">
        <f>IF(OR(L26="x",L26="X"),0,L26)</f>
        <v>0</v>
      </c>
      <c r="BI26" s="11"/>
      <c r="BJ26" s="11">
        <f>IF(OR(R26="x",R26="X"),0,R26)</f>
        <v>0</v>
      </c>
      <c r="BK26" s="12"/>
      <c r="BL26" s="11">
        <f>IF(OR(K26="x",K26="X"),0,K26)</f>
        <v>0</v>
      </c>
      <c r="BM26" s="11">
        <f>IF(OR(N26="x",N26="X"),0,N26)</f>
        <v>0</v>
      </c>
      <c r="BN26" s="11"/>
      <c r="BO26" s="11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213"/>
      <c r="D27" s="15">
        <v>4</v>
      </c>
      <c r="E27" s="14"/>
      <c r="F27" s="14"/>
      <c r="G27" s="14"/>
      <c r="H27" s="14"/>
      <c r="I27" s="57"/>
      <c r="J27" s="58"/>
      <c r="K27" s="59"/>
      <c r="L27" s="57"/>
      <c r="M27" s="58"/>
      <c r="N27" s="59"/>
      <c r="O27" s="57"/>
      <c r="P27" s="58"/>
      <c r="Q27" s="59"/>
      <c r="R27" s="60"/>
      <c r="S27" s="61"/>
      <c r="T27" s="61"/>
      <c r="U27" s="62"/>
      <c r="V27" s="63"/>
      <c r="W27" s="62"/>
      <c r="X27" s="64"/>
      <c r="Y27" s="65"/>
      <c r="Z27" s="6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0</v>
      </c>
      <c r="BC27" s="13">
        <f>IF(OR(L27="x",L27="X",L27=""),0,IF(L27=3,2,1))</f>
        <v>0</v>
      </c>
      <c r="BD27" s="13">
        <f>IF(OR(O27="x",O27="X",O27=""),0,IF(O27=3,2,1))</f>
        <v>0</v>
      </c>
      <c r="BE27" s="13"/>
      <c r="BG27" s="11">
        <f>IF(OR(I27="x",I27="X"),0,I27)</f>
        <v>0</v>
      </c>
      <c r="BH27" s="11">
        <f>IF(OR(L27="x",L27="X"),0,L27)</f>
        <v>0</v>
      </c>
      <c r="BI27" s="11">
        <f>IF(OR(O27="x",O27="X"),0,O27)</f>
        <v>0</v>
      </c>
      <c r="BJ27" s="11"/>
      <c r="BK27" s="12"/>
      <c r="BL27" s="11">
        <f>IF(OR(K27="x",K27="X"),0,K27)</f>
        <v>0</v>
      </c>
      <c r="BM27" s="11">
        <f>IF(OR(N27="x",N27="X"),0,N27)</f>
        <v>0</v>
      </c>
      <c r="BN27" s="11">
        <f>IF(OR(Q27="x",Q27="X"),0,Q27)</f>
        <v>0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M40" si="0">AP17</f>
        <v/>
      </c>
      <c r="AE29" t="str">
        <f t="shared" si="0"/>
        <v>kod</v>
      </c>
      <c r="AF29">
        <f t="shared" si="0"/>
        <v>0</v>
      </c>
      <c r="AG29" t="str">
        <f t="shared" si="0"/>
        <v>č.zapasu</v>
      </c>
      <c r="AH29" t="str">
        <f t="shared" si="0"/>
        <v>čas</v>
      </c>
      <c r="AI29" t="str">
        <f t="shared" si="0"/>
        <v>zápas</v>
      </c>
      <c r="AJ29" t="str">
        <f t="shared" si="0"/>
        <v>stôl</v>
      </c>
      <c r="AK29" t="str">
        <f t="shared" si="0"/>
        <v>meno</v>
      </c>
      <c r="AL29" t="str">
        <f t="shared" si="0"/>
        <v>meno</v>
      </c>
      <c r="AM29" t="str">
        <f t="shared" si="0"/>
        <v>rozhodca</v>
      </c>
    </row>
    <row r="30" spans="1:67" x14ac:dyDescent="0.75">
      <c r="AD30">
        <f t="shared" si="0"/>
        <v>0</v>
      </c>
      <c r="AE30" t="str">
        <f t="shared" si="0"/>
        <v>41G2</v>
      </c>
      <c r="AF30" t="str">
        <f t="shared" si="0"/>
        <v>Meno</v>
      </c>
      <c r="AG30">
        <f t="shared" si="0"/>
        <v>8</v>
      </c>
      <c r="AH30">
        <f t="shared" si="0"/>
        <v>0</v>
      </c>
      <c r="AI30" t="str">
        <f t="shared" si="0"/>
        <v xml:space="preserve"> 2-4</v>
      </c>
      <c r="AJ30">
        <f t="shared" si="0"/>
        <v>0</v>
      </c>
      <c r="AK30" t="e">
        <f t="shared" si="0"/>
        <v>#N/A</v>
      </c>
      <c r="AL30" t="e">
        <f t="shared" si="0"/>
        <v>#N/A</v>
      </c>
      <c r="AM30" t="e">
        <f t="shared" si="0"/>
        <v>#N/A</v>
      </c>
    </row>
    <row r="31" spans="1:67" x14ac:dyDescent="0.75">
      <c r="AD31">
        <f t="shared" si="0"/>
        <v>0</v>
      </c>
      <c r="AE31" t="str">
        <f t="shared" si="0"/>
        <v>42G2</v>
      </c>
      <c r="AF31" t="str">
        <f t="shared" si="0"/>
        <v>Meno</v>
      </c>
      <c r="AG31">
        <f t="shared" si="0"/>
        <v>10</v>
      </c>
      <c r="AH31">
        <f t="shared" si="0"/>
        <v>0</v>
      </c>
      <c r="AI31" t="str">
        <f t="shared" si="0"/>
        <v xml:space="preserve"> 3-4</v>
      </c>
      <c r="AJ31">
        <f t="shared" si="0"/>
        <v>0</v>
      </c>
      <c r="AK31" t="e">
        <f t="shared" si="0"/>
        <v>#N/A</v>
      </c>
      <c r="AL31" t="e">
        <f t="shared" si="0"/>
        <v>#N/A</v>
      </c>
      <c r="AM31" t="e">
        <f t="shared" si="0"/>
        <v>#N/A</v>
      </c>
    </row>
    <row r="32" spans="1:67" x14ac:dyDescent="0.75">
      <c r="AD32">
        <f t="shared" si="0"/>
        <v>0</v>
      </c>
      <c r="AE32" t="str">
        <f t="shared" si="0"/>
        <v>43G2</v>
      </c>
      <c r="AF32" t="str">
        <f t="shared" si="0"/>
        <v>Meno</v>
      </c>
      <c r="AG32">
        <f t="shared" si="0"/>
        <v>12</v>
      </c>
      <c r="AH32">
        <f t="shared" si="0"/>
        <v>0</v>
      </c>
      <c r="AI32" t="str">
        <f t="shared" si="0"/>
        <v xml:space="preserve"> 2-3</v>
      </c>
      <c r="AJ32">
        <f t="shared" si="0"/>
        <v>0</v>
      </c>
      <c r="AK32" t="e">
        <f t="shared" si="0"/>
        <v>#N/A</v>
      </c>
      <c r="AL32" t="e">
        <f t="shared" si="0"/>
        <v>#N/A</v>
      </c>
      <c r="AM32" t="e">
        <f t="shared" si="0"/>
        <v>#N/A</v>
      </c>
    </row>
    <row r="33" spans="30:39" x14ac:dyDescent="0.75"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</row>
    <row r="34" spans="30:39" x14ac:dyDescent="0.75">
      <c r="AD34">
        <f t="shared" si="0"/>
        <v>0</v>
      </c>
      <c r="AE34">
        <f t="shared" si="0"/>
        <v>0</v>
      </c>
      <c r="AF34">
        <f t="shared" si="0"/>
        <v>0</v>
      </c>
      <c r="AG34">
        <f t="shared" si="0"/>
        <v>0</v>
      </c>
      <c r="AH34">
        <f t="shared" si="0"/>
        <v>0</v>
      </c>
      <c r="AI34">
        <f t="shared" si="0"/>
        <v>0</v>
      </c>
      <c r="AJ34">
        <f t="shared" si="0"/>
        <v>0</v>
      </c>
      <c r="AK34">
        <f t="shared" si="0"/>
        <v>0</v>
      </c>
      <c r="AL34">
        <f t="shared" si="0"/>
        <v>0</v>
      </c>
      <c r="AM34">
        <f t="shared" si="0"/>
        <v>0</v>
      </c>
    </row>
    <row r="35" spans="30:39" x14ac:dyDescent="0.75">
      <c r="AD35" t="str">
        <f t="shared" si="0"/>
        <v/>
      </c>
      <c r="AE35" t="str">
        <f t="shared" si="0"/>
        <v>kod</v>
      </c>
      <c r="AF35">
        <f t="shared" si="0"/>
        <v>0</v>
      </c>
      <c r="AG35" t="str">
        <f t="shared" si="0"/>
        <v>č.zapasu</v>
      </c>
      <c r="AH35" t="str">
        <f t="shared" si="0"/>
        <v>čas</v>
      </c>
      <c r="AI35" t="str">
        <f t="shared" si="0"/>
        <v>zápas</v>
      </c>
      <c r="AJ35" t="str">
        <f t="shared" si="0"/>
        <v>stôl</v>
      </c>
      <c r="AK35" t="str">
        <f t="shared" si="0"/>
        <v>meno</v>
      </c>
      <c r="AL35" t="str">
        <f t="shared" si="0"/>
        <v>meno</v>
      </c>
      <c r="AM35" t="str">
        <f t="shared" si="0"/>
        <v>rozhodca</v>
      </c>
    </row>
    <row r="36" spans="30:39" x14ac:dyDescent="0.75">
      <c r="AD36">
        <f t="shared" si="0"/>
        <v>0</v>
      </c>
      <c r="AE36" t="str">
        <f t="shared" si="0"/>
        <v>41H2</v>
      </c>
      <c r="AF36" t="str">
        <f t="shared" si="0"/>
        <v>Meno</v>
      </c>
      <c r="AG36">
        <f t="shared" si="0"/>
        <v>11</v>
      </c>
      <c r="AH36">
        <f t="shared" si="0"/>
        <v>0</v>
      </c>
      <c r="AI36" t="str">
        <f t="shared" si="0"/>
        <v xml:space="preserve"> 2-4</v>
      </c>
      <c r="AJ36">
        <f t="shared" si="0"/>
        <v>0</v>
      </c>
      <c r="AK36" t="e">
        <f t="shared" si="0"/>
        <v>#N/A</v>
      </c>
      <c r="AL36" t="e">
        <f t="shared" si="0"/>
        <v>#N/A</v>
      </c>
      <c r="AM36" t="e">
        <f t="shared" si="0"/>
        <v>#N/A</v>
      </c>
    </row>
    <row r="37" spans="30:39" x14ac:dyDescent="0.75">
      <c r="AD37">
        <f t="shared" si="0"/>
        <v>0</v>
      </c>
      <c r="AE37" t="str">
        <f t="shared" si="0"/>
        <v>42H2</v>
      </c>
      <c r="AF37" t="str">
        <f t="shared" si="0"/>
        <v>Meno</v>
      </c>
      <c r="AG37">
        <f t="shared" si="0"/>
        <v>13</v>
      </c>
      <c r="AH37">
        <f t="shared" si="0"/>
        <v>0</v>
      </c>
      <c r="AI37" t="str">
        <f t="shared" si="0"/>
        <v xml:space="preserve"> 3-4</v>
      </c>
      <c r="AJ37">
        <f t="shared" si="0"/>
        <v>0</v>
      </c>
      <c r="AK37" t="e">
        <f t="shared" si="0"/>
        <v>#N/A</v>
      </c>
      <c r="AL37" t="e">
        <f t="shared" si="0"/>
        <v>#N/A</v>
      </c>
      <c r="AM37" t="e">
        <f t="shared" si="0"/>
        <v>#N/A</v>
      </c>
    </row>
    <row r="38" spans="30:39" x14ac:dyDescent="0.75">
      <c r="AD38">
        <f t="shared" si="0"/>
        <v>0</v>
      </c>
      <c r="AE38" t="str">
        <f t="shared" si="0"/>
        <v>43H2</v>
      </c>
      <c r="AF38" t="str">
        <f t="shared" si="0"/>
        <v>Meno</v>
      </c>
      <c r="AG38">
        <f t="shared" si="0"/>
        <v>15</v>
      </c>
      <c r="AH38">
        <f t="shared" si="0"/>
        <v>0</v>
      </c>
      <c r="AI38" t="str">
        <f t="shared" si="0"/>
        <v xml:space="preserve"> 2-3</v>
      </c>
      <c r="AJ38">
        <f t="shared" si="0"/>
        <v>0</v>
      </c>
      <c r="AK38" t="e">
        <f t="shared" si="0"/>
        <v>#N/A</v>
      </c>
      <c r="AL38" t="e">
        <f t="shared" si="0"/>
        <v>#N/A</v>
      </c>
      <c r="AM38" t="e">
        <f t="shared" si="0"/>
        <v>#N/A</v>
      </c>
    </row>
    <row r="39" spans="30:39" x14ac:dyDescent="0.75">
      <c r="AD39">
        <f t="shared" si="0"/>
        <v>0</v>
      </c>
      <c r="AE39">
        <f t="shared" si="0"/>
        <v>0</v>
      </c>
      <c r="AF39">
        <f t="shared" si="0"/>
        <v>0</v>
      </c>
      <c r="AG39">
        <f t="shared" si="0"/>
        <v>0</v>
      </c>
      <c r="AH39">
        <f t="shared" si="0"/>
        <v>0</v>
      </c>
      <c r="AI39">
        <f t="shared" si="0"/>
        <v>0</v>
      </c>
      <c r="AJ39">
        <f t="shared" si="0"/>
        <v>0</v>
      </c>
      <c r="AK39">
        <f t="shared" si="0"/>
        <v>0</v>
      </c>
      <c r="AL39">
        <f t="shared" si="0"/>
        <v>0</v>
      </c>
      <c r="AM39">
        <f t="shared" si="0"/>
        <v>0</v>
      </c>
    </row>
    <row r="40" spans="30:39" x14ac:dyDescent="0.75">
      <c r="AD40">
        <f t="shared" si="0"/>
        <v>0</v>
      </c>
      <c r="AE40">
        <f t="shared" si="0"/>
        <v>0</v>
      </c>
      <c r="AF40">
        <f t="shared" si="0"/>
        <v>0</v>
      </c>
      <c r="AG40">
        <f t="shared" si="0"/>
        <v>0</v>
      </c>
      <c r="AH40">
        <f t="shared" si="0"/>
        <v>0</v>
      </c>
      <c r="AI40">
        <f t="shared" si="0"/>
        <v>0</v>
      </c>
      <c r="AJ40">
        <f t="shared" si="0"/>
        <v>0</v>
      </c>
      <c r="AK40">
        <f t="shared" si="0"/>
        <v>0</v>
      </c>
      <c r="AL40">
        <f t="shared" si="0"/>
        <v>0</v>
      </c>
      <c r="AM40">
        <f t="shared" si="0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U11:W11"/>
    <mergeCell ref="D2:AA2"/>
    <mergeCell ref="I5:K5"/>
    <mergeCell ref="L5:N5"/>
    <mergeCell ref="O5:Q5"/>
    <mergeCell ref="R5:T5"/>
    <mergeCell ref="U5:W5"/>
    <mergeCell ref="C6:C9"/>
    <mergeCell ref="I11:K11"/>
    <mergeCell ref="L11:N11"/>
    <mergeCell ref="O11:Q11"/>
    <mergeCell ref="R11:T11"/>
    <mergeCell ref="R23:T23"/>
    <mergeCell ref="U23:W23"/>
    <mergeCell ref="C12:C15"/>
    <mergeCell ref="I17:K17"/>
    <mergeCell ref="L17:N17"/>
    <mergeCell ref="O17:Q17"/>
    <mergeCell ref="R17:T17"/>
    <mergeCell ref="U17:W17"/>
    <mergeCell ref="C24:C27"/>
    <mergeCell ref="C18:C21"/>
    <mergeCell ref="I23:K23"/>
    <mergeCell ref="L23:N23"/>
    <mergeCell ref="O23:Q23"/>
  </mergeCells>
  <conditionalFormatting sqref="F6:F9">
    <cfRule type="duplicateValues" dxfId="5" priority="4" stopIfTrue="1"/>
  </conditionalFormatting>
  <conditionalFormatting sqref="F12:F15">
    <cfRule type="duplicateValues" dxfId="4" priority="3" stopIfTrue="1"/>
  </conditionalFormatting>
  <conditionalFormatting sqref="F18:F21">
    <cfRule type="duplicateValues" dxfId="3" priority="2" stopIfTrue="1"/>
  </conditionalFormatting>
  <conditionalFormatting sqref="F24:F27">
    <cfRule type="duplicateValues" dxfId="2" priority="1" stopIfTrue="1"/>
  </conditionalFormatting>
  <conditionalFormatting sqref="Z1:Z1048576">
    <cfRule type="cellIs" dxfId="1" priority="5" stopIfTrue="1" operator="equal">
      <formula>2</formula>
    </cfRule>
    <cfRule type="cellIs" dxfId="0" priority="6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99CB6-F8F1-4AC4-97E3-B5B1D45B3E2B}">
  <dimension ref="A1:Y57"/>
  <sheetViews>
    <sheetView view="pageBreakPreview" topLeftCell="C1" zoomScaleSheetLayoutView="100" workbookViewId="0">
      <selection activeCell="F14" sqref="F14"/>
    </sheetView>
  </sheetViews>
  <sheetFormatPr defaultColWidth="9.109375" defaultRowHeight="15.6" x14ac:dyDescent="0.3"/>
  <cols>
    <col min="1" max="1" width="9.109375" style="136" hidden="1" customWidth="1"/>
    <col min="2" max="2" width="14.5546875" style="68" hidden="1" customWidth="1"/>
    <col min="3" max="3" width="6.5546875" style="69" customWidth="1"/>
    <col min="4" max="4" width="33.33203125" style="68" customWidth="1"/>
    <col min="5" max="7" width="25.6640625" style="68" customWidth="1"/>
    <col min="8" max="9" width="4.33203125" style="68" customWidth="1"/>
    <col min="10" max="10" width="8.44140625" style="68" hidden="1" customWidth="1"/>
    <col min="11" max="16" width="12.33203125" style="135" hidden="1" customWidth="1"/>
    <col min="17" max="17" width="5.44140625" style="134" hidden="1" customWidth="1"/>
    <col min="18" max="18" width="6.6640625" style="68" hidden="1" customWidth="1"/>
    <col min="19" max="19" width="25.6640625" style="68" hidden="1" customWidth="1"/>
    <col min="20" max="25" width="9.109375" style="68" hidden="1" customWidth="1"/>
    <col min="26" max="26" width="9.109375" style="68" customWidth="1"/>
    <col min="27" max="16384" width="9.109375" style="68"/>
  </cols>
  <sheetData>
    <row r="1" spans="1:23" x14ac:dyDescent="0.3">
      <c r="C1" s="140"/>
      <c r="D1" s="139"/>
      <c r="E1" s="139"/>
      <c r="F1" s="139"/>
      <c r="G1" s="139"/>
      <c r="H1" s="139"/>
      <c r="J1" s="68">
        <f>'[2]DRUHY STUPEN'!H1</f>
        <v>16</v>
      </c>
      <c r="K1" s="135">
        <v>8</v>
      </c>
      <c r="L1" s="135">
        <v>16</v>
      </c>
      <c r="M1" s="135">
        <v>32</v>
      </c>
      <c r="N1" s="135">
        <v>64</v>
      </c>
      <c r="O1" s="135">
        <v>128</v>
      </c>
      <c r="Q1" s="134">
        <f>'[2]ZAPISY DRUHY STUPEN A PROGRES'!B2</f>
        <v>8</v>
      </c>
      <c r="W1" s="68">
        <f>+Q1</f>
        <v>8</v>
      </c>
    </row>
    <row r="2" spans="1:23" ht="16.2" thickBot="1" x14ac:dyDescent="0.35">
      <c r="B2" s="68" t="str">
        <f>CONCATENATE(1,D4)</f>
        <v>1</v>
      </c>
      <c r="C2" s="140" t="s">
        <v>152</v>
      </c>
      <c r="D2" s="139" t="s">
        <v>191</v>
      </c>
      <c r="E2" s="139"/>
      <c r="F2" s="139"/>
      <c r="G2" s="139"/>
      <c r="H2" s="139"/>
      <c r="Q2" s="134">
        <f>D4</f>
        <v>0</v>
      </c>
      <c r="R2" s="137" t="str">
        <f t="shared" ref="R2:R56" si="0">B2</f>
        <v>1</v>
      </c>
      <c r="S2" s="137" t="str">
        <f>D2</f>
        <v>Štefanec Dominik</v>
      </c>
      <c r="W2" s="68">
        <f>+W1+1</f>
        <v>9</v>
      </c>
    </row>
    <row r="3" spans="1:23" x14ac:dyDescent="0.3">
      <c r="C3" s="140"/>
      <c r="D3" s="143"/>
      <c r="E3" s="138" t="s">
        <v>51</v>
      </c>
      <c r="F3" s="139"/>
      <c r="G3" s="139"/>
      <c r="H3" s="139"/>
      <c r="J3" s="68" t="s">
        <v>152</v>
      </c>
      <c r="K3" s="135" t="str">
        <f>'[2]DRUHY STUPEN'!G5</f>
        <v>KRAJČOVIČOVÁ PETRONELA</v>
      </c>
      <c r="L3" s="135" t="str">
        <f>'[2]DRUHY STUPEN'!I6</f>
        <v>KRAJČOVIČOVÁ PETRONELA</v>
      </c>
      <c r="M3" s="135" t="str">
        <f>'[2]DRUHY STUPEN'!J8</f>
        <v/>
      </c>
      <c r="N3" s="135" t="str">
        <f>'[2]DRUHY STUPEN'!K12</f>
        <v/>
      </c>
      <c r="O3" s="135" t="str">
        <f>'[2]DRUHY STUPEN'!L20</f>
        <v/>
      </c>
      <c r="R3" s="137">
        <f t="shared" si="0"/>
        <v>0</v>
      </c>
      <c r="S3" s="137"/>
    </row>
    <row r="4" spans="1:23" ht="16.2" thickBot="1" x14ac:dyDescent="0.35">
      <c r="A4" s="136">
        <v>1</v>
      </c>
      <c r="B4" s="68" t="str">
        <f>CONCATENATE(1,E8)</f>
        <v>1</v>
      </c>
      <c r="C4" s="140"/>
      <c r="D4" s="140"/>
      <c r="E4" s="142" t="s">
        <v>191</v>
      </c>
      <c r="F4" s="139"/>
      <c r="G4" s="139"/>
      <c r="H4" s="139"/>
      <c r="J4" s="68" t="s">
        <v>151</v>
      </c>
      <c r="K4" s="135" t="str">
        <f>'[2]DRUHY STUPEN'!G7</f>
        <v>BACSOVÁ BIANKA</v>
      </c>
      <c r="L4" s="135" t="str">
        <f>'[2]DRUHY STUPEN'!I10</f>
        <v>GOMOLOVÁ LUCIA</v>
      </c>
      <c r="M4" s="135" t="str">
        <f>'[2]DRUHY STUPEN'!J16</f>
        <v/>
      </c>
      <c r="N4" s="135" t="str">
        <f>'[2]DRUHY STUPEN'!K28</f>
        <v/>
      </c>
      <c r="O4" s="135" t="str">
        <f>'[2]DRUHY STUPEN'!L52</f>
        <v/>
      </c>
      <c r="Q4" s="134">
        <f>E8</f>
        <v>0</v>
      </c>
      <c r="R4" s="137" t="str">
        <f t="shared" si="0"/>
        <v>1</v>
      </c>
      <c r="S4" s="137" t="str">
        <f>E4</f>
        <v>Štefanec Dominik</v>
      </c>
    </row>
    <row r="5" spans="1:23" x14ac:dyDescent="0.3">
      <c r="C5" s="140"/>
      <c r="D5" s="140" t="s">
        <v>142</v>
      </c>
      <c r="E5" s="144"/>
      <c r="F5" s="138"/>
      <c r="G5" s="139"/>
      <c r="H5" s="139"/>
      <c r="J5" s="68" t="s">
        <v>150</v>
      </c>
      <c r="K5" s="135" t="str">
        <f>'[2]DRUHY STUPEN'!G9</f>
        <v>HRABAJOVÁ MARTINA</v>
      </c>
      <c r="L5" s="135" t="str">
        <f>'[2]DRUHY STUPEN'!I14</f>
        <v>KOLESÁROVÁ DARINA</v>
      </c>
      <c r="M5" s="135" t="str">
        <f>'[2]DRUHY STUPEN'!J24</f>
        <v/>
      </c>
      <c r="N5" s="135" t="str">
        <f>'[2]DRUHY STUPEN'!K44</f>
        <v/>
      </c>
      <c r="O5" s="135" t="str">
        <f>'[2]DRUHY STUPEN'!L84</f>
        <v/>
      </c>
      <c r="R5" s="137">
        <f t="shared" si="0"/>
        <v>0</v>
      </c>
      <c r="S5" s="137"/>
    </row>
    <row r="6" spans="1:23" ht="16.2" thickBot="1" x14ac:dyDescent="0.35">
      <c r="B6" s="68" t="str">
        <f>CONCATENATE(2,D4)</f>
        <v>2</v>
      </c>
      <c r="C6" s="140" t="s">
        <v>151</v>
      </c>
      <c r="D6" s="141" t="s">
        <v>170</v>
      </c>
      <c r="E6" s="138"/>
      <c r="F6" s="138"/>
      <c r="G6" s="139"/>
      <c r="H6" s="139"/>
      <c r="J6" s="68" t="s">
        <v>149</v>
      </c>
      <c r="K6" s="135" t="str">
        <f>'[2]DRUHY STUPEN'!G11</f>
        <v>GOMOLOVÁ LUCIA</v>
      </c>
      <c r="L6" s="135" t="str">
        <f>'[2]DRUHY STUPEN'!I18</f>
        <v>ČIŽLÁKOVÁ LUCIA</v>
      </c>
      <c r="M6" s="135" t="str">
        <f>'[2]DRUHY STUPEN'!J32</f>
        <v/>
      </c>
      <c r="N6" s="135" t="str">
        <f>'[2]DRUHY STUPEN'!K60</f>
        <v/>
      </c>
      <c r="O6" s="135" t="str">
        <f>'[2]DRUHY STUPEN'!L116</f>
        <v/>
      </c>
      <c r="Q6" s="134">
        <f>D4</f>
        <v>0</v>
      </c>
      <c r="R6" s="137" t="str">
        <f t="shared" si="0"/>
        <v>2</v>
      </c>
      <c r="S6" s="137" t="str">
        <f>D6</f>
        <v>Krch Michal</v>
      </c>
    </row>
    <row r="7" spans="1:23" x14ac:dyDescent="0.3">
      <c r="C7" s="140"/>
      <c r="D7" s="139"/>
      <c r="E7" s="139"/>
      <c r="F7" s="138" t="s">
        <v>51</v>
      </c>
      <c r="G7" s="139"/>
      <c r="H7" s="139"/>
      <c r="J7" s="68" t="s">
        <v>148</v>
      </c>
      <c r="K7" s="135" t="str">
        <f>'[2]DRUHY STUPEN'!G13</f>
        <v>KOLESÁROVÁ DARINA</v>
      </c>
      <c r="L7" s="135" t="str">
        <f>'[2]DRUHY STUPEN'!I22</f>
        <v>GUASSARDO LILIANA ALICJA</v>
      </c>
      <c r="M7" s="135" t="str">
        <f>'[2]DRUHY STUPEN'!J40</f>
        <v/>
      </c>
      <c r="N7" s="135" t="str">
        <f>'[2]DRUHY STUPEN'!K76</f>
        <v/>
      </c>
      <c r="O7" s="135" t="str">
        <f>'[2]DRUHY STUPEN'!L148</f>
        <v/>
      </c>
      <c r="R7" s="137">
        <f t="shared" si="0"/>
        <v>0</v>
      </c>
      <c r="S7" s="137"/>
    </row>
    <row r="8" spans="1:23" ht="16.2" thickBot="1" x14ac:dyDescent="0.35">
      <c r="A8" s="136">
        <v>5</v>
      </c>
      <c r="B8" s="68" t="str">
        <f>CONCATENATE(1,F16)</f>
        <v>1P17</v>
      </c>
      <c r="C8" s="140"/>
      <c r="D8" s="139"/>
      <c r="E8" s="140"/>
      <c r="F8" s="142" t="s">
        <v>191</v>
      </c>
      <c r="G8" s="139"/>
      <c r="H8" s="139"/>
      <c r="J8" s="68" t="s">
        <v>147</v>
      </c>
      <c r="K8" s="135" t="str">
        <f>'[2]DRUHY STUPEN'!G15</f>
        <v>JAŠEKOVÁ VERONIKA</v>
      </c>
      <c r="L8" s="135" t="str">
        <f>'[2]DRUHY STUPEN'!I26</f>
        <v>KAČÁNIOVÁ EMA</v>
      </c>
      <c r="M8" s="135" t="str">
        <f>'[2]DRUHY STUPEN'!J48</f>
        <v/>
      </c>
      <c r="N8" s="135" t="str">
        <f>'[2]DRUHY STUPEN'!K92</f>
        <v/>
      </c>
      <c r="O8" s="135" t="str">
        <f>'[2]DRUHY STUPEN'!L180</f>
        <v/>
      </c>
      <c r="Q8" s="134" t="str">
        <f>F16</f>
        <v>P17</v>
      </c>
      <c r="R8" s="137" t="str">
        <f t="shared" si="0"/>
        <v>1P17</v>
      </c>
      <c r="S8" s="137" t="str">
        <f>F8</f>
        <v>Štefanec Dominik</v>
      </c>
    </row>
    <row r="9" spans="1:23" x14ac:dyDescent="0.3">
      <c r="C9" s="140"/>
      <c r="D9" s="139"/>
      <c r="E9" s="140" t="s">
        <v>144</v>
      </c>
      <c r="F9" s="144" t="str">
        <f>IF(ISERROR(VLOOKUP(E8,'[2]ZAPISY DRUHY STUPEN A PROGRES'!$A$5:$AD$2403,30,0)),"",VLOOKUP(E8,'[2]ZAPISY DRUHY STUPEN A PROGRES'!$A$5:$AD$2403,30,0))</f>
        <v/>
      </c>
      <c r="G9" s="138"/>
      <c r="H9" s="139"/>
      <c r="J9" s="68" t="s">
        <v>146</v>
      </c>
      <c r="K9" s="135" t="str">
        <f>'[2]DRUHY STUPEN'!G17</f>
        <v>KÖHLEROVÁ SOFIA</v>
      </c>
      <c r="L9" s="135" t="str">
        <f>'[2]DRUHY STUPEN'!I30</f>
        <v>PAĽKOVÁ ANNA</v>
      </c>
      <c r="M9" s="135" t="str">
        <f>'[2]DRUHY STUPEN'!J56</f>
        <v/>
      </c>
      <c r="N9" s="135" t="str">
        <f>'[2]DRUHY STUPEN'!K108</f>
        <v/>
      </c>
      <c r="O9" s="135" t="str">
        <f>'[2]DRUHY STUPEN'!L212</f>
        <v/>
      </c>
      <c r="R9" s="137">
        <f t="shared" si="0"/>
        <v>0</v>
      </c>
      <c r="S9" s="137"/>
    </row>
    <row r="10" spans="1:23" ht="16.2" thickBot="1" x14ac:dyDescent="0.35">
      <c r="B10" s="68" t="str">
        <f>CONCATENATE(1,D12)</f>
        <v>1</v>
      </c>
      <c r="C10" s="140" t="s">
        <v>150</v>
      </c>
      <c r="D10" s="139" t="s">
        <v>315</v>
      </c>
      <c r="E10" s="139"/>
      <c r="F10" s="138"/>
      <c r="G10" s="138"/>
      <c r="H10" s="139"/>
      <c r="J10" s="68" t="s">
        <v>145</v>
      </c>
      <c r="K10" s="135" t="str">
        <f>'[2]DRUHY STUPEN'!G19</f>
        <v>ČIŽLÁKOVÁ LUCIA</v>
      </c>
      <c r="L10" s="135" t="str">
        <f>'[2]DRUHY STUPEN'!I34</f>
        <v>ONDRUŠOVÁ NELA</v>
      </c>
      <c r="M10" s="135" t="str">
        <f>'[2]DRUHY STUPEN'!J64</f>
        <v/>
      </c>
      <c r="N10" s="135" t="str">
        <f>'[2]DRUHY STUPEN'!K124</f>
        <v/>
      </c>
      <c r="O10" s="135" t="str">
        <f>'[2]DRUHY STUPEN'!L244</f>
        <v/>
      </c>
      <c r="Q10" s="134">
        <f>D12</f>
        <v>0</v>
      </c>
      <c r="R10" s="137" t="str">
        <f t="shared" si="0"/>
        <v>1</v>
      </c>
      <c r="S10" s="137" t="str">
        <f>D10</f>
        <v>Benko Ondrej</v>
      </c>
    </row>
    <row r="11" spans="1:23" x14ac:dyDescent="0.3">
      <c r="C11" s="140"/>
      <c r="D11" s="143"/>
      <c r="E11" s="138" t="s">
        <v>50</v>
      </c>
      <c r="F11" s="138"/>
      <c r="G11" s="138"/>
      <c r="H11" s="139"/>
      <c r="R11" s="137">
        <f t="shared" si="0"/>
        <v>0</v>
      </c>
      <c r="S11" s="137"/>
    </row>
    <row r="12" spans="1:23" ht="16.2" thickBot="1" x14ac:dyDescent="0.35">
      <c r="A12" s="136">
        <v>2</v>
      </c>
      <c r="B12" s="68" t="str">
        <f>CONCATENATE(2,E8)</f>
        <v>2</v>
      </c>
      <c r="C12" s="140"/>
      <c r="D12" s="140"/>
      <c r="E12" s="142" t="s">
        <v>315</v>
      </c>
      <c r="F12" s="138"/>
      <c r="G12" s="138"/>
      <c r="H12" s="139"/>
      <c r="Q12" s="134">
        <f>E8</f>
        <v>0</v>
      </c>
      <c r="R12" s="137" t="str">
        <f t="shared" si="0"/>
        <v>2</v>
      </c>
      <c r="S12" s="137" t="str">
        <f>E12</f>
        <v>Benko Ondrej</v>
      </c>
    </row>
    <row r="13" spans="1:23" x14ac:dyDescent="0.3">
      <c r="C13" s="140"/>
      <c r="D13" s="140" t="s">
        <v>141</v>
      </c>
      <c r="E13" s="144"/>
      <c r="F13" s="139"/>
      <c r="G13" s="138"/>
      <c r="H13" s="139"/>
      <c r="R13" s="137">
        <f t="shared" si="0"/>
        <v>0</v>
      </c>
      <c r="S13" s="137"/>
    </row>
    <row r="14" spans="1:23" ht="16.2" thickBot="1" x14ac:dyDescent="0.35">
      <c r="B14" s="68" t="str">
        <f>CONCATENATE(2,D12)</f>
        <v>2</v>
      </c>
      <c r="C14" s="140" t="s">
        <v>149</v>
      </c>
      <c r="D14" s="141" t="s">
        <v>320</v>
      </c>
      <c r="E14" s="138"/>
      <c r="F14" s="139"/>
      <c r="G14" s="138"/>
      <c r="H14" s="139"/>
      <c r="Q14" s="134">
        <f>D12</f>
        <v>0</v>
      </c>
      <c r="R14" s="137" t="str">
        <f t="shared" si="0"/>
        <v>2</v>
      </c>
      <c r="S14" s="137" t="str">
        <f>D14</f>
        <v>Kysel Ján</v>
      </c>
    </row>
    <row r="15" spans="1:23" x14ac:dyDescent="0.3">
      <c r="C15" s="140"/>
      <c r="D15" s="139"/>
      <c r="E15" s="139"/>
      <c r="F15" s="139"/>
      <c r="G15" s="138" t="s">
        <v>49</v>
      </c>
      <c r="H15" s="139"/>
      <c r="R15" s="137">
        <f t="shared" si="0"/>
        <v>0</v>
      </c>
      <c r="S15" s="137"/>
    </row>
    <row r="16" spans="1:23" ht="16.2" thickBot="1" x14ac:dyDescent="0.35">
      <c r="A16" s="136">
        <v>9</v>
      </c>
      <c r="C16" s="140"/>
      <c r="D16" s="139"/>
      <c r="E16" s="139"/>
      <c r="F16" s="140" t="str">
        <f>CONCATENATE("P",A16+$Q$1)</f>
        <v>P17</v>
      </c>
      <c r="G16" s="142" t="s">
        <v>191</v>
      </c>
      <c r="H16" s="139" t="s">
        <v>43</v>
      </c>
      <c r="J16" s="68" t="str">
        <f>+G16</f>
        <v>Štefanec Dominik</v>
      </c>
      <c r="R16" s="137">
        <f t="shared" si="0"/>
        <v>0</v>
      </c>
      <c r="S16" s="137"/>
    </row>
    <row r="17" spans="1:19" x14ac:dyDescent="0.3">
      <c r="C17" s="140"/>
      <c r="D17" s="139"/>
      <c r="E17" s="139"/>
      <c r="F17" s="139"/>
      <c r="G17" s="138" t="s">
        <v>186</v>
      </c>
      <c r="H17" s="139" t="s">
        <v>45</v>
      </c>
      <c r="J17" s="68" t="str">
        <f>+G17</f>
        <v>Krško Michal</v>
      </c>
      <c r="R17" s="137">
        <f t="shared" si="0"/>
        <v>0</v>
      </c>
      <c r="S17" s="137"/>
    </row>
    <row r="18" spans="1:19" ht="16.2" thickBot="1" x14ac:dyDescent="0.35">
      <c r="B18" s="68" t="str">
        <f>CONCATENATE(1,D20)</f>
        <v>1</v>
      </c>
      <c r="C18" s="140" t="s">
        <v>148</v>
      </c>
      <c r="D18" s="139" t="s">
        <v>172</v>
      </c>
      <c r="E18" s="139"/>
      <c r="F18" s="139"/>
      <c r="G18" s="138"/>
      <c r="H18" s="139"/>
      <c r="Q18" s="134">
        <f>D20</f>
        <v>0</v>
      </c>
      <c r="R18" s="137" t="str">
        <f t="shared" si="0"/>
        <v>1</v>
      </c>
      <c r="S18" s="137" t="str">
        <f>D18</f>
        <v>Hanus Jakub</v>
      </c>
    </row>
    <row r="19" spans="1:19" x14ac:dyDescent="0.3">
      <c r="C19" s="140"/>
      <c r="D19" s="143"/>
      <c r="E19" s="138" t="s">
        <v>51</v>
      </c>
      <c r="F19" s="139"/>
      <c r="G19" s="138"/>
      <c r="H19" s="139"/>
      <c r="R19" s="137">
        <f t="shared" si="0"/>
        <v>0</v>
      </c>
      <c r="S19" s="137"/>
    </row>
    <row r="20" spans="1:19" ht="16.2" thickBot="1" x14ac:dyDescent="0.35">
      <c r="A20" s="136">
        <v>3</v>
      </c>
      <c r="B20" s="68" t="str">
        <f>CONCATENATE(1,E24)</f>
        <v>1</v>
      </c>
      <c r="C20" s="140"/>
      <c r="D20" s="140"/>
      <c r="E20" s="142" t="s">
        <v>172</v>
      </c>
      <c r="F20" s="139"/>
      <c r="G20" s="138"/>
      <c r="H20" s="139"/>
      <c r="Q20" s="134">
        <f>E24</f>
        <v>0</v>
      </c>
      <c r="R20" s="137" t="str">
        <f t="shared" si="0"/>
        <v>1</v>
      </c>
      <c r="S20" s="137" t="str">
        <f>E20</f>
        <v>Hanus Jakub</v>
      </c>
    </row>
    <row r="21" spans="1:19" x14ac:dyDescent="0.3">
      <c r="C21" s="140"/>
      <c r="D21" s="140" t="s">
        <v>140</v>
      </c>
      <c r="E21" s="144" t="str">
        <f>IF(ISERROR(VLOOKUP(D20,'[2]ZAPISY DRUHY STUPEN A PROGRES'!$A$5:$AD$2403,30,0)),"",VLOOKUP(D20,'[2]ZAPISY DRUHY STUPEN A PROGRES'!$A$5:$AD$2403,30,0))</f>
        <v/>
      </c>
      <c r="F21" s="138"/>
      <c r="G21" s="138"/>
      <c r="H21" s="139"/>
      <c r="R21" s="137">
        <f t="shared" si="0"/>
        <v>0</v>
      </c>
      <c r="S21" s="137"/>
    </row>
    <row r="22" spans="1:19" ht="16.2" thickBot="1" x14ac:dyDescent="0.35">
      <c r="B22" s="68" t="str">
        <f>CONCATENATE(2,D20)</f>
        <v>2</v>
      </c>
      <c r="C22" s="140" t="s">
        <v>147</v>
      </c>
      <c r="D22" s="141" t="s">
        <v>261</v>
      </c>
      <c r="E22" s="138"/>
      <c r="F22" s="138"/>
      <c r="G22" s="138"/>
      <c r="H22" s="139"/>
      <c r="Q22" s="134">
        <f>D20</f>
        <v>0</v>
      </c>
      <c r="R22" s="137" t="str">
        <f t="shared" si="0"/>
        <v>2</v>
      </c>
      <c r="S22" s="137" t="str">
        <f>D22</f>
        <v>Mančík Marcus</v>
      </c>
    </row>
    <row r="23" spans="1:19" x14ac:dyDescent="0.3">
      <c r="C23" s="140"/>
      <c r="D23" s="139"/>
      <c r="E23" s="139"/>
      <c r="F23" s="138" t="s">
        <v>50</v>
      </c>
      <c r="G23" s="138"/>
      <c r="H23" s="139"/>
      <c r="R23" s="137">
        <f t="shared" si="0"/>
        <v>0</v>
      </c>
      <c r="S23" s="137"/>
    </row>
    <row r="24" spans="1:19" ht="16.2" thickBot="1" x14ac:dyDescent="0.35">
      <c r="A24" s="136">
        <v>6</v>
      </c>
      <c r="B24" s="68" t="str">
        <f>CONCATENATE(2,F16)</f>
        <v>2P17</v>
      </c>
      <c r="C24" s="140"/>
      <c r="D24" s="139"/>
      <c r="E24" s="140"/>
      <c r="F24" s="142" t="s">
        <v>186</v>
      </c>
      <c r="G24" s="138"/>
      <c r="H24" s="139"/>
      <c r="Q24" s="134" t="str">
        <f>F16</f>
        <v>P17</v>
      </c>
      <c r="R24" s="137" t="str">
        <f t="shared" si="0"/>
        <v>2P17</v>
      </c>
      <c r="S24" s="137" t="str">
        <f>F24</f>
        <v>Krško Michal</v>
      </c>
    </row>
    <row r="25" spans="1:19" x14ac:dyDescent="0.3">
      <c r="C25" s="140"/>
      <c r="D25" s="139"/>
      <c r="E25" s="140" t="s">
        <v>143</v>
      </c>
      <c r="F25" s="144" t="str">
        <f>IF(ISERROR(VLOOKUP(E24,'[2]ZAPISY DRUHY STUPEN A PROGRES'!$A$5:$AD$2403,30,0)),"",VLOOKUP(E24,'[2]ZAPISY DRUHY STUPEN A PROGRES'!$A$5:$AD$2403,30,0))</f>
        <v/>
      </c>
      <c r="G25" s="139"/>
      <c r="H25" s="139"/>
      <c r="R25" s="137">
        <f t="shared" si="0"/>
        <v>0</v>
      </c>
      <c r="S25" s="137"/>
    </row>
    <row r="26" spans="1:19" ht="16.2" thickBot="1" x14ac:dyDescent="0.35">
      <c r="B26" s="68" t="str">
        <f>CONCATENATE(1,D28)</f>
        <v>1</v>
      </c>
      <c r="C26" s="140" t="s">
        <v>146</v>
      </c>
      <c r="D26" s="139" t="s">
        <v>200</v>
      </c>
      <c r="E26" s="139"/>
      <c r="F26" s="138"/>
      <c r="G26" s="139"/>
      <c r="H26" s="139"/>
      <c r="Q26" s="134">
        <f>D28</f>
        <v>0</v>
      </c>
      <c r="R26" s="137" t="str">
        <f t="shared" si="0"/>
        <v>1</v>
      </c>
      <c r="S26" s="137" t="str">
        <f>D26</f>
        <v>Valach Tomáš</v>
      </c>
    </row>
    <row r="27" spans="1:19" x14ac:dyDescent="0.3">
      <c r="C27" s="140"/>
      <c r="D27" s="143"/>
      <c r="E27" s="138" t="s">
        <v>51</v>
      </c>
      <c r="F27" s="138"/>
      <c r="G27" s="139"/>
      <c r="H27" s="139"/>
      <c r="R27" s="137">
        <f t="shared" si="0"/>
        <v>0</v>
      </c>
      <c r="S27" s="137"/>
    </row>
    <row r="28" spans="1:19" ht="16.2" thickBot="1" x14ac:dyDescent="0.35">
      <c r="A28" s="136">
        <v>4</v>
      </c>
      <c r="B28" s="68" t="str">
        <f>CONCATENATE(2,E24)</f>
        <v>2</v>
      </c>
      <c r="C28" s="140"/>
      <c r="D28" s="140"/>
      <c r="E28" s="142" t="s">
        <v>186</v>
      </c>
      <c r="F28" s="138"/>
      <c r="G28" s="139"/>
      <c r="H28" s="139"/>
      <c r="Q28" s="134">
        <f>E24</f>
        <v>0</v>
      </c>
      <c r="R28" s="137" t="str">
        <f t="shared" si="0"/>
        <v>2</v>
      </c>
      <c r="S28" s="137" t="str">
        <f>E28</f>
        <v>Krško Michal</v>
      </c>
    </row>
    <row r="29" spans="1:19" x14ac:dyDescent="0.3">
      <c r="C29" s="140"/>
      <c r="D29" s="140" t="s">
        <v>139</v>
      </c>
      <c r="E29" s="144" t="str">
        <f>IF(ISERROR(VLOOKUP(D28,'[2]ZAPISY DRUHY STUPEN A PROGRES'!$A$5:$AD$2403,30,0)),"",VLOOKUP(D28,'[2]ZAPISY DRUHY STUPEN A PROGRES'!$A$5:$AD$2403,30,0))</f>
        <v/>
      </c>
      <c r="F29" s="139"/>
      <c r="G29" s="139"/>
      <c r="H29" s="139"/>
      <c r="R29" s="137">
        <f t="shared" si="0"/>
        <v>0</v>
      </c>
      <c r="S29" s="137"/>
    </row>
    <row r="30" spans="1:19" ht="16.2" thickBot="1" x14ac:dyDescent="0.35">
      <c r="B30" s="68" t="str">
        <f>CONCATENATE(2,D28)</f>
        <v>2</v>
      </c>
      <c r="C30" s="140" t="s">
        <v>145</v>
      </c>
      <c r="D30" s="141" t="s">
        <v>186</v>
      </c>
      <c r="E30" s="138"/>
      <c r="F30" s="139"/>
      <c r="G30" s="139"/>
      <c r="H30" s="139"/>
      <c r="Q30" s="134">
        <f>D28</f>
        <v>0</v>
      </c>
      <c r="R30" s="137" t="str">
        <f t="shared" si="0"/>
        <v>2</v>
      </c>
      <c r="S30" s="137" t="str">
        <f>D30</f>
        <v>Krško Michal</v>
      </c>
    </row>
    <row r="31" spans="1:19" ht="16.2" thickBot="1" x14ac:dyDescent="0.35">
      <c r="B31" s="68" t="str">
        <f>CONCATENATE(1,F33)</f>
        <v>1P18</v>
      </c>
      <c r="C31" s="140"/>
      <c r="D31" s="139"/>
      <c r="E31" s="140" t="s">
        <v>144</v>
      </c>
      <c r="F31" s="139" t="s">
        <v>315</v>
      </c>
      <c r="G31" s="139"/>
      <c r="H31" s="139"/>
      <c r="Q31" s="134" t="str">
        <f>F33</f>
        <v>P18</v>
      </c>
      <c r="R31" s="137" t="str">
        <f t="shared" si="0"/>
        <v>1P18</v>
      </c>
      <c r="S31" s="137" t="str">
        <f>F31</f>
        <v>Benko Ondrej</v>
      </c>
    </row>
    <row r="32" spans="1:19" x14ac:dyDescent="0.3">
      <c r="C32" s="140"/>
      <c r="D32" s="139"/>
      <c r="E32" s="140"/>
      <c r="F32" s="143"/>
      <c r="G32" s="138" t="s">
        <v>51</v>
      </c>
      <c r="H32" s="139"/>
      <c r="R32" s="137">
        <f t="shared" si="0"/>
        <v>0</v>
      </c>
      <c r="S32" s="137"/>
    </row>
    <row r="33" spans="1:19" ht="16.2" thickBot="1" x14ac:dyDescent="0.35">
      <c r="A33" s="136">
        <v>10</v>
      </c>
      <c r="C33" s="140"/>
      <c r="D33" s="139"/>
      <c r="E33" s="140"/>
      <c r="F33" s="140" t="str">
        <f>CONCATENATE("P",A33+$Q$1)</f>
        <v>P18</v>
      </c>
      <c r="G33" s="142" t="s">
        <v>172</v>
      </c>
      <c r="H33" s="139" t="s">
        <v>40</v>
      </c>
      <c r="J33" s="68" t="str">
        <f>+G33</f>
        <v>Hanus Jakub</v>
      </c>
      <c r="R33" s="137">
        <f t="shared" si="0"/>
        <v>0</v>
      </c>
      <c r="S33" s="137"/>
    </row>
    <row r="34" spans="1:19" x14ac:dyDescent="0.3">
      <c r="C34" s="140"/>
      <c r="D34" s="139"/>
      <c r="E34" s="140"/>
      <c r="F34" s="139"/>
      <c r="G34" s="138" t="s">
        <v>315</v>
      </c>
      <c r="H34" s="139" t="s">
        <v>46</v>
      </c>
      <c r="J34" s="68" t="str">
        <f>+G34</f>
        <v>Benko Ondrej</v>
      </c>
      <c r="R34" s="137">
        <f t="shared" si="0"/>
        <v>0</v>
      </c>
      <c r="S34" s="137"/>
    </row>
    <row r="35" spans="1:19" ht="16.2" thickBot="1" x14ac:dyDescent="0.35">
      <c r="B35" s="68" t="str">
        <f>CONCATENATE(2,F33)</f>
        <v>2P18</v>
      </c>
      <c r="C35" s="140"/>
      <c r="D35" s="139"/>
      <c r="E35" s="140" t="s">
        <v>143</v>
      </c>
      <c r="F35" s="141" t="s">
        <v>172</v>
      </c>
      <c r="G35" s="138"/>
      <c r="H35" s="139"/>
      <c r="Q35" s="134" t="str">
        <f>F33</f>
        <v>P18</v>
      </c>
      <c r="R35" s="137" t="str">
        <f t="shared" si="0"/>
        <v>2P18</v>
      </c>
      <c r="S35" s="137" t="str">
        <f>F35</f>
        <v>Hanus Jakub</v>
      </c>
    </row>
    <row r="36" spans="1:19" x14ac:dyDescent="0.3">
      <c r="C36" s="140"/>
      <c r="D36" s="139"/>
      <c r="E36" s="139"/>
      <c r="F36" s="139"/>
      <c r="G36" s="139"/>
      <c r="H36" s="139"/>
      <c r="R36" s="137">
        <f t="shared" si="0"/>
        <v>0</v>
      </c>
      <c r="S36" s="137"/>
    </row>
    <row r="37" spans="1:19" x14ac:dyDescent="0.3">
      <c r="C37" s="140"/>
      <c r="D37" s="139"/>
      <c r="E37" s="139"/>
      <c r="F37" s="139"/>
      <c r="G37" s="139"/>
      <c r="H37" s="139"/>
      <c r="R37" s="137">
        <f t="shared" si="0"/>
        <v>0</v>
      </c>
      <c r="S37" s="137"/>
    </row>
    <row r="38" spans="1:19" ht="16.2" thickBot="1" x14ac:dyDescent="0.35">
      <c r="B38" s="68" t="str">
        <f>CONCATENATE(1,E40)</f>
        <v>1</v>
      </c>
      <c r="C38" s="140"/>
      <c r="D38" s="140" t="s">
        <v>142</v>
      </c>
      <c r="E38" s="139" t="s">
        <v>170</v>
      </c>
      <c r="F38" s="139"/>
      <c r="G38" s="139"/>
      <c r="H38" s="139"/>
      <c r="Q38" s="134">
        <f>E40</f>
        <v>0</v>
      </c>
      <c r="R38" s="137" t="str">
        <f t="shared" si="0"/>
        <v>1</v>
      </c>
      <c r="S38" s="137" t="str">
        <f>E38</f>
        <v>Krch Michal</v>
      </c>
    </row>
    <row r="39" spans="1:19" x14ac:dyDescent="0.3">
      <c r="C39" s="140"/>
      <c r="D39" s="140"/>
      <c r="E39" s="143"/>
      <c r="F39" s="138" t="s">
        <v>51</v>
      </c>
      <c r="G39" s="139"/>
      <c r="H39" s="139"/>
      <c r="R39" s="137">
        <f t="shared" si="0"/>
        <v>0</v>
      </c>
      <c r="S39" s="137"/>
    </row>
    <row r="40" spans="1:19" ht="16.2" thickBot="1" x14ac:dyDescent="0.35">
      <c r="A40" s="136">
        <v>7</v>
      </c>
      <c r="B40" s="68" t="str">
        <f>CONCATENATE(1,F43)</f>
        <v>1P19</v>
      </c>
      <c r="C40" s="140"/>
      <c r="D40" s="140"/>
      <c r="E40" s="140"/>
      <c r="F40" s="142" t="s">
        <v>170</v>
      </c>
      <c r="G40" s="139"/>
      <c r="H40" s="139"/>
      <c r="Q40" s="134" t="str">
        <f>F43</f>
        <v>P19</v>
      </c>
      <c r="R40" s="137" t="str">
        <f t="shared" si="0"/>
        <v>1P19</v>
      </c>
      <c r="S40" s="137" t="str">
        <f>F40</f>
        <v>Krch Michal</v>
      </c>
    </row>
    <row r="41" spans="1:19" x14ac:dyDescent="0.3">
      <c r="C41" s="140"/>
      <c r="D41" s="140"/>
      <c r="E41" s="140" t="s">
        <v>138</v>
      </c>
      <c r="F41" s="144" t="str">
        <f>IF(ISERROR(VLOOKUP(E40,'[2]ZAPISY DRUHY STUPEN A PROGRES'!$A$5:$AD$2403,30,0)),"",VLOOKUP(E40,'[2]ZAPISY DRUHY STUPEN A PROGRES'!$A$5:$AD$2403,30,0))</f>
        <v/>
      </c>
      <c r="G41" s="138"/>
      <c r="H41" s="139"/>
      <c r="R41" s="137">
        <f t="shared" si="0"/>
        <v>0</v>
      </c>
      <c r="S41" s="137"/>
    </row>
    <row r="42" spans="1:19" ht="16.2" thickBot="1" x14ac:dyDescent="0.35">
      <c r="B42" s="68" t="str">
        <f>CONCATENATE(2,E40)</f>
        <v>2</v>
      </c>
      <c r="C42" s="140"/>
      <c r="D42" s="140" t="s">
        <v>141</v>
      </c>
      <c r="E42" s="141" t="s">
        <v>320</v>
      </c>
      <c r="F42" s="138"/>
      <c r="G42" s="138" t="s">
        <v>51</v>
      </c>
      <c r="H42" s="139"/>
      <c r="Q42" s="134">
        <f>E40</f>
        <v>0</v>
      </c>
      <c r="R42" s="137" t="str">
        <f t="shared" si="0"/>
        <v>2</v>
      </c>
      <c r="S42" s="137" t="str">
        <f>E42</f>
        <v>Kysel Ján</v>
      </c>
    </row>
    <row r="43" spans="1:19" ht="16.2" thickBot="1" x14ac:dyDescent="0.35">
      <c r="A43" s="136">
        <v>11</v>
      </c>
      <c r="C43" s="140"/>
      <c r="D43" s="140"/>
      <c r="E43" s="139"/>
      <c r="F43" s="140" t="str">
        <f>CONCATENATE("P",A43+$Q$1)</f>
        <v>P19</v>
      </c>
      <c r="G43" s="142" t="s">
        <v>170</v>
      </c>
      <c r="H43" s="139" t="s">
        <v>194</v>
      </c>
      <c r="J43" s="68" t="str">
        <f>+G43</f>
        <v>Krch Michal</v>
      </c>
      <c r="R43" s="137">
        <f t="shared" si="0"/>
        <v>0</v>
      </c>
      <c r="S43" s="137"/>
    </row>
    <row r="44" spans="1:19" x14ac:dyDescent="0.3">
      <c r="C44" s="140"/>
      <c r="D44" s="140"/>
      <c r="E44" s="139"/>
      <c r="F44" s="139"/>
      <c r="G44" s="138" t="s">
        <v>261</v>
      </c>
      <c r="H44" s="139" t="s">
        <v>44</v>
      </c>
      <c r="J44" s="68" t="str">
        <f>+G44</f>
        <v>Mančík Marcus</v>
      </c>
      <c r="R44" s="137">
        <f t="shared" si="0"/>
        <v>0</v>
      </c>
      <c r="S44" s="137"/>
    </row>
    <row r="45" spans="1:19" ht="16.2" thickBot="1" x14ac:dyDescent="0.35">
      <c r="B45" s="68" t="str">
        <f>CONCATENATE(1,E47)</f>
        <v>1</v>
      </c>
      <c r="C45" s="140"/>
      <c r="D45" s="140" t="s">
        <v>140</v>
      </c>
      <c r="E45" s="139" t="s">
        <v>261</v>
      </c>
      <c r="F45" s="139"/>
      <c r="G45" s="138"/>
      <c r="H45" s="139"/>
      <c r="Q45" s="134">
        <f>E47</f>
        <v>0</v>
      </c>
      <c r="R45" s="137" t="str">
        <f t="shared" si="0"/>
        <v>1</v>
      </c>
      <c r="S45" s="137" t="str">
        <f>E45</f>
        <v>Mančík Marcus</v>
      </c>
    </row>
    <row r="46" spans="1:19" x14ac:dyDescent="0.3">
      <c r="C46" s="140"/>
      <c r="D46" s="140"/>
      <c r="E46" s="143"/>
      <c r="F46" s="182" t="s">
        <v>49</v>
      </c>
      <c r="G46" s="138"/>
      <c r="H46" s="139"/>
      <c r="R46" s="137">
        <f t="shared" si="0"/>
        <v>0</v>
      </c>
      <c r="S46" s="137"/>
    </row>
    <row r="47" spans="1:19" ht="16.2" thickBot="1" x14ac:dyDescent="0.35">
      <c r="A47" s="136">
        <v>8</v>
      </c>
      <c r="B47" s="68" t="str">
        <f>CONCATENATE(2,F43)</f>
        <v>2P19</v>
      </c>
      <c r="C47" s="140"/>
      <c r="D47" s="140"/>
      <c r="E47" s="140"/>
      <c r="F47" s="142" t="s">
        <v>261</v>
      </c>
      <c r="G47" s="138"/>
      <c r="H47" s="139"/>
      <c r="Q47" s="134" t="str">
        <f>F43</f>
        <v>P19</v>
      </c>
      <c r="R47" s="137" t="str">
        <f t="shared" si="0"/>
        <v>2P19</v>
      </c>
      <c r="S47" s="137" t="str">
        <f>F47</f>
        <v>Mančík Marcus</v>
      </c>
    </row>
    <row r="48" spans="1:19" x14ac:dyDescent="0.3">
      <c r="C48" s="140"/>
      <c r="D48" s="140"/>
      <c r="E48" s="140" t="s">
        <v>137</v>
      </c>
      <c r="F48" s="144" t="str">
        <f>IF(ISERROR(VLOOKUP(E47,'[2]ZAPISY DRUHY STUPEN A PROGRES'!$A$5:$AD$2403,30,0)),"",VLOOKUP(E47,'[2]ZAPISY DRUHY STUPEN A PROGRES'!$A$5:$AD$2403,30,0))</f>
        <v/>
      </c>
      <c r="G48" s="139"/>
      <c r="H48" s="139"/>
      <c r="R48" s="137">
        <f t="shared" si="0"/>
        <v>0</v>
      </c>
      <c r="S48" s="137"/>
    </row>
    <row r="49" spans="1:19" ht="16.2" thickBot="1" x14ac:dyDescent="0.35">
      <c r="B49" s="68" t="str">
        <f>CONCATENATE(2,E47)</f>
        <v>2</v>
      </c>
      <c r="C49" s="140"/>
      <c r="D49" s="140" t="s">
        <v>139</v>
      </c>
      <c r="E49" s="141" t="s">
        <v>200</v>
      </c>
      <c r="F49" s="138"/>
      <c r="G49" s="139"/>
      <c r="H49" s="139"/>
      <c r="Q49" s="134">
        <f>E47</f>
        <v>0</v>
      </c>
      <c r="R49" s="137" t="str">
        <f t="shared" si="0"/>
        <v>2</v>
      </c>
      <c r="S49" s="137" t="str">
        <f>E49</f>
        <v>Valach Tomáš</v>
      </c>
    </row>
    <row r="50" spans="1:19" x14ac:dyDescent="0.3">
      <c r="C50" s="140"/>
      <c r="D50" s="139"/>
      <c r="E50" s="139"/>
      <c r="F50" s="139"/>
      <c r="G50" s="139"/>
      <c r="H50" s="139"/>
      <c r="R50" s="137">
        <f t="shared" si="0"/>
        <v>0</v>
      </c>
      <c r="S50" s="137"/>
    </row>
    <row r="51" spans="1:19" x14ac:dyDescent="0.3">
      <c r="C51" s="140"/>
      <c r="D51" s="139"/>
      <c r="E51" s="139"/>
      <c r="F51" s="139"/>
      <c r="G51" s="139"/>
      <c r="H51" s="139"/>
      <c r="R51" s="137">
        <f t="shared" si="0"/>
        <v>0</v>
      </c>
      <c r="S51" s="137"/>
    </row>
    <row r="52" spans="1:19" ht="16.2" thickBot="1" x14ac:dyDescent="0.35">
      <c r="B52" s="68" t="str">
        <f>CONCATENATE(1,F54)</f>
        <v>1P20</v>
      </c>
      <c r="C52" s="140"/>
      <c r="D52" s="139"/>
      <c r="E52" s="140" t="s">
        <v>138</v>
      </c>
      <c r="F52" s="139" t="s">
        <v>320</v>
      </c>
      <c r="G52" s="139"/>
      <c r="H52" s="139"/>
      <c r="Q52" s="134" t="str">
        <f>F54</f>
        <v>P20</v>
      </c>
      <c r="R52" s="137" t="str">
        <f t="shared" si="0"/>
        <v>1P20</v>
      </c>
      <c r="S52" s="137" t="str">
        <f>F52</f>
        <v>Kysel Ján</v>
      </c>
    </row>
    <row r="53" spans="1:19" x14ac:dyDescent="0.3">
      <c r="C53" s="140"/>
      <c r="D53" s="139"/>
      <c r="E53" s="140"/>
      <c r="F53" s="143"/>
      <c r="G53" s="138" t="s">
        <v>50</v>
      </c>
      <c r="H53" s="139"/>
      <c r="R53" s="137">
        <f t="shared" si="0"/>
        <v>0</v>
      </c>
      <c r="S53" s="137"/>
    </row>
    <row r="54" spans="1:19" ht="16.2" thickBot="1" x14ac:dyDescent="0.35">
      <c r="A54" s="136">
        <v>12</v>
      </c>
      <c r="C54" s="140"/>
      <c r="D54" s="139"/>
      <c r="E54" s="140"/>
      <c r="F54" s="140" t="str">
        <f>CONCATENATE("P",A54+$Q$1)</f>
        <v>P20</v>
      </c>
      <c r="G54" s="142" t="s">
        <v>320</v>
      </c>
      <c r="H54" s="139" t="s">
        <v>250</v>
      </c>
      <c r="J54" s="68" t="str">
        <f>+G54</f>
        <v>Kysel Ján</v>
      </c>
      <c r="R54" s="137">
        <f t="shared" si="0"/>
        <v>0</v>
      </c>
      <c r="S54" s="137"/>
    </row>
    <row r="55" spans="1:19" x14ac:dyDescent="0.3">
      <c r="C55" s="140"/>
      <c r="D55" s="139"/>
      <c r="E55" s="140"/>
      <c r="F55" s="139"/>
      <c r="G55" s="138" t="s">
        <v>200</v>
      </c>
      <c r="H55" s="139" t="s">
        <v>60</v>
      </c>
      <c r="J55" s="68" t="str">
        <f>+G55</f>
        <v>Valach Tomáš</v>
      </c>
      <c r="R55" s="137">
        <f t="shared" si="0"/>
        <v>0</v>
      </c>
      <c r="S55" s="137"/>
    </row>
    <row r="56" spans="1:19" ht="16.2" thickBot="1" x14ac:dyDescent="0.35">
      <c r="B56" s="68" t="str">
        <f>CONCATENATE(2,F54)</f>
        <v>2P20</v>
      </c>
      <c r="C56" s="140"/>
      <c r="D56" s="139"/>
      <c r="E56" s="140" t="s">
        <v>137</v>
      </c>
      <c r="F56" s="141" t="s">
        <v>200</v>
      </c>
      <c r="G56" s="138"/>
      <c r="H56" s="139"/>
      <c r="Q56" s="134" t="str">
        <f>F54</f>
        <v>P20</v>
      </c>
      <c r="R56" s="137" t="str">
        <f t="shared" si="0"/>
        <v>2P20</v>
      </c>
      <c r="S56" s="137" t="str">
        <f>F56</f>
        <v>Valach Tomáš</v>
      </c>
    </row>
    <row r="57" spans="1:19" x14ac:dyDescent="0.3">
      <c r="C57" s="140"/>
      <c r="D57" s="139"/>
      <c r="E57" s="139"/>
      <c r="F57" s="139"/>
      <c r="G57" s="139"/>
      <c r="H57" s="139"/>
    </row>
  </sheetData>
  <pageMargins left="0.7" right="0.7" top="0.75" bottom="0.7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05268-4EDF-48D6-A2A1-D719694A0798}">
  <sheetPr codeName="Hárok5"/>
  <dimension ref="A1:Y57"/>
  <sheetViews>
    <sheetView view="pageBreakPreview" topLeftCell="C1" zoomScaleSheetLayoutView="100" workbookViewId="0">
      <selection activeCell="G12" sqref="G12"/>
    </sheetView>
  </sheetViews>
  <sheetFormatPr defaultColWidth="9.109375" defaultRowHeight="15.6" x14ac:dyDescent="0.3"/>
  <cols>
    <col min="1" max="1" width="9.109375" style="136" hidden="1" customWidth="1"/>
    <col min="2" max="2" width="14.5546875" style="68" hidden="1" customWidth="1"/>
    <col min="3" max="3" width="6.5546875" style="69" customWidth="1"/>
    <col min="4" max="4" width="33.33203125" style="68" customWidth="1"/>
    <col min="5" max="7" width="25.6640625" style="68" customWidth="1"/>
    <col min="8" max="9" width="4.33203125" style="68" customWidth="1"/>
    <col min="10" max="10" width="8.44140625" style="68" hidden="1" customWidth="1"/>
    <col min="11" max="16" width="12.33203125" style="135" hidden="1" customWidth="1"/>
    <col min="17" max="17" width="5.44140625" style="134" hidden="1" customWidth="1"/>
    <col min="18" max="18" width="6.6640625" style="68" hidden="1" customWidth="1"/>
    <col min="19" max="19" width="25.6640625" style="68" hidden="1" customWidth="1"/>
    <col min="20" max="25" width="9.109375" style="68" hidden="1" customWidth="1"/>
    <col min="26" max="26" width="9.109375" style="68" customWidth="1"/>
    <col min="27" max="16384" width="9.109375" style="68"/>
  </cols>
  <sheetData>
    <row r="1" spans="1:23" x14ac:dyDescent="0.3">
      <c r="C1" s="140"/>
      <c r="D1" s="139"/>
      <c r="E1" s="139"/>
      <c r="F1" s="139"/>
      <c r="G1" s="139"/>
      <c r="H1" s="139"/>
      <c r="J1" s="68">
        <f>'[2]DRUHY STUPEN'!H1</f>
        <v>16</v>
      </c>
      <c r="K1" s="135">
        <v>8</v>
      </c>
      <c r="L1" s="135">
        <v>16</v>
      </c>
      <c r="M1" s="135">
        <v>32</v>
      </c>
      <c r="N1" s="135">
        <v>64</v>
      </c>
      <c r="O1" s="135">
        <v>128</v>
      </c>
      <c r="Q1" s="134">
        <f>'[2]ZAPISY DRUHY STUPEN A PROGRES'!B2</f>
        <v>8</v>
      </c>
      <c r="W1" s="68">
        <f>+Q1</f>
        <v>8</v>
      </c>
    </row>
    <row r="2" spans="1:23" ht="16.2" thickBot="1" x14ac:dyDescent="0.35">
      <c r="B2" s="68" t="str">
        <f>CONCATENATE(1,D4)</f>
        <v>1</v>
      </c>
      <c r="C2" s="140" t="s">
        <v>152</v>
      </c>
      <c r="D2" s="139" t="s">
        <v>258</v>
      </c>
      <c r="E2" s="139"/>
      <c r="F2" s="139"/>
      <c r="G2" s="139"/>
      <c r="H2" s="139"/>
      <c r="Q2" s="134">
        <f>D4</f>
        <v>0</v>
      </c>
      <c r="R2" s="137" t="str">
        <f t="shared" ref="R2:R33" si="0">B2</f>
        <v>1</v>
      </c>
      <c r="S2" s="137" t="str">
        <f>D2</f>
        <v>Botka Timothy</v>
      </c>
      <c r="W2" s="68">
        <f>+W1+1</f>
        <v>9</v>
      </c>
    </row>
    <row r="3" spans="1:23" x14ac:dyDescent="0.3">
      <c r="C3" s="140"/>
      <c r="D3" s="143"/>
      <c r="E3" s="138" t="s">
        <v>51</v>
      </c>
      <c r="F3" s="139"/>
      <c r="G3" s="139"/>
      <c r="H3" s="139"/>
      <c r="J3" s="68" t="s">
        <v>152</v>
      </c>
      <c r="K3" s="135" t="str">
        <f>'[2]DRUHY STUPEN'!G5</f>
        <v>KRAJČOVIČOVÁ PETRONELA</v>
      </c>
      <c r="L3" s="135" t="str">
        <f>'[2]DRUHY STUPEN'!I6</f>
        <v>KRAJČOVIČOVÁ PETRONELA</v>
      </c>
      <c r="M3" s="135" t="str">
        <f>'[2]DRUHY STUPEN'!J8</f>
        <v/>
      </c>
      <c r="N3" s="135" t="str">
        <f>'[2]DRUHY STUPEN'!K12</f>
        <v/>
      </c>
      <c r="O3" s="135" t="str">
        <f>'[2]DRUHY STUPEN'!L20</f>
        <v/>
      </c>
      <c r="R3" s="137">
        <f t="shared" si="0"/>
        <v>0</v>
      </c>
      <c r="S3" s="137"/>
    </row>
    <row r="4" spans="1:23" ht="16.2" thickBot="1" x14ac:dyDescent="0.35">
      <c r="A4" s="136">
        <v>1</v>
      </c>
      <c r="B4" s="68" t="str">
        <f>CONCATENATE(1,E8)</f>
        <v>1</v>
      </c>
      <c r="C4" s="140"/>
      <c r="D4" s="140"/>
      <c r="E4" s="142" t="s">
        <v>258</v>
      </c>
      <c r="F4" s="139"/>
      <c r="G4" s="139"/>
      <c r="H4" s="139"/>
      <c r="J4" s="68" t="s">
        <v>151</v>
      </c>
      <c r="K4" s="135" t="str">
        <f>'[2]DRUHY STUPEN'!G7</f>
        <v>BACSOVÁ BIANKA</v>
      </c>
      <c r="L4" s="135" t="str">
        <f>'[2]DRUHY STUPEN'!I10</f>
        <v>GOMOLOVÁ LUCIA</v>
      </c>
      <c r="M4" s="135" t="str">
        <f>'[2]DRUHY STUPEN'!J16</f>
        <v/>
      </c>
      <c r="N4" s="135" t="str">
        <f>'[2]DRUHY STUPEN'!K28</f>
        <v/>
      </c>
      <c r="O4" s="135" t="str">
        <f>'[2]DRUHY STUPEN'!L52</f>
        <v/>
      </c>
      <c r="Q4" s="134">
        <f>E8</f>
        <v>0</v>
      </c>
      <c r="R4" s="137" t="str">
        <f t="shared" si="0"/>
        <v>1</v>
      </c>
      <c r="S4" s="137" t="str">
        <f>E4</f>
        <v>Botka Timothy</v>
      </c>
    </row>
    <row r="5" spans="1:23" x14ac:dyDescent="0.3">
      <c r="C5" s="140"/>
      <c r="D5" s="140" t="s">
        <v>142</v>
      </c>
      <c r="E5" s="144"/>
      <c r="F5" s="138"/>
      <c r="G5" s="139"/>
      <c r="H5" s="139"/>
      <c r="J5" s="68" t="s">
        <v>150</v>
      </c>
      <c r="K5" s="135" t="str">
        <f>'[2]DRUHY STUPEN'!G9</f>
        <v>HRABAJOVÁ MARTINA</v>
      </c>
      <c r="L5" s="135" t="str">
        <f>'[2]DRUHY STUPEN'!I14</f>
        <v>KOLESÁROVÁ DARINA</v>
      </c>
      <c r="M5" s="135" t="str">
        <f>'[2]DRUHY STUPEN'!J24</f>
        <v/>
      </c>
      <c r="N5" s="135" t="str">
        <f>'[2]DRUHY STUPEN'!K44</f>
        <v/>
      </c>
      <c r="O5" s="135" t="str">
        <f>'[2]DRUHY STUPEN'!L84</f>
        <v/>
      </c>
      <c r="R5" s="137">
        <f t="shared" si="0"/>
        <v>0</v>
      </c>
      <c r="S5" s="137"/>
    </row>
    <row r="6" spans="1:23" ht="16.2" thickBot="1" x14ac:dyDescent="0.35">
      <c r="B6" s="68" t="str">
        <f>CONCATENATE(2,D4)</f>
        <v>2</v>
      </c>
      <c r="C6" s="140" t="s">
        <v>151</v>
      </c>
      <c r="D6" s="141" t="s">
        <v>318</v>
      </c>
      <c r="E6" s="138"/>
      <c r="F6" s="138"/>
      <c r="G6" s="139"/>
      <c r="H6" s="139"/>
      <c r="J6" s="68" t="s">
        <v>149</v>
      </c>
      <c r="K6" s="135" t="str">
        <f>'[2]DRUHY STUPEN'!G11</f>
        <v>GOMOLOVÁ LUCIA</v>
      </c>
      <c r="L6" s="135" t="str">
        <f>'[2]DRUHY STUPEN'!I18</f>
        <v>ČIŽLÁKOVÁ LUCIA</v>
      </c>
      <c r="M6" s="135" t="str">
        <f>'[2]DRUHY STUPEN'!J32</f>
        <v/>
      </c>
      <c r="N6" s="135" t="str">
        <f>'[2]DRUHY STUPEN'!K60</f>
        <v/>
      </c>
      <c r="O6" s="135" t="str">
        <f>'[2]DRUHY STUPEN'!L116</f>
        <v/>
      </c>
      <c r="Q6" s="134">
        <f>D4</f>
        <v>0</v>
      </c>
      <c r="R6" s="137" t="str">
        <f t="shared" si="0"/>
        <v>2</v>
      </c>
      <c r="S6" s="137" t="str">
        <f>D6</f>
        <v>Brezina Matteo</v>
      </c>
    </row>
    <row r="7" spans="1:23" x14ac:dyDescent="0.3">
      <c r="C7" s="140"/>
      <c r="D7" s="139"/>
      <c r="E7" s="139"/>
      <c r="F7" s="138" t="s">
        <v>49</v>
      </c>
      <c r="G7" s="139"/>
      <c r="H7" s="139"/>
      <c r="J7" s="68" t="s">
        <v>148</v>
      </c>
      <c r="K7" s="135" t="str">
        <f>'[2]DRUHY STUPEN'!G13</f>
        <v>KOLESÁROVÁ DARINA</v>
      </c>
      <c r="L7" s="135" t="str">
        <f>'[2]DRUHY STUPEN'!I22</f>
        <v>GUASSARDO LILIANA ALICJA</v>
      </c>
      <c r="M7" s="135" t="str">
        <f>'[2]DRUHY STUPEN'!J40</f>
        <v/>
      </c>
      <c r="N7" s="135" t="str">
        <f>'[2]DRUHY STUPEN'!K76</f>
        <v/>
      </c>
      <c r="O7" s="135" t="str">
        <f>'[2]DRUHY STUPEN'!L148</f>
        <v/>
      </c>
      <c r="R7" s="137">
        <f t="shared" si="0"/>
        <v>0</v>
      </c>
      <c r="S7" s="137"/>
    </row>
    <row r="8" spans="1:23" ht="16.2" thickBot="1" x14ac:dyDescent="0.35">
      <c r="A8" s="136">
        <v>5</v>
      </c>
      <c r="B8" s="68" t="str">
        <f>CONCATENATE(1,F16)</f>
        <v>1P17</v>
      </c>
      <c r="C8" s="140"/>
      <c r="D8" s="139"/>
      <c r="E8" s="140"/>
      <c r="F8" s="142" t="s">
        <v>258</v>
      </c>
      <c r="G8" s="139"/>
      <c r="H8" s="139"/>
      <c r="J8" s="68" t="s">
        <v>147</v>
      </c>
      <c r="K8" s="135" t="str">
        <f>'[2]DRUHY STUPEN'!G15</f>
        <v>JAŠEKOVÁ VERONIKA</v>
      </c>
      <c r="L8" s="135" t="str">
        <f>'[2]DRUHY STUPEN'!I26</f>
        <v>KAČÁNIOVÁ EMA</v>
      </c>
      <c r="M8" s="135" t="str">
        <f>'[2]DRUHY STUPEN'!J48</f>
        <v/>
      </c>
      <c r="N8" s="135" t="str">
        <f>'[2]DRUHY STUPEN'!K92</f>
        <v/>
      </c>
      <c r="O8" s="135" t="str">
        <f>'[2]DRUHY STUPEN'!L180</f>
        <v/>
      </c>
      <c r="Q8" s="134" t="str">
        <f>F16</f>
        <v>P17</v>
      </c>
      <c r="R8" s="137" t="str">
        <f t="shared" si="0"/>
        <v>1P17</v>
      </c>
      <c r="S8" s="137" t="str">
        <f>F8</f>
        <v>Botka Timothy</v>
      </c>
    </row>
    <row r="9" spans="1:23" x14ac:dyDescent="0.3">
      <c r="C9" s="140"/>
      <c r="D9" s="139"/>
      <c r="E9" s="140" t="s">
        <v>144</v>
      </c>
      <c r="F9" s="144" t="str">
        <f>IF(ISERROR(VLOOKUP(E8,'[2]ZAPISY DRUHY STUPEN A PROGRES'!$A$5:$AD$2403,30,0)),"",VLOOKUP(E8,'[2]ZAPISY DRUHY STUPEN A PROGRES'!$A$5:$AD$2403,30,0))</f>
        <v/>
      </c>
      <c r="G9" s="138"/>
      <c r="H9" s="139"/>
      <c r="J9" s="68" t="s">
        <v>146</v>
      </c>
      <c r="K9" s="135" t="str">
        <f>'[2]DRUHY STUPEN'!G17</f>
        <v>KÖHLEROVÁ SOFIA</v>
      </c>
      <c r="L9" s="135" t="str">
        <f>'[2]DRUHY STUPEN'!I30</f>
        <v>PAĽKOVÁ ANNA</v>
      </c>
      <c r="M9" s="135" t="str">
        <f>'[2]DRUHY STUPEN'!J56</f>
        <v/>
      </c>
      <c r="N9" s="135" t="str">
        <f>'[2]DRUHY STUPEN'!K108</f>
        <v/>
      </c>
      <c r="O9" s="135" t="str">
        <f>'[2]DRUHY STUPEN'!L212</f>
        <v/>
      </c>
      <c r="R9" s="137">
        <f t="shared" si="0"/>
        <v>0</v>
      </c>
      <c r="S9" s="137"/>
    </row>
    <row r="10" spans="1:23" ht="16.2" thickBot="1" x14ac:dyDescent="0.35">
      <c r="B10" s="68" t="str">
        <f>CONCATENATE(1,D12)</f>
        <v>1</v>
      </c>
      <c r="C10" s="140" t="s">
        <v>150</v>
      </c>
      <c r="D10" s="139"/>
      <c r="E10" s="139"/>
      <c r="F10" s="138"/>
      <c r="G10" s="138"/>
      <c r="H10" s="139"/>
      <c r="J10" s="68" t="s">
        <v>145</v>
      </c>
      <c r="K10" s="135" t="str">
        <f>'[2]DRUHY STUPEN'!G19</f>
        <v>ČIŽLÁKOVÁ LUCIA</v>
      </c>
      <c r="L10" s="135" t="str">
        <f>'[2]DRUHY STUPEN'!I34</f>
        <v>ONDRUŠOVÁ NELA</v>
      </c>
      <c r="M10" s="135" t="str">
        <f>'[2]DRUHY STUPEN'!J64</f>
        <v/>
      </c>
      <c r="N10" s="135" t="str">
        <f>'[2]DRUHY STUPEN'!K124</f>
        <v/>
      </c>
      <c r="O10" s="135" t="str">
        <f>'[2]DRUHY STUPEN'!L244</f>
        <v/>
      </c>
      <c r="Q10" s="134">
        <f>D12</f>
        <v>0</v>
      </c>
      <c r="R10" s="137" t="str">
        <f t="shared" si="0"/>
        <v>1</v>
      </c>
      <c r="S10" s="137">
        <f>D10</f>
        <v>0</v>
      </c>
    </row>
    <row r="11" spans="1:23" x14ac:dyDescent="0.3">
      <c r="C11" s="140"/>
      <c r="D11" s="143"/>
      <c r="E11" s="138"/>
      <c r="F11" s="138"/>
      <c r="G11" s="138"/>
      <c r="H11" s="139"/>
      <c r="R11" s="137">
        <f t="shared" si="0"/>
        <v>0</v>
      </c>
      <c r="S11" s="137"/>
    </row>
    <row r="12" spans="1:23" ht="16.2" thickBot="1" x14ac:dyDescent="0.35">
      <c r="A12" s="136">
        <v>2</v>
      </c>
      <c r="B12" s="68" t="str">
        <f>CONCATENATE(2,E8)</f>
        <v>2</v>
      </c>
      <c r="C12" s="140"/>
      <c r="D12" s="140"/>
      <c r="E12" s="142" t="s">
        <v>321</v>
      </c>
      <c r="F12" s="138"/>
      <c r="G12" s="138"/>
      <c r="H12" s="139"/>
      <c r="Q12" s="134">
        <f>E8</f>
        <v>0</v>
      </c>
      <c r="R12" s="137" t="str">
        <f t="shared" si="0"/>
        <v>2</v>
      </c>
      <c r="S12" s="137" t="str">
        <f>E12</f>
        <v>Ščepko Leo</v>
      </c>
    </row>
    <row r="13" spans="1:23" x14ac:dyDescent="0.3">
      <c r="C13" s="140"/>
      <c r="D13" s="140" t="s">
        <v>141</v>
      </c>
      <c r="E13" s="144"/>
      <c r="F13" s="139"/>
      <c r="G13" s="138"/>
      <c r="H13" s="139"/>
      <c r="R13" s="137">
        <f t="shared" si="0"/>
        <v>0</v>
      </c>
      <c r="S13" s="137"/>
    </row>
    <row r="14" spans="1:23" ht="16.2" thickBot="1" x14ac:dyDescent="0.35">
      <c r="B14" s="68" t="str">
        <f>CONCATENATE(2,D12)</f>
        <v>2</v>
      </c>
      <c r="C14" s="140" t="s">
        <v>149</v>
      </c>
      <c r="D14" s="141" t="s">
        <v>321</v>
      </c>
      <c r="E14" s="138"/>
      <c r="F14" s="139"/>
      <c r="G14" s="138"/>
      <c r="H14" s="139"/>
      <c r="Q14" s="134">
        <f>D12</f>
        <v>0</v>
      </c>
      <c r="R14" s="137" t="str">
        <f t="shared" si="0"/>
        <v>2</v>
      </c>
      <c r="S14" s="137" t="str">
        <f>D14</f>
        <v>Ščepko Leo</v>
      </c>
    </row>
    <row r="15" spans="1:23" x14ac:dyDescent="0.3">
      <c r="C15" s="140"/>
      <c r="D15" s="139"/>
      <c r="E15" s="139"/>
      <c r="F15" s="139"/>
      <c r="G15" s="138" t="s">
        <v>51</v>
      </c>
      <c r="H15" s="139"/>
      <c r="R15" s="137">
        <f t="shared" si="0"/>
        <v>0</v>
      </c>
      <c r="S15" s="137"/>
    </row>
    <row r="16" spans="1:23" ht="16.2" thickBot="1" x14ac:dyDescent="0.35">
      <c r="A16" s="136">
        <v>9</v>
      </c>
      <c r="C16" s="140"/>
      <c r="D16" s="139"/>
      <c r="E16" s="139"/>
      <c r="F16" s="140" t="str">
        <f>CONCATENATE("P",A16+$Q$1)</f>
        <v>P17</v>
      </c>
      <c r="G16" s="142" t="s">
        <v>316</v>
      </c>
      <c r="H16" s="139" t="s">
        <v>42</v>
      </c>
      <c r="J16" s="68" t="str">
        <f>+G16</f>
        <v>Križan Lukáš</v>
      </c>
      <c r="R16" s="137">
        <f t="shared" si="0"/>
        <v>0</v>
      </c>
      <c r="S16" s="137"/>
    </row>
    <row r="17" spans="1:19" x14ac:dyDescent="0.3">
      <c r="C17" s="140"/>
      <c r="D17" s="139"/>
      <c r="E17" s="139"/>
      <c r="F17" s="139"/>
      <c r="G17" s="138" t="s">
        <v>258</v>
      </c>
      <c r="H17" s="139" t="s">
        <v>159</v>
      </c>
      <c r="J17" s="68" t="str">
        <f>+G17</f>
        <v>Botka Timothy</v>
      </c>
      <c r="R17" s="137">
        <f t="shared" si="0"/>
        <v>0</v>
      </c>
      <c r="S17" s="137"/>
    </row>
    <row r="18" spans="1:19" ht="16.2" thickBot="1" x14ac:dyDescent="0.35">
      <c r="B18" s="68" t="str">
        <f>CONCATENATE(1,D20)</f>
        <v>1</v>
      </c>
      <c r="C18" s="140" t="s">
        <v>148</v>
      </c>
      <c r="D18" s="139" t="s">
        <v>316</v>
      </c>
      <c r="E18" s="139"/>
      <c r="F18" s="139"/>
      <c r="G18" s="138"/>
      <c r="H18" s="139"/>
      <c r="Q18" s="134">
        <f>D20</f>
        <v>0</v>
      </c>
      <c r="R18" s="137" t="str">
        <f t="shared" si="0"/>
        <v>1</v>
      </c>
      <c r="S18" s="137" t="str">
        <f>D18</f>
        <v>Križan Lukáš</v>
      </c>
    </row>
    <row r="19" spans="1:19" x14ac:dyDescent="0.3">
      <c r="C19" s="140"/>
      <c r="D19" s="143"/>
      <c r="E19" s="138"/>
      <c r="F19" s="139"/>
      <c r="G19" s="138"/>
      <c r="H19" s="139"/>
      <c r="R19" s="137">
        <f t="shared" si="0"/>
        <v>0</v>
      </c>
      <c r="S19" s="137"/>
    </row>
    <row r="20" spans="1:19" ht="16.2" thickBot="1" x14ac:dyDescent="0.35">
      <c r="A20" s="136">
        <v>3</v>
      </c>
      <c r="B20" s="68" t="str">
        <f>CONCATENATE(1,E24)</f>
        <v>1</v>
      </c>
      <c r="C20" s="140"/>
      <c r="D20" s="140"/>
      <c r="E20" s="142" t="s">
        <v>316</v>
      </c>
      <c r="F20" s="139"/>
      <c r="G20" s="138"/>
      <c r="H20" s="139"/>
      <c r="Q20" s="134">
        <f>E24</f>
        <v>0</v>
      </c>
      <c r="R20" s="137" t="str">
        <f t="shared" si="0"/>
        <v>1</v>
      </c>
      <c r="S20" s="137" t="str">
        <f>E20</f>
        <v>Križan Lukáš</v>
      </c>
    </row>
    <row r="21" spans="1:19" x14ac:dyDescent="0.3">
      <c r="C21" s="140"/>
      <c r="D21" s="140" t="s">
        <v>140</v>
      </c>
      <c r="E21" s="144" t="str">
        <f>IF(ISERROR(VLOOKUP(D20,'[2]ZAPISY DRUHY STUPEN A PROGRES'!$A$5:$AD$2403,30,0)),"",VLOOKUP(D20,'[2]ZAPISY DRUHY STUPEN A PROGRES'!$A$5:$AD$2403,30,0))</f>
        <v/>
      </c>
      <c r="F21" s="138"/>
      <c r="G21" s="138"/>
      <c r="H21" s="139"/>
      <c r="R21" s="137">
        <f t="shared" si="0"/>
        <v>0</v>
      </c>
      <c r="S21" s="137"/>
    </row>
    <row r="22" spans="1:19" ht="16.2" thickBot="1" x14ac:dyDescent="0.35">
      <c r="B22" s="68" t="str">
        <f>CONCATENATE(2,D20)</f>
        <v>2</v>
      </c>
      <c r="C22" s="140" t="s">
        <v>147</v>
      </c>
      <c r="D22" s="141"/>
      <c r="E22" s="138"/>
      <c r="F22" s="138"/>
      <c r="G22" s="138"/>
      <c r="H22" s="139"/>
      <c r="Q22" s="134">
        <f>D20</f>
        <v>0</v>
      </c>
      <c r="R22" s="137" t="str">
        <f t="shared" si="0"/>
        <v>2</v>
      </c>
      <c r="S22" s="137">
        <f>D22</f>
        <v>0</v>
      </c>
    </row>
    <row r="23" spans="1:19" x14ac:dyDescent="0.3">
      <c r="C23" s="140"/>
      <c r="D23" s="139"/>
      <c r="E23" s="139"/>
      <c r="F23" s="138" t="s">
        <v>51</v>
      </c>
      <c r="G23" s="138"/>
      <c r="H23" s="139"/>
      <c r="R23" s="137">
        <f t="shared" si="0"/>
        <v>0</v>
      </c>
      <c r="S23" s="137"/>
    </row>
    <row r="24" spans="1:19" ht="16.2" thickBot="1" x14ac:dyDescent="0.35">
      <c r="A24" s="136">
        <v>6</v>
      </c>
      <c r="B24" s="68" t="str">
        <f>CONCATENATE(2,F16)</f>
        <v>2P17</v>
      </c>
      <c r="C24" s="140"/>
      <c r="D24" s="139"/>
      <c r="E24" s="140"/>
      <c r="F24" s="142" t="s">
        <v>316</v>
      </c>
      <c r="G24" s="138"/>
      <c r="H24" s="139"/>
      <c r="Q24" s="134" t="str">
        <f>F16</f>
        <v>P17</v>
      </c>
      <c r="R24" s="137" t="str">
        <f t="shared" si="0"/>
        <v>2P17</v>
      </c>
      <c r="S24" s="137" t="str">
        <f>F24</f>
        <v>Križan Lukáš</v>
      </c>
    </row>
    <row r="25" spans="1:19" x14ac:dyDescent="0.3">
      <c r="C25" s="140"/>
      <c r="D25" s="139"/>
      <c r="E25" s="140" t="s">
        <v>143</v>
      </c>
      <c r="F25" s="144" t="str">
        <f>IF(ISERROR(VLOOKUP(E24,'[2]ZAPISY DRUHY STUPEN A PROGRES'!$A$5:$AD$2403,30,0)),"",VLOOKUP(E24,'[2]ZAPISY DRUHY STUPEN A PROGRES'!$A$5:$AD$2403,30,0))</f>
        <v/>
      </c>
      <c r="G25" s="139"/>
      <c r="H25" s="139"/>
      <c r="R25" s="137">
        <f t="shared" si="0"/>
        <v>0</v>
      </c>
      <c r="S25" s="137"/>
    </row>
    <row r="26" spans="1:19" ht="16.2" thickBot="1" x14ac:dyDescent="0.35">
      <c r="B26" s="68" t="str">
        <f>CONCATENATE(1,D28)</f>
        <v>1</v>
      </c>
      <c r="C26" s="140" t="s">
        <v>146</v>
      </c>
      <c r="D26" s="139" t="s">
        <v>314</v>
      </c>
      <c r="E26" s="139"/>
      <c r="F26" s="138"/>
      <c r="G26" s="139"/>
      <c r="H26" s="139"/>
      <c r="Q26" s="134">
        <f>D28</f>
        <v>0</v>
      </c>
      <c r="R26" s="137" t="str">
        <f t="shared" si="0"/>
        <v>1</v>
      </c>
      <c r="S26" s="137" t="str">
        <f>D26</f>
        <v>Haluz Jakub</v>
      </c>
    </row>
    <row r="27" spans="1:19" x14ac:dyDescent="0.3">
      <c r="C27" s="140"/>
      <c r="D27" s="143"/>
      <c r="E27" s="138" t="s">
        <v>50</v>
      </c>
      <c r="F27" s="138"/>
      <c r="G27" s="139"/>
      <c r="H27" s="139"/>
      <c r="R27" s="137">
        <f t="shared" si="0"/>
        <v>0</v>
      </c>
      <c r="S27" s="137"/>
    </row>
    <row r="28" spans="1:19" ht="16.2" thickBot="1" x14ac:dyDescent="0.35">
      <c r="A28" s="136">
        <v>4</v>
      </c>
      <c r="B28" s="68" t="str">
        <f>CONCATENATE(2,E24)</f>
        <v>2</v>
      </c>
      <c r="C28" s="140"/>
      <c r="D28" s="140"/>
      <c r="E28" s="142" t="s">
        <v>314</v>
      </c>
      <c r="F28" s="138"/>
      <c r="G28" s="139"/>
      <c r="H28" s="139"/>
      <c r="Q28" s="134">
        <f>E24</f>
        <v>0</v>
      </c>
      <c r="R28" s="137" t="str">
        <f t="shared" si="0"/>
        <v>2</v>
      </c>
      <c r="S28" s="137" t="str">
        <f>E28</f>
        <v>Haluz Jakub</v>
      </c>
    </row>
    <row r="29" spans="1:19" x14ac:dyDescent="0.3">
      <c r="C29" s="140"/>
      <c r="D29" s="140" t="s">
        <v>139</v>
      </c>
      <c r="E29" s="144" t="str">
        <f>IF(ISERROR(VLOOKUP(D28,'[2]ZAPISY DRUHY STUPEN A PROGRES'!$A$5:$AD$2403,30,0)),"",VLOOKUP(D28,'[2]ZAPISY DRUHY STUPEN A PROGRES'!$A$5:$AD$2403,30,0))</f>
        <v/>
      </c>
      <c r="F29" s="139"/>
      <c r="G29" s="139"/>
      <c r="H29" s="139"/>
      <c r="R29" s="137">
        <f t="shared" si="0"/>
        <v>0</v>
      </c>
      <c r="S29" s="137"/>
    </row>
    <row r="30" spans="1:19" ht="16.2" thickBot="1" x14ac:dyDescent="0.35">
      <c r="B30" s="68" t="str">
        <f>CONCATENATE(2,D28)</f>
        <v>2</v>
      </c>
      <c r="C30" s="140" t="s">
        <v>145</v>
      </c>
      <c r="D30" s="141" t="s">
        <v>323</v>
      </c>
      <c r="E30" s="138"/>
      <c r="F30" s="139"/>
      <c r="G30" s="139"/>
      <c r="H30" s="139"/>
      <c r="Q30" s="134">
        <f>D28</f>
        <v>0</v>
      </c>
      <c r="R30" s="137" t="str">
        <f t="shared" si="0"/>
        <v>2</v>
      </c>
      <c r="S30" s="137" t="str">
        <f>D30</f>
        <v>Šišovská Ľubomír</v>
      </c>
    </row>
    <row r="31" spans="1:19" ht="16.2" thickBot="1" x14ac:dyDescent="0.35">
      <c r="B31" s="68" t="str">
        <f>CONCATENATE(1,F33)</f>
        <v>1P18</v>
      </c>
      <c r="C31" s="140"/>
      <c r="D31" s="139"/>
      <c r="E31" s="140" t="s">
        <v>144</v>
      </c>
      <c r="F31" s="139" t="s">
        <v>321</v>
      </c>
      <c r="G31" s="139"/>
      <c r="H31" s="139"/>
      <c r="Q31" s="134" t="str">
        <f>F33</f>
        <v>P18</v>
      </c>
      <c r="R31" s="137" t="str">
        <f t="shared" si="0"/>
        <v>1P18</v>
      </c>
      <c r="S31" s="137" t="str">
        <f>F31</f>
        <v>Ščepko Leo</v>
      </c>
    </row>
    <row r="32" spans="1:19" x14ac:dyDescent="0.3">
      <c r="C32" s="140"/>
      <c r="D32" s="139"/>
      <c r="E32" s="140"/>
      <c r="F32" s="143"/>
      <c r="G32" s="138" t="s">
        <v>51</v>
      </c>
      <c r="H32" s="139"/>
      <c r="R32" s="137">
        <f t="shared" si="0"/>
        <v>0</v>
      </c>
      <c r="S32" s="137"/>
    </row>
    <row r="33" spans="1:19" ht="16.2" thickBot="1" x14ac:dyDescent="0.35">
      <c r="A33" s="136">
        <v>10</v>
      </c>
      <c r="C33" s="140"/>
      <c r="D33" s="139"/>
      <c r="E33" s="140"/>
      <c r="F33" s="140" t="str">
        <f>CONCATENATE("P",A33+$Q$1)</f>
        <v>P18</v>
      </c>
      <c r="G33" s="142" t="s">
        <v>321</v>
      </c>
      <c r="H33" s="139" t="s">
        <v>158</v>
      </c>
      <c r="J33" s="68" t="str">
        <f>+G33</f>
        <v>Ščepko Leo</v>
      </c>
      <c r="R33" s="137">
        <f t="shared" si="0"/>
        <v>0</v>
      </c>
      <c r="S33" s="137"/>
    </row>
    <row r="34" spans="1:19" x14ac:dyDescent="0.3">
      <c r="C34" s="140"/>
      <c r="D34" s="139"/>
      <c r="E34" s="140"/>
      <c r="F34" s="139"/>
      <c r="G34" s="138" t="s">
        <v>314</v>
      </c>
      <c r="H34" s="139" t="s">
        <v>157</v>
      </c>
      <c r="J34" s="68" t="str">
        <f>+G34</f>
        <v>Haluz Jakub</v>
      </c>
      <c r="R34" s="137">
        <f t="shared" ref="R34:R56" si="1">B34</f>
        <v>0</v>
      </c>
      <c r="S34" s="137"/>
    </row>
    <row r="35" spans="1:19" ht="16.2" thickBot="1" x14ac:dyDescent="0.35">
      <c r="B35" s="68" t="str">
        <f>CONCATENATE(2,F33)</f>
        <v>2P18</v>
      </c>
      <c r="C35" s="140"/>
      <c r="D35" s="139"/>
      <c r="E35" s="140" t="s">
        <v>143</v>
      </c>
      <c r="F35" s="141" t="s">
        <v>314</v>
      </c>
      <c r="G35" s="138"/>
      <c r="H35" s="139"/>
      <c r="Q35" s="134" t="str">
        <f>F33</f>
        <v>P18</v>
      </c>
      <c r="R35" s="137" t="str">
        <f t="shared" si="1"/>
        <v>2P18</v>
      </c>
      <c r="S35" s="137" t="str">
        <f>F35</f>
        <v>Haluz Jakub</v>
      </c>
    </row>
    <row r="36" spans="1:19" x14ac:dyDescent="0.3">
      <c r="C36" s="140"/>
      <c r="D36" s="139"/>
      <c r="E36" s="139"/>
      <c r="F36" s="139"/>
      <c r="G36" s="139"/>
      <c r="H36" s="139"/>
      <c r="R36" s="137">
        <f t="shared" si="1"/>
        <v>0</v>
      </c>
      <c r="S36" s="137"/>
    </row>
    <row r="37" spans="1:19" x14ac:dyDescent="0.3">
      <c r="C37" s="140"/>
      <c r="D37" s="139"/>
      <c r="E37" s="139"/>
      <c r="F37" s="139"/>
      <c r="G37" s="139"/>
      <c r="H37" s="139"/>
      <c r="R37" s="137">
        <f t="shared" si="1"/>
        <v>0</v>
      </c>
      <c r="S37" s="137"/>
    </row>
    <row r="38" spans="1:19" ht="16.2" thickBot="1" x14ac:dyDescent="0.35">
      <c r="B38" s="68" t="str">
        <f>CONCATENATE(1,E40)</f>
        <v>1</v>
      </c>
      <c r="C38" s="140"/>
      <c r="D38" s="140" t="s">
        <v>142</v>
      </c>
      <c r="E38" s="139" t="s">
        <v>318</v>
      </c>
      <c r="F38" s="139"/>
      <c r="G38" s="139"/>
      <c r="H38" s="139"/>
      <c r="Q38" s="134">
        <f>E40</f>
        <v>0</v>
      </c>
      <c r="R38" s="137" t="str">
        <f t="shared" si="1"/>
        <v>1</v>
      </c>
      <c r="S38" s="137" t="str">
        <f>E38</f>
        <v>Brezina Matteo</v>
      </c>
    </row>
    <row r="39" spans="1:19" x14ac:dyDescent="0.3">
      <c r="C39" s="140"/>
      <c r="D39" s="140"/>
      <c r="E39" s="143"/>
      <c r="F39" s="138"/>
      <c r="G39" s="139"/>
      <c r="H39" s="139"/>
      <c r="R39" s="137">
        <f t="shared" si="1"/>
        <v>0</v>
      </c>
      <c r="S39" s="137"/>
    </row>
    <row r="40" spans="1:19" ht="16.2" thickBot="1" x14ac:dyDescent="0.35">
      <c r="A40" s="136">
        <v>7</v>
      </c>
      <c r="B40" s="68" t="str">
        <f>CONCATENATE(1,F43)</f>
        <v>1P19</v>
      </c>
      <c r="C40" s="140"/>
      <c r="D40" s="140"/>
      <c r="E40" s="140"/>
      <c r="F40" s="142" t="s">
        <v>318</v>
      </c>
      <c r="G40" s="139"/>
      <c r="H40" s="139"/>
      <c r="Q40" s="134" t="str">
        <f>F43</f>
        <v>P19</v>
      </c>
      <c r="R40" s="137" t="str">
        <f t="shared" si="1"/>
        <v>1P19</v>
      </c>
      <c r="S40" s="137" t="str">
        <f>F40</f>
        <v>Brezina Matteo</v>
      </c>
    </row>
    <row r="41" spans="1:19" x14ac:dyDescent="0.3">
      <c r="C41" s="140"/>
      <c r="D41" s="140"/>
      <c r="E41" s="140" t="s">
        <v>138</v>
      </c>
      <c r="F41" s="144" t="str">
        <f>IF(ISERROR(VLOOKUP(E40,'[2]ZAPISY DRUHY STUPEN A PROGRES'!$A$5:$AD$2403,30,0)),"",VLOOKUP(E40,'[2]ZAPISY DRUHY STUPEN A PROGRES'!$A$5:$AD$2403,30,0))</f>
        <v/>
      </c>
      <c r="G41" s="138"/>
      <c r="H41" s="139"/>
      <c r="R41" s="137">
        <f t="shared" si="1"/>
        <v>0</v>
      </c>
      <c r="S41" s="137"/>
    </row>
    <row r="42" spans="1:19" ht="16.2" thickBot="1" x14ac:dyDescent="0.35">
      <c r="B42" s="68" t="str">
        <f>CONCATENATE(2,E40)</f>
        <v>2</v>
      </c>
      <c r="C42" s="140"/>
      <c r="D42" s="140" t="s">
        <v>141</v>
      </c>
      <c r="E42" s="141"/>
      <c r="F42" s="138"/>
      <c r="G42" s="138" t="s">
        <v>50</v>
      </c>
      <c r="H42" s="139"/>
      <c r="Q42" s="134">
        <f>E40</f>
        <v>0</v>
      </c>
      <c r="R42" s="137" t="str">
        <f t="shared" si="1"/>
        <v>2</v>
      </c>
      <c r="S42" s="137">
        <f>E42</f>
        <v>0</v>
      </c>
    </row>
    <row r="43" spans="1:19" ht="16.2" thickBot="1" x14ac:dyDescent="0.35">
      <c r="A43" s="136">
        <v>11</v>
      </c>
      <c r="C43" s="140"/>
      <c r="D43" s="140"/>
      <c r="E43" s="139"/>
      <c r="F43" s="140" t="str">
        <f>CONCATENATE("P",A43+$Q$1)</f>
        <v>P19</v>
      </c>
      <c r="G43" s="142" t="s">
        <v>252</v>
      </c>
      <c r="H43" s="139" t="s">
        <v>156</v>
      </c>
      <c r="J43" s="68" t="str">
        <f>+G43</f>
        <v>Šišovský Ľubomír</v>
      </c>
      <c r="R43" s="137">
        <f t="shared" si="1"/>
        <v>0</v>
      </c>
      <c r="S43" s="137"/>
    </row>
    <row r="44" spans="1:19" x14ac:dyDescent="0.3">
      <c r="C44" s="140"/>
      <c r="D44" s="140"/>
      <c r="E44" s="139"/>
      <c r="F44" s="139"/>
      <c r="G44" s="138" t="s">
        <v>318</v>
      </c>
      <c r="H44" s="139" t="s">
        <v>155</v>
      </c>
      <c r="J44" s="68" t="str">
        <f>+G44</f>
        <v>Brezina Matteo</v>
      </c>
      <c r="R44" s="137">
        <f t="shared" si="1"/>
        <v>0</v>
      </c>
      <c r="S44" s="137"/>
    </row>
    <row r="45" spans="1:19" ht="16.2" thickBot="1" x14ac:dyDescent="0.35">
      <c r="B45" s="68" t="str">
        <f>CONCATENATE(1,E47)</f>
        <v>1</v>
      </c>
      <c r="C45" s="140"/>
      <c r="D45" s="140" t="s">
        <v>140</v>
      </c>
      <c r="E45" s="139"/>
      <c r="F45" s="139"/>
      <c r="G45" s="138"/>
      <c r="H45" s="139"/>
      <c r="Q45" s="134">
        <f>E47</f>
        <v>0</v>
      </c>
      <c r="R45" s="137" t="str">
        <f t="shared" si="1"/>
        <v>1</v>
      </c>
      <c r="S45" s="137">
        <f>E45</f>
        <v>0</v>
      </c>
    </row>
    <row r="46" spans="1:19" x14ac:dyDescent="0.3">
      <c r="C46" s="140"/>
      <c r="D46" s="140"/>
      <c r="E46" s="143"/>
      <c r="F46" s="138"/>
      <c r="G46" s="138"/>
      <c r="H46" s="139"/>
      <c r="R46" s="137">
        <f t="shared" si="1"/>
        <v>0</v>
      </c>
      <c r="S46" s="137"/>
    </row>
    <row r="47" spans="1:19" ht="16.2" thickBot="1" x14ac:dyDescent="0.35">
      <c r="A47" s="136">
        <v>8</v>
      </c>
      <c r="B47" s="68" t="str">
        <f>CONCATENATE(2,F43)</f>
        <v>2P19</v>
      </c>
      <c r="C47" s="140"/>
      <c r="D47" s="140"/>
      <c r="E47" s="140"/>
      <c r="F47" s="142" t="s">
        <v>252</v>
      </c>
      <c r="G47" s="138"/>
      <c r="H47" s="139"/>
      <c r="Q47" s="134" t="str">
        <f>F43</f>
        <v>P19</v>
      </c>
      <c r="R47" s="137" t="str">
        <f t="shared" si="1"/>
        <v>2P19</v>
      </c>
      <c r="S47" s="137" t="str">
        <f>F47</f>
        <v>Šišovský Ľubomír</v>
      </c>
    </row>
    <row r="48" spans="1:19" x14ac:dyDescent="0.3">
      <c r="C48" s="140"/>
      <c r="D48" s="140"/>
      <c r="E48" s="140" t="s">
        <v>137</v>
      </c>
      <c r="F48" s="144" t="str">
        <f>IF(ISERROR(VLOOKUP(E47,'[2]ZAPISY DRUHY STUPEN A PROGRES'!$A$5:$AD$2403,30,0)),"",VLOOKUP(E47,'[2]ZAPISY DRUHY STUPEN A PROGRES'!$A$5:$AD$2403,30,0))</f>
        <v/>
      </c>
      <c r="G48" s="139"/>
      <c r="H48" s="139"/>
      <c r="R48" s="137">
        <f t="shared" si="1"/>
        <v>0</v>
      </c>
      <c r="S48" s="137"/>
    </row>
    <row r="49" spans="1:19" ht="16.2" thickBot="1" x14ac:dyDescent="0.35">
      <c r="B49" s="68" t="str">
        <f>CONCATENATE(2,E47)</f>
        <v>2</v>
      </c>
      <c r="C49" s="140"/>
      <c r="D49" s="140" t="s">
        <v>139</v>
      </c>
      <c r="E49" s="141" t="s">
        <v>252</v>
      </c>
      <c r="F49" s="138"/>
      <c r="G49" s="139"/>
      <c r="H49" s="139"/>
      <c r="Q49" s="134">
        <f>E47</f>
        <v>0</v>
      </c>
      <c r="R49" s="137" t="str">
        <f t="shared" si="1"/>
        <v>2</v>
      </c>
      <c r="S49" s="137" t="str">
        <f>E49</f>
        <v>Šišovský Ľubomír</v>
      </c>
    </row>
    <row r="50" spans="1:19" x14ac:dyDescent="0.3">
      <c r="C50" s="140"/>
      <c r="D50" s="139"/>
      <c r="E50" s="139"/>
      <c r="F50" s="139"/>
      <c r="G50" s="139"/>
      <c r="H50" s="139"/>
      <c r="R50" s="137">
        <f t="shared" si="1"/>
        <v>0</v>
      </c>
      <c r="S50" s="137"/>
    </row>
    <row r="51" spans="1:19" x14ac:dyDescent="0.3">
      <c r="C51" s="140"/>
      <c r="D51" s="139"/>
      <c r="E51" s="139"/>
      <c r="F51" s="139"/>
      <c r="G51" s="139"/>
      <c r="H51" s="139"/>
      <c r="R51" s="137">
        <f t="shared" si="1"/>
        <v>0</v>
      </c>
      <c r="S51" s="137"/>
    </row>
    <row r="52" spans="1:19" ht="16.2" thickBot="1" x14ac:dyDescent="0.35">
      <c r="B52" s="68" t="str">
        <f>CONCATENATE(1,F54)</f>
        <v>1P20</v>
      </c>
      <c r="C52" s="140"/>
      <c r="D52" s="139"/>
      <c r="E52" s="140" t="s">
        <v>138</v>
      </c>
      <c r="F52" s="139"/>
      <c r="G52" s="139"/>
      <c r="H52" s="139"/>
      <c r="Q52" s="134" t="str">
        <f>F54</f>
        <v>P20</v>
      </c>
      <c r="R52" s="137" t="str">
        <f t="shared" si="1"/>
        <v>1P20</v>
      </c>
      <c r="S52" s="137">
        <f>F52</f>
        <v>0</v>
      </c>
    </row>
    <row r="53" spans="1:19" x14ac:dyDescent="0.3">
      <c r="C53" s="140"/>
      <c r="D53" s="139"/>
      <c r="E53" s="140"/>
      <c r="F53" s="143"/>
      <c r="G53" s="138"/>
      <c r="H53" s="139"/>
      <c r="R53" s="137">
        <f t="shared" si="1"/>
        <v>0</v>
      </c>
      <c r="S53" s="137"/>
    </row>
    <row r="54" spans="1:19" ht="16.2" thickBot="1" x14ac:dyDescent="0.35">
      <c r="A54" s="136">
        <v>12</v>
      </c>
      <c r="C54" s="140"/>
      <c r="D54" s="139"/>
      <c r="E54" s="140"/>
      <c r="F54" s="140" t="str">
        <f>CONCATENATE("P",A54+$Q$1)</f>
        <v>P20</v>
      </c>
      <c r="G54" s="142"/>
      <c r="H54" s="139" t="s">
        <v>154</v>
      </c>
      <c r="J54" s="68">
        <f>+G54</f>
        <v>0</v>
      </c>
      <c r="R54" s="137">
        <f t="shared" si="1"/>
        <v>0</v>
      </c>
      <c r="S54" s="137"/>
    </row>
    <row r="55" spans="1:19" x14ac:dyDescent="0.3">
      <c r="C55" s="140"/>
      <c r="D55" s="139"/>
      <c r="E55" s="140"/>
      <c r="F55" s="139"/>
      <c r="G55" s="138"/>
      <c r="H55" s="139" t="s">
        <v>153</v>
      </c>
      <c r="J55" s="68">
        <f>+G55</f>
        <v>0</v>
      </c>
      <c r="R55" s="137">
        <f t="shared" si="1"/>
        <v>0</v>
      </c>
      <c r="S55" s="137"/>
    </row>
    <row r="56" spans="1:19" ht="16.2" thickBot="1" x14ac:dyDescent="0.35">
      <c r="B56" s="68" t="str">
        <f>CONCATENATE(2,F54)</f>
        <v>2P20</v>
      </c>
      <c r="C56" s="140"/>
      <c r="D56" s="139"/>
      <c r="E56" s="140" t="s">
        <v>137</v>
      </c>
      <c r="F56" s="141"/>
      <c r="G56" s="138"/>
      <c r="H56" s="139"/>
      <c r="Q56" s="134" t="str">
        <f>F54</f>
        <v>P20</v>
      </c>
      <c r="R56" s="137" t="str">
        <f t="shared" si="1"/>
        <v>2P20</v>
      </c>
      <c r="S56" s="137">
        <f>F56</f>
        <v>0</v>
      </c>
    </row>
    <row r="57" spans="1:19" x14ac:dyDescent="0.3">
      <c r="C57" s="140"/>
      <c r="D57" s="139"/>
      <c r="E57" s="139"/>
      <c r="F57" s="139"/>
      <c r="G57" s="139"/>
      <c r="H57" s="139"/>
    </row>
  </sheetData>
  <pageMargins left="0.7" right="0.7" top="0.75" bottom="0.75" header="0.3" footer="0.3"/>
  <pageSetup paperSize="9" scale="7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FD2CC-D98C-4645-AC42-F19EFED8FDFD}">
  <dimension ref="B1:N139"/>
  <sheetViews>
    <sheetView view="pageBreakPreview" topLeftCell="A52" zoomScale="110" zoomScaleNormal="100" zoomScaleSheetLayoutView="110" workbookViewId="0">
      <selection activeCell="C134" sqref="C134"/>
    </sheetView>
  </sheetViews>
  <sheetFormatPr defaultColWidth="8.33203125" defaultRowHeight="14.1" customHeight="1" x14ac:dyDescent="0.25"/>
  <cols>
    <col min="1" max="1" width="4" style="149" customWidth="1"/>
    <col min="2" max="2" width="4.33203125" style="183" customWidth="1"/>
    <col min="3" max="3" width="8.6640625" style="149" customWidth="1"/>
    <col min="4" max="4" width="8.6640625" style="183" customWidth="1"/>
    <col min="5" max="5" width="8.6640625" style="149" customWidth="1"/>
    <col min="6" max="6" width="8.6640625" style="183" customWidth="1"/>
    <col min="7" max="7" width="8.6640625" style="149" customWidth="1"/>
    <col min="8" max="8" width="8.6640625" style="183" customWidth="1"/>
    <col min="9" max="12" width="8.6640625" style="149" customWidth="1"/>
    <col min="13" max="13" width="4.6640625" style="149" customWidth="1"/>
    <col min="14" max="14" width="4.109375" style="149" customWidth="1"/>
    <col min="15" max="256" width="8.33203125" style="149"/>
    <col min="257" max="257" width="4" style="149" customWidth="1"/>
    <col min="258" max="258" width="4.33203125" style="149" customWidth="1"/>
    <col min="259" max="268" width="8.6640625" style="149" customWidth="1"/>
    <col min="269" max="269" width="4.6640625" style="149" customWidth="1"/>
    <col min="270" max="270" width="4.109375" style="149" customWidth="1"/>
    <col min="271" max="512" width="8.33203125" style="149"/>
    <col min="513" max="513" width="4" style="149" customWidth="1"/>
    <col min="514" max="514" width="4.33203125" style="149" customWidth="1"/>
    <col min="515" max="524" width="8.6640625" style="149" customWidth="1"/>
    <col min="525" max="525" width="4.6640625" style="149" customWidth="1"/>
    <col min="526" max="526" width="4.109375" style="149" customWidth="1"/>
    <col min="527" max="768" width="8.33203125" style="149"/>
    <col min="769" max="769" width="4" style="149" customWidth="1"/>
    <col min="770" max="770" width="4.33203125" style="149" customWidth="1"/>
    <col min="771" max="780" width="8.6640625" style="149" customWidth="1"/>
    <col min="781" max="781" width="4.6640625" style="149" customWidth="1"/>
    <col min="782" max="782" width="4.109375" style="149" customWidth="1"/>
    <col min="783" max="1024" width="8.33203125" style="149"/>
    <col min="1025" max="1025" width="4" style="149" customWidth="1"/>
    <col min="1026" max="1026" width="4.33203125" style="149" customWidth="1"/>
    <col min="1027" max="1036" width="8.6640625" style="149" customWidth="1"/>
    <col min="1037" max="1037" width="4.6640625" style="149" customWidth="1"/>
    <col min="1038" max="1038" width="4.109375" style="149" customWidth="1"/>
    <col min="1039" max="1280" width="8.33203125" style="149"/>
    <col min="1281" max="1281" width="4" style="149" customWidth="1"/>
    <col min="1282" max="1282" width="4.33203125" style="149" customWidth="1"/>
    <col min="1283" max="1292" width="8.6640625" style="149" customWidth="1"/>
    <col min="1293" max="1293" width="4.6640625" style="149" customWidth="1"/>
    <col min="1294" max="1294" width="4.109375" style="149" customWidth="1"/>
    <col min="1295" max="1536" width="8.33203125" style="149"/>
    <col min="1537" max="1537" width="4" style="149" customWidth="1"/>
    <col min="1538" max="1538" width="4.33203125" style="149" customWidth="1"/>
    <col min="1539" max="1548" width="8.6640625" style="149" customWidth="1"/>
    <col min="1549" max="1549" width="4.6640625" style="149" customWidth="1"/>
    <col min="1550" max="1550" width="4.109375" style="149" customWidth="1"/>
    <col min="1551" max="1792" width="8.33203125" style="149"/>
    <col min="1793" max="1793" width="4" style="149" customWidth="1"/>
    <col min="1794" max="1794" width="4.33203125" style="149" customWidth="1"/>
    <col min="1795" max="1804" width="8.6640625" style="149" customWidth="1"/>
    <col min="1805" max="1805" width="4.6640625" style="149" customWidth="1"/>
    <col min="1806" max="1806" width="4.109375" style="149" customWidth="1"/>
    <col min="1807" max="2048" width="8.33203125" style="149"/>
    <col min="2049" max="2049" width="4" style="149" customWidth="1"/>
    <col min="2050" max="2050" width="4.33203125" style="149" customWidth="1"/>
    <col min="2051" max="2060" width="8.6640625" style="149" customWidth="1"/>
    <col min="2061" max="2061" width="4.6640625" style="149" customWidth="1"/>
    <col min="2062" max="2062" width="4.109375" style="149" customWidth="1"/>
    <col min="2063" max="2304" width="8.33203125" style="149"/>
    <col min="2305" max="2305" width="4" style="149" customWidth="1"/>
    <col min="2306" max="2306" width="4.33203125" style="149" customWidth="1"/>
    <col min="2307" max="2316" width="8.6640625" style="149" customWidth="1"/>
    <col min="2317" max="2317" width="4.6640625" style="149" customWidth="1"/>
    <col min="2318" max="2318" width="4.109375" style="149" customWidth="1"/>
    <col min="2319" max="2560" width="8.33203125" style="149"/>
    <col min="2561" max="2561" width="4" style="149" customWidth="1"/>
    <col min="2562" max="2562" width="4.33203125" style="149" customWidth="1"/>
    <col min="2563" max="2572" width="8.6640625" style="149" customWidth="1"/>
    <col min="2573" max="2573" width="4.6640625" style="149" customWidth="1"/>
    <col min="2574" max="2574" width="4.109375" style="149" customWidth="1"/>
    <col min="2575" max="2816" width="8.33203125" style="149"/>
    <col min="2817" max="2817" width="4" style="149" customWidth="1"/>
    <col min="2818" max="2818" width="4.33203125" style="149" customWidth="1"/>
    <col min="2819" max="2828" width="8.6640625" style="149" customWidth="1"/>
    <col min="2829" max="2829" width="4.6640625" style="149" customWidth="1"/>
    <col min="2830" max="2830" width="4.109375" style="149" customWidth="1"/>
    <col min="2831" max="3072" width="8.33203125" style="149"/>
    <col min="3073" max="3073" width="4" style="149" customWidth="1"/>
    <col min="3074" max="3074" width="4.33203125" style="149" customWidth="1"/>
    <col min="3075" max="3084" width="8.6640625" style="149" customWidth="1"/>
    <col min="3085" max="3085" width="4.6640625" style="149" customWidth="1"/>
    <col min="3086" max="3086" width="4.109375" style="149" customWidth="1"/>
    <col min="3087" max="3328" width="8.33203125" style="149"/>
    <col min="3329" max="3329" width="4" style="149" customWidth="1"/>
    <col min="3330" max="3330" width="4.33203125" style="149" customWidth="1"/>
    <col min="3331" max="3340" width="8.6640625" style="149" customWidth="1"/>
    <col min="3341" max="3341" width="4.6640625" style="149" customWidth="1"/>
    <col min="3342" max="3342" width="4.109375" style="149" customWidth="1"/>
    <col min="3343" max="3584" width="8.33203125" style="149"/>
    <col min="3585" max="3585" width="4" style="149" customWidth="1"/>
    <col min="3586" max="3586" width="4.33203125" style="149" customWidth="1"/>
    <col min="3587" max="3596" width="8.6640625" style="149" customWidth="1"/>
    <col min="3597" max="3597" width="4.6640625" style="149" customWidth="1"/>
    <col min="3598" max="3598" width="4.109375" style="149" customWidth="1"/>
    <col min="3599" max="3840" width="8.33203125" style="149"/>
    <col min="3841" max="3841" width="4" style="149" customWidth="1"/>
    <col min="3842" max="3842" width="4.33203125" style="149" customWidth="1"/>
    <col min="3843" max="3852" width="8.6640625" style="149" customWidth="1"/>
    <col min="3853" max="3853" width="4.6640625" style="149" customWidth="1"/>
    <col min="3854" max="3854" width="4.109375" style="149" customWidth="1"/>
    <col min="3855" max="4096" width="8.33203125" style="149"/>
    <col min="4097" max="4097" width="4" style="149" customWidth="1"/>
    <col min="4098" max="4098" width="4.33203125" style="149" customWidth="1"/>
    <col min="4099" max="4108" width="8.6640625" style="149" customWidth="1"/>
    <col min="4109" max="4109" width="4.6640625" style="149" customWidth="1"/>
    <col min="4110" max="4110" width="4.109375" style="149" customWidth="1"/>
    <col min="4111" max="4352" width="8.33203125" style="149"/>
    <col min="4353" max="4353" width="4" style="149" customWidth="1"/>
    <col min="4354" max="4354" width="4.33203125" style="149" customWidth="1"/>
    <col min="4355" max="4364" width="8.6640625" style="149" customWidth="1"/>
    <col min="4365" max="4365" width="4.6640625" style="149" customWidth="1"/>
    <col min="4366" max="4366" width="4.109375" style="149" customWidth="1"/>
    <col min="4367" max="4608" width="8.33203125" style="149"/>
    <col min="4609" max="4609" width="4" style="149" customWidth="1"/>
    <col min="4610" max="4610" width="4.33203125" style="149" customWidth="1"/>
    <col min="4611" max="4620" width="8.6640625" style="149" customWidth="1"/>
    <col min="4621" max="4621" width="4.6640625" style="149" customWidth="1"/>
    <col min="4622" max="4622" width="4.109375" style="149" customWidth="1"/>
    <col min="4623" max="4864" width="8.33203125" style="149"/>
    <col min="4865" max="4865" width="4" style="149" customWidth="1"/>
    <col min="4866" max="4866" width="4.33203125" style="149" customWidth="1"/>
    <col min="4867" max="4876" width="8.6640625" style="149" customWidth="1"/>
    <col min="4877" max="4877" width="4.6640625" style="149" customWidth="1"/>
    <col min="4878" max="4878" width="4.109375" style="149" customWidth="1"/>
    <col min="4879" max="5120" width="8.33203125" style="149"/>
    <col min="5121" max="5121" width="4" style="149" customWidth="1"/>
    <col min="5122" max="5122" width="4.33203125" style="149" customWidth="1"/>
    <col min="5123" max="5132" width="8.6640625" style="149" customWidth="1"/>
    <col min="5133" max="5133" width="4.6640625" style="149" customWidth="1"/>
    <col min="5134" max="5134" width="4.109375" style="149" customWidth="1"/>
    <col min="5135" max="5376" width="8.33203125" style="149"/>
    <col min="5377" max="5377" width="4" style="149" customWidth="1"/>
    <col min="5378" max="5378" width="4.33203125" style="149" customWidth="1"/>
    <col min="5379" max="5388" width="8.6640625" style="149" customWidth="1"/>
    <col min="5389" max="5389" width="4.6640625" style="149" customWidth="1"/>
    <col min="5390" max="5390" width="4.109375" style="149" customWidth="1"/>
    <col min="5391" max="5632" width="8.33203125" style="149"/>
    <col min="5633" max="5633" width="4" style="149" customWidth="1"/>
    <col min="5634" max="5634" width="4.33203125" style="149" customWidth="1"/>
    <col min="5635" max="5644" width="8.6640625" style="149" customWidth="1"/>
    <col min="5645" max="5645" width="4.6640625" style="149" customWidth="1"/>
    <col min="5646" max="5646" width="4.109375" style="149" customWidth="1"/>
    <col min="5647" max="5888" width="8.33203125" style="149"/>
    <col min="5889" max="5889" width="4" style="149" customWidth="1"/>
    <col min="5890" max="5890" width="4.33203125" style="149" customWidth="1"/>
    <col min="5891" max="5900" width="8.6640625" style="149" customWidth="1"/>
    <col min="5901" max="5901" width="4.6640625" style="149" customWidth="1"/>
    <col min="5902" max="5902" width="4.109375" style="149" customWidth="1"/>
    <col min="5903" max="6144" width="8.33203125" style="149"/>
    <col min="6145" max="6145" width="4" style="149" customWidth="1"/>
    <col min="6146" max="6146" width="4.33203125" style="149" customWidth="1"/>
    <col min="6147" max="6156" width="8.6640625" style="149" customWidth="1"/>
    <col min="6157" max="6157" width="4.6640625" style="149" customWidth="1"/>
    <col min="6158" max="6158" width="4.109375" style="149" customWidth="1"/>
    <col min="6159" max="6400" width="8.33203125" style="149"/>
    <col min="6401" max="6401" width="4" style="149" customWidth="1"/>
    <col min="6402" max="6402" width="4.33203125" style="149" customWidth="1"/>
    <col min="6403" max="6412" width="8.6640625" style="149" customWidth="1"/>
    <col min="6413" max="6413" width="4.6640625" style="149" customWidth="1"/>
    <col min="6414" max="6414" width="4.109375" style="149" customWidth="1"/>
    <col min="6415" max="6656" width="8.33203125" style="149"/>
    <col min="6657" max="6657" width="4" style="149" customWidth="1"/>
    <col min="6658" max="6658" width="4.33203125" style="149" customWidth="1"/>
    <col min="6659" max="6668" width="8.6640625" style="149" customWidth="1"/>
    <col min="6669" max="6669" width="4.6640625" style="149" customWidth="1"/>
    <col min="6670" max="6670" width="4.109375" style="149" customWidth="1"/>
    <col min="6671" max="6912" width="8.33203125" style="149"/>
    <col min="6913" max="6913" width="4" style="149" customWidth="1"/>
    <col min="6914" max="6914" width="4.33203125" style="149" customWidth="1"/>
    <col min="6915" max="6924" width="8.6640625" style="149" customWidth="1"/>
    <col min="6925" max="6925" width="4.6640625" style="149" customWidth="1"/>
    <col min="6926" max="6926" width="4.109375" style="149" customWidth="1"/>
    <col min="6927" max="7168" width="8.33203125" style="149"/>
    <col min="7169" max="7169" width="4" style="149" customWidth="1"/>
    <col min="7170" max="7170" width="4.33203125" style="149" customWidth="1"/>
    <col min="7171" max="7180" width="8.6640625" style="149" customWidth="1"/>
    <col min="7181" max="7181" width="4.6640625" style="149" customWidth="1"/>
    <col min="7182" max="7182" width="4.109375" style="149" customWidth="1"/>
    <col min="7183" max="7424" width="8.33203125" style="149"/>
    <col min="7425" max="7425" width="4" style="149" customWidth="1"/>
    <col min="7426" max="7426" width="4.33203125" style="149" customWidth="1"/>
    <col min="7427" max="7436" width="8.6640625" style="149" customWidth="1"/>
    <col min="7437" max="7437" width="4.6640625" style="149" customWidth="1"/>
    <col min="7438" max="7438" width="4.109375" style="149" customWidth="1"/>
    <col min="7439" max="7680" width="8.33203125" style="149"/>
    <col min="7681" max="7681" width="4" style="149" customWidth="1"/>
    <col min="7682" max="7682" width="4.33203125" style="149" customWidth="1"/>
    <col min="7683" max="7692" width="8.6640625" style="149" customWidth="1"/>
    <col min="7693" max="7693" width="4.6640625" style="149" customWidth="1"/>
    <col min="7694" max="7694" width="4.109375" style="149" customWidth="1"/>
    <col min="7695" max="7936" width="8.33203125" style="149"/>
    <col min="7937" max="7937" width="4" style="149" customWidth="1"/>
    <col min="7938" max="7938" width="4.33203125" style="149" customWidth="1"/>
    <col min="7939" max="7948" width="8.6640625" style="149" customWidth="1"/>
    <col min="7949" max="7949" width="4.6640625" style="149" customWidth="1"/>
    <col min="7950" max="7950" width="4.109375" style="149" customWidth="1"/>
    <col min="7951" max="8192" width="8.33203125" style="149"/>
    <col min="8193" max="8193" width="4" style="149" customWidth="1"/>
    <col min="8194" max="8194" width="4.33203125" style="149" customWidth="1"/>
    <col min="8195" max="8204" width="8.6640625" style="149" customWidth="1"/>
    <col min="8205" max="8205" width="4.6640625" style="149" customWidth="1"/>
    <col min="8206" max="8206" width="4.109375" style="149" customWidth="1"/>
    <col min="8207" max="8448" width="8.33203125" style="149"/>
    <col min="8449" max="8449" width="4" style="149" customWidth="1"/>
    <col min="8450" max="8450" width="4.33203125" style="149" customWidth="1"/>
    <col min="8451" max="8460" width="8.6640625" style="149" customWidth="1"/>
    <col min="8461" max="8461" width="4.6640625" style="149" customWidth="1"/>
    <col min="8462" max="8462" width="4.109375" style="149" customWidth="1"/>
    <col min="8463" max="8704" width="8.33203125" style="149"/>
    <col min="8705" max="8705" width="4" style="149" customWidth="1"/>
    <col min="8706" max="8706" width="4.33203125" style="149" customWidth="1"/>
    <col min="8707" max="8716" width="8.6640625" style="149" customWidth="1"/>
    <col min="8717" max="8717" width="4.6640625" style="149" customWidth="1"/>
    <col min="8718" max="8718" width="4.109375" style="149" customWidth="1"/>
    <col min="8719" max="8960" width="8.33203125" style="149"/>
    <col min="8961" max="8961" width="4" style="149" customWidth="1"/>
    <col min="8962" max="8962" width="4.33203125" style="149" customWidth="1"/>
    <col min="8963" max="8972" width="8.6640625" style="149" customWidth="1"/>
    <col min="8973" max="8973" width="4.6640625" style="149" customWidth="1"/>
    <col min="8974" max="8974" width="4.109375" style="149" customWidth="1"/>
    <col min="8975" max="9216" width="8.33203125" style="149"/>
    <col min="9217" max="9217" width="4" style="149" customWidth="1"/>
    <col min="9218" max="9218" width="4.33203125" style="149" customWidth="1"/>
    <col min="9219" max="9228" width="8.6640625" style="149" customWidth="1"/>
    <col min="9229" max="9229" width="4.6640625" style="149" customWidth="1"/>
    <col min="9230" max="9230" width="4.109375" style="149" customWidth="1"/>
    <col min="9231" max="9472" width="8.33203125" style="149"/>
    <col min="9473" max="9473" width="4" style="149" customWidth="1"/>
    <col min="9474" max="9474" width="4.33203125" style="149" customWidth="1"/>
    <col min="9475" max="9484" width="8.6640625" style="149" customWidth="1"/>
    <col min="9485" max="9485" width="4.6640625" style="149" customWidth="1"/>
    <col min="9486" max="9486" width="4.109375" style="149" customWidth="1"/>
    <col min="9487" max="9728" width="8.33203125" style="149"/>
    <col min="9729" max="9729" width="4" style="149" customWidth="1"/>
    <col min="9730" max="9730" width="4.33203125" style="149" customWidth="1"/>
    <col min="9731" max="9740" width="8.6640625" style="149" customWidth="1"/>
    <col min="9741" max="9741" width="4.6640625" style="149" customWidth="1"/>
    <col min="9742" max="9742" width="4.109375" style="149" customWidth="1"/>
    <col min="9743" max="9984" width="8.33203125" style="149"/>
    <col min="9985" max="9985" width="4" style="149" customWidth="1"/>
    <col min="9986" max="9986" width="4.33203125" style="149" customWidth="1"/>
    <col min="9987" max="9996" width="8.6640625" style="149" customWidth="1"/>
    <col min="9997" max="9997" width="4.6640625" style="149" customWidth="1"/>
    <col min="9998" max="9998" width="4.109375" style="149" customWidth="1"/>
    <col min="9999" max="10240" width="8.33203125" style="149"/>
    <col min="10241" max="10241" width="4" style="149" customWidth="1"/>
    <col min="10242" max="10242" width="4.33203125" style="149" customWidth="1"/>
    <col min="10243" max="10252" width="8.6640625" style="149" customWidth="1"/>
    <col min="10253" max="10253" width="4.6640625" style="149" customWidth="1"/>
    <col min="10254" max="10254" width="4.109375" style="149" customWidth="1"/>
    <col min="10255" max="10496" width="8.33203125" style="149"/>
    <col min="10497" max="10497" width="4" style="149" customWidth="1"/>
    <col min="10498" max="10498" width="4.33203125" style="149" customWidth="1"/>
    <col min="10499" max="10508" width="8.6640625" style="149" customWidth="1"/>
    <col min="10509" max="10509" width="4.6640625" style="149" customWidth="1"/>
    <col min="10510" max="10510" width="4.109375" style="149" customWidth="1"/>
    <col min="10511" max="10752" width="8.33203125" style="149"/>
    <col min="10753" max="10753" width="4" style="149" customWidth="1"/>
    <col min="10754" max="10754" width="4.33203125" style="149" customWidth="1"/>
    <col min="10755" max="10764" width="8.6640625" style="149" customWidth="1"/>
    <col min="10765" max="10765" width="4.6640625" style="149" customWidth="1"/>
    <col min="10766" max="10766" width="4.109375" style="149" customWidth="1"/>
    <col min="10767" max="11008" width="8.33203125" style="149"/>
    <col min="11009" max="11009" width="4" style="149" customWidth="1"/>
    <col min="11010" max="11010" width="4.33203125" style="149" customWidth="1"/>
    <col min="11011" max="11020" width="8.6640625" style="149" customWidth="1"/>
    <col min="11021" max="11021" width="4.6640625" style="149" customWidth="1"/>
    <col min="11022" max="11022" width="4.109375" style="149" customWidth="1"/>
    <col min="11023" max="11264" width="8.33203125" style="149"/>
    <col min="11265" max="11265" width="4" style="149" customWidth="1"/>
    <col min="11266" max="11266" width="4.33203125" style="149" customWidth="1"/>
    <col min="11267" max="11276" width="8.6640625" style="149" customWidth="1"/>
    <col min="11277" max="11277" width="4.6640625" style="149" customWidth="1"/>
    <col min="11278" max="11278" width="4.109375" style="149" customWidth="1"/>
    <col min="11279" max="11520" width="8.33203125" style="149"/>
    <col min="11521" max="11521" width="4" style="149" customWidth="1"/>
    <col min="11522" max="11522" width="4.33203125" style="149" customWidth="1"/>
    <col min="11523" max="11532" width="8.6640625" style="149" customWidth="1"/>
    <col min="11533" max="11533" width="4.6640625" style="149" customWidth="1"/>
    <col min="11534" max="11534" width="4.109375" style="149" customWidth="1"/>
    <col min="11535" max="11776" width="8.33203125" style="149"/>
    <col min="11777" max="11777" width="4" style="149" customWidth="1"/>
    <col min="11778" max="11778" width="4.33203125" style="149" customWidth="1"/>
    <col min="11779" max="11788" width="8.6640625" style="149" customWidth="1"/>
    <col min="11789" max="11789" width="4.6640625" style="149" customWidth="1"/>
    <col min="11790" max="11790" width="4.109375" style="149" customWidth="1"/>
    <col min="11791" max="12032" width="8.33203125" style="149"/>
    <col min="12033" max="12033" width="4" style="149" customWidth="1"/>
    <col min="12034" max="12034" width="4.33203125" style="149" customWidth="1"/>
    <col min="12035" max="12044" width="8.6640625" style="149" customWidth="1"/>
    <col min="12045" max="12045" width="4.6640625" style="149" customWidth="1"/>
    <col min="12046" max="12046" width="4.109375" style="149" customWidth="1"/>
    <col min="12047" max="12288" width="8.33203125" style="149"/>
    <col min="12289" max="12289" width="4" style="149" customWidth="1"/>
    <col min="12290" max="12290" width="4.33203125" style="149" customWidth="1"/>
    <col min="12291" max="12300" width="8.6640625" style="149" customWidth="1"/>
    <col min="12301" max="12301" width="4.6640625" style="149" customWidth="1"/>
    <col min="12302" max="12302" width="4.109375" style="149" customWidth="1"/>
    <col min="12303" max="12544" width="8.33203125" style="149"/>
    <col min="12545" max="12545" width="4" style="149" customWidth="1"/>
    <col min="12546" max="12546" width="4.33203125" style="149" customWidth="1"/>
    <col min="12547" max="12556" width="8.6640625" style="149" customWidth="1"/>
    <col min="12557" max="12557" width="4.6640625" style="149" customWidth="1"/>
    <col min="12558" max="12558" width="4.109375" style="149" customWidth="1"/>
    <col min="12559" max="12800" width="8.33203125" style="149"/>
    <col min="12801" max="12801" width="4" style="149" customWidth="1"/>
    <col min="12802" max="12802" width="4.33203125" style="149" customWidth="1"/>
    <col min="12803" max="12812" width="8.6640625" style="149" customWidth="1"/>
    <col min="12813" max="12813" width="4.6640625" style="149" customWidth="1"/>
    <col min="12814" max="12814" width="4.109375" style="149" customWidth="1"/>
    <col min="12815" max="13056" width="8.33203125" style="149"/>
    <col min="13057" max="13057" width="4" style="149" customWidth="1"/>
    <col min="13058" max="13058" width="4.33203125" style="149" customWidth="1"/>
    <col min="13059" max="13068" width="8.6640625" style="149" customWidth="1"/>
    <col min="13069" max="13069" width="4.6640625" style="149" customWidth="1"/>
    <col min="13070" max="13070" width="4.109375" style="149" customWidth="1"/>
    <col min="13071" max="13312" width="8.33203125" style="149"/>
    <col min="13313" max="13313" width="4" style="149" customWidth="1"/>
    <col min="13314" max="13314" width="4.33203125" style="149" customWidth="1"/>
    <col min="13315" max="13324" width="8.6640625" style="149" customWidth="1"/>
    <col min="13325" max="13325" width="4.6640625" style="149" customWidth="1"/>
    <col min="13326" max="13326" width="4.109375" style="149" customWidth="1"/>
    <col min="13327" max="13568" width="8.33203125" style="149"/>
    <col min="13569" max="13569" width="4" style="149" customWidth="1"/>
    <col min="13570" max="13570" width="4.33203125" style="149" customWidth="1"/>
    <col min="13571" max="13580" width="8.6640625" style="149" customWidth="1"/>
    <col min="13581" max="13581" width="4.6640625" style="149" customWidth="1"/>
    <col min="13582" max="13582" width="4.109375" style="149" customWidth="1"/>
    <col min="13583" max="13824" width="8.33203125" style="149"/>
    <col min="13825" max="13825" width="4" style="149" customWidth="1"/>
    <col min="13826" max="13826" width="4.33203125" style="149" customWidth="1"/>
    <col min="13827" max="13836" width="8.6640625" style="149" customWidth="1"/>
    <col min="13837" max="13837" width="4.6640625" style="149" customWidth="1"/>
    <col min="13838" max="13838" width="4.109375" style="149" customWidth="1"/>
    <col min="13839" max="14080" width="8.33203125" style="149"/>
    <col min="14081" max="14081" width="4" style="149" customWidth="1"/>
    <col min="14082" max="14082" width="4.33203125" style="149" customWidth="1"/>
    <col min="14083" max="14092" width="8.6640625" style="149" customWidth="1"/>
    <col min="14093" max="14093" width="4.6640625" style="149" customWidth="1"/>
    <col min="14094" max="14094" width="4.109375" style="149" customWidth="1"/>
    <col min="14095" max="14336" width="8.33203125" style="149"/>
    <col min="14337" max="14337" width="4" style="149" customWidth="1"/>
    <col min="14338" max="14338" width="4.33203125" style="149" customWidth="1"/>
    <col min="14339" max="14348" width="8.6640625" style="149" customWidth="1"/>
    <col min="14349" max="14349" width="4.6640625" style="149" customWidth="1"/>
    <col min="14350" max="14350" width="4.109375" style="149" customWidth="1"/>
    <col min="14351" max="14592" width="8.33203125" style="149"/>
    <col min="14593" max="14593" width="4" style="149" customWidth="1"/>
    <col min="14594" max="14594" width="4.33203125" style="149" customWidth="1"/>
    <col min="14595" max="14604" width="8.6640625" style="149" customWidth="1"/>
    <col min="14605" max="14605" width="4.6640625" style="149" customWidth="1"/>
    <col min="14606" max="14606" width="4.109375" style="149" customWidth="1"/>
    <col min="14607" max="14848" width="8.33203125" style="149"/>
    <col min="14849" max="14849" width="4" style="149" customWidth="1"/>
    <col min="14850" max="14850" width="4.33203125" style="149" customWidth="1"/>
    <col min="14851" max="14860" width="8.6640625" style="149" customWidth="1"/>
    <col min="14861" max="14861" width="4.6640625" style="149" customWidth="1"/>
    <col min="14862" max="14862" width="4.109375" style="149" customWidth="1"/>
    <col min="14863" max="15104" width="8.33203125" style="149"/>
    <col min="15105" max="15105" width="4" style="149" customWidth="1"/>
    <col min="15106" max="15106" width="4.33203125" style="149" customWidth="1"/>
    <col min="15107" max="15116" width="8.6640625" style="149" customWidth="1"/>
    <col min="15117" max="15117" width="4.6640625" style="149" customWidth="1"/>
    <col min="15118" max="15118" width="4.109375" style="149" customWidth="1"/>
    <col min="15119" max="15360" width="8.33203125" style="149"/>
    <col min="15361" max="15361" width="4" style="149" customWidth="1"/>
    <col min="15362" max="15362" width="4.33203125" style="149" customWidth="1"/>
    <col min="15363" max="15372" width="8.6640625" style="149" customWidth="1"/>
    <col min="15373" max="15373" width="4.6640625" style="149" customWidth="1"/>
    <col min="15374" max="15374" width="4.109375" style="149" customWidth="1"/>
    <col min="15375" max="15616" width="8.33203125" style="149"/>
    <col min="15617" max="15617" width="4" style="149" customWidth="1"/>
    <col min="15618" max="15618" width="4.33203125" style="149" customWidth="1"/>
    <col min="15619" max="15628" width="8.6640625" style="149" customWidth="1"/>
    <col min="15629" max="15629" width="4.6640625" style="149" customWidth="1"/>
    <col min="15630" max="15630" width="4.109375" style="149" customWidth="1"/>
    <col min="15631" max="15872" width="8.33203125" style="149"/>
    <col min="15873" max="15873" width="4" style="149" customWidth="1"/>
    <col min="15874" max="15874" width="4.33203125" style="149" customWidth="1"/>
    <col min="15875" max="15884" width="8.6640625" style="149" customWidth="1"/>
    <col min="15885" max="15885" width="4.6640625" style="149" customWidth="1"/>
    <col min="15886" max="15886" width="4.109375" style="149" customWidth="1"/>
    <col min="15887" max="16128" width="8.33203125" style="149"/>
    <col min="16129" max="16129" width="4" style="149" customWidth="1"/>
    <col min="16130" max="16130" width="4.33203125" style="149" customWidth="1"/>
    <col min="16131" max="16140" width="8.6640625" style="149" customWidth="1"/>
    <col min="16141" max="16141" width="4.6640625" style="149" customWidth="1"/>
    <col min="16142" max="16142" width="4.109375" style="149" customWidth="1"/>
    <col min="16143" max="16384" width="8.33203125" style="149"/>
  </cols>
  <sheetData>
    <row r="1" spans="2:14" ht="15.6" x14ac:dyDescent="0.3">
      <c r="B1" s="208"/>
      <c r="C1" s="147" t="s">
        <v>309</v>
      </c>
      <c r="D1" s="147"/>
      <c r="E1" s="147"/>
      <c r="F1" s="146" t="s">
        <v>161</v>
      </c>
      <c r="G1" s="147"/>
      <c r="H1" s="208"/>
      <c r="I1" s="147"/>
      <c r="J1" s="147"/>
      <c r="K1" s="147"/>
      <c r="L1" s="147"/>
      <c r="M1" s="146"/>
      <c r="N1" s="146"/>
    </row>
    <row r="2" spans="2:14" ht="15" x14ac:dyDescent="0.25">
      <c r="C2" s="151"/>
      <c r="D2" s="212"/>
      <c r="E2" s="151"/>
      <c r="F2" s="212"/>
      <c r="G2" s="151"/>
      <c r="H2" s="212"/>
      <c r="I2" s="151"/>
      <c r="J2" s="151"/>
      <c r="K2" s="151"/>
      <c r="L2" s="151"/>
      <c r="M2" s="154"/>
      <c r="N2" s="154"/>
    </row>
    <row r="3" spans="2:14" ht="15" x14ac:dyDescent="0.25">
      <c r="C3" s="151"/>
      <c r="D3" s="212"/>
      <c r="E3" s="151"/>
      <c r="F3" s="212"/>
      <c r="G3" s="151"/>
      <c r="H3" s="212"/>
      <c r="I3" s="151"/>
      <c r="J3" s="151"/>
      <c r="K3" s="151"/>
      <c r="L3" s="151"/>
      <c r="M3" s="154"/>
      <c r="N3" s="154"/>
    </row>
    <row r="4" spans="2:14" s="198" customFormat="1" ht="12" customHeight="1" x14ac:dyDescent="0.2">
      <c r="B4" s="183" t="s">
        <v>63</v>
      </c>
      <c r="C4" s="197" t="s">
        <v>251</v>
      </c>
      <c r="D4" s="190"/>
      <c r="E4" s="200" t="s">
        <v>251</v>
      </c>
      <c r="F4" s="186"/>
      <c r="H4" s="183"/>
    </row>
    <row r="5" spans="2:14" s="198" customFormat="1" ht="12" customHeight="1" x14ac:dyDescent="0.2">
      <c r="B5" s="183"/>
      <c r="D5" s="183"/>
      <c r="F5" s="193"/>
      <c r="G5" s="198" t="s">
        <v>51</v>
      </c>
      <c r="H5" s="183"/>
    </row>
    <row r="6" spans="2:14" s="198" customFormat="1" ht="12" customHeight="1" x14ac:dyDescent="0.2">
      <c r="B6" s="183" t="s">
        <v>308</v>
      </c>
      <c r="C6" s="200" t="s">
        <v>256</v>
      </c>
      <c r="D6" s="186"/>
      <c r="E6" s="198" t="s">
        <v>51</v>
      </c>
      <c r="F6" s="193" t="s">
        <v>65</v>
      </c>
      <c r="G6" s="198" t="s">
        <v>251</v>
      </c>
      <c r="H6" s="183"/>
    </row>
    <row r="7" spans="2:14" s="198" customFormat="1" ht="12" customHeight="1" x14ac:dyDescent="0.2">
      <c r="B7" s="183"/>
      <c r="D7" s="193" t="s">
        <v>67</v>
      </c>
      <c r="E7" s="200" t="s">
        <v>259</v>
      </c>
      <c r="F7" s="184"/>
      <c r="G7" s="203"/>
      <c r="H7" s="202"/>
      <c r="I7" s="199"/>
    </row>
    <row r="8" spans="2:14" s="198" customFormat="1" ht="12" customHeight="1" x14ac:dyDescent="0.2">
      <c r="B8" s="183" t="s">
        <v>307</v>
      </c>
      <c r="C8" s="200" t="s">
        <v>259</v>
      </c>
      <c r="D8" s="184"/>
      <c r="F8" s="183"/>
      <c r="H8" s="183"/>
      <c r="I8" s="199" t="s">
        <v>51</v>
      </c>
    </row>
    <row r="9" spans="2:14" s="198" customFormat="1" ht="12" customHeight="1" x14ac:dyDescent="0.2">
      <c r="B9" s="183"/>
      <c r="D9" s="183"/>
      <c r="F9" s="183"/>
      <c r="H9" s="183" t="s">
        <v>69</v>
      </c>
      <c r="I9" s="199" t="s">
        <v>251</v>
      </c>
    </row>
    <row r="10" spans="2:14" s="198" customFormat="1" ht="12" customHeight="1" x14ac:dyDescent="0.2">
      <c r="B10" s="183" t="s">
        <v>306</v>
      </c>
      <c r="C10" s="200" t="s">
        <v>255</v>
      </c>
      <c r="D10" s="186"/>
      <c r="E10" s="198" t="s">
        <v>51</v>
      </c>
      <c r="F10" s="183"/>
      <c r="H10" s="183"/>
      <c r="I10" s="206"/>
      <c r="J10" s="207"/>
    </row>
    <row r="11" spans="2:14" s="198" customFormat="1" ht="12" customHeight="1" x14ac:dyDescent="0.2">
      <c r="B11" s="183" t="s">
        <v>66</v>
      </c>
      <c r="D11" s="183" t="s">
        <v>74</v>
      </c>
      <c r="E11" s="201" t="s">
        <v>255</v>
      </c>
      <c r="F11" s="186"/>
      <c r="H11" s="183"/>
      <c r="I11" s="199"/>
      <c r="J11" s="205"/>
    </row>
    <row r="12" spans="2:14" s="198" customFormat="1" ht="12" customHeight="1" x14ac:dyDescent="0.2">
      <c r="B12" s="183" t="s">
        <v>68</v>
      </c>
      <c r="C12" s="200" t="s">
        <v>253</v>
      </c>
      <c r="D12" s="186"/>
      <c r="E12" s="199"/>
      <c r="F12" s="183"/>
      <c r="G12" s="199" t="s">
        <v>50</v>
      </c>
      <c r="H12" s="183"/>
      <c r="I12" s="199"/>
      <c r="J12" s="205"/>
    </row>
    <row r="13" spans="2:14" s="198" customFormat="1" ht="12" customHeight="1" x14ac:dyDescent="0.2">
      <c r="B13" s="183"/>
      <c r="D13" s="183"/>
      <c r="F13" s="183" t="s">
        <v>70</v>
      </c>
      <c r="G13" s="201" t="s">
        <v>186</v>
      </c>
      <c r="H13" s="186"/>
      <c r="I13" s="199"/>
      <c r="J13" s="205"/>
    </row>
    <row r="14" spans="2:14" s="198" customFormat="1" ht="12" customHeight="1" x14ac:dyDescent="0.2">
      <c r="B14" s="183" t="s">
        <v>305</v>
      </c>
      <c r="C14" s="200" t="s">
        <v>174</v>
      </c>
      <c r="D14" s="186"/>
      <c r="E14" s="198" t="s">
        <v>51</v>
      </c>
      <c r="F14" s="183"/>
      <c r="G14" s="199"/>
      <c r="H14" s="183"/>
      <c r="J14" s="205"/>
    </row>
    <row r="15" spans="2:14" s="198" customFormat="1" ht="12" customHeight="1" x14ac:dyDescent="0.2">
      <c r="B15" s="183"/>
      <c r="D15" s="183" t="s">
        <v>162</v>
      </c>
      <c r="E15" s="201" t="s">
        <v>186</v>
      </c>
      <c r="F15" s="186"/>
      <c r="G15" s="199"/>
      <c r="H15" s="183"/>
      <c r="J15" s="205"/>
    </row>
    <row r="16" spans="2:14" s="198" customFormat="1" ht="12" customHeight="1" x14ac:dyDescent="0.2">
      <c r="B16" s="183" t="s">
        <v>304</v>
      </c>
      <c r="C16" s="200" t="s">
        <v>186</v>
      </c>
      <c r="D16" s="186"/>
      <c r="E16" s="199"/>
      <c r="F16" s="183"/>
      <c r="H16" s="183"/>
      <c r="J16" s="205"/>
      <c r="K16" s="198" t="s">
        <v>51</v>
      </c>
    </row>
    <row r="17" spans="2:12" s="198" customFormat="1" ht="12" customHeight="1" x14ac:dyDescent="0.2">
      <c r="B17" s="183"/>
      <c r="D17" s="183"/>
      <c r="F17" s="183"/>
      <c r="H17" s="183"/>
      <c r="K17" s="201" t="s">
        <v>251</v>
      </c>
      <c r="L17" s="200">
        <v>1.2</v>
      </c>
    </row>
    <row r="18" spans="2:12" s="198" customFormat="1" ht="12" customHeight="1" x14ac:dyDescent="0.2">
      <c r="B18" s="183" t="s">
        <v>303</v>
      </c>
      <c r="C18" s="200" t="s">
        <v>170</v>
      </c>
      <c r="D18" s="186"/>
      <c r="E18" s="198" t="s">
        <v>51</v>
      </c>
      <c r="F18" s="183"/>
      <c r="H18" s="183"/>
      <c r="J18" s="205"/>
    </row>
    <row r="19" spans="2:12" s="198" customFormat="1" ht="12" customHeight="1" x14ac:dyDescent="0.2">
      <c r="B19" s="183"/>
      <c r="D19" s="183" t="s">
        <v>163</v>
      </c>
      <c r="E19" s="201" t="s">
        <v>170</v>
      </c>
      <c r="F19" s="186"/>
      <c r="H19" s="183"/>
      <c r="J19" s="205"/>
    </row>
    <row r="20" spans="2:12" s="198" customFormat="1" ht="12" customHeight="1" x14ac:dyDescent="0.2">
      <c r="B20" s="183" t="s">
        <v>302</v>
      </c>
      <c r="C20" s="200" t="s">
        <v>310</v>
      </c>
      <c r="D20" s="186"/>
      <c r="E20" s="199"/>
      <c r="F20" s="183"/>
      <c r="G20" s="199" t="s">
        <v>49</v>
      </c>
      <c r="H20" s="183"/>
      <c r="J20" s="205"/>
    </row>
    <row r="21" spans="2:12" s="198" customFormat="1" ht="12" customHeight="1" x14ac:dyDescent="0.2">
      <c r="B21" s="183"/>
      <c r="D21" s="183"/>
      <c r="F21" s="183" t="s">
        <v>72</v>
      </c>
      <c r="G21" s="199" t="s">
        <v>172</v>
      </c>
      <c r="H21" s="183"/>
      <c r="J21" s="205"/>
    </row>
    <row r="22" spans="2:12" s="198" customFormat="1" ht="12" customHeight="1" x14ac:dyDescent="0.2">
      <c r="B22" s="183" t="s">
        <v>301</v>
      </c>
      <c r="C22" s="200" t="s">
        <v>252</v>
      </c>
      <c r="D22" s="186"/>
      <c r="E22" s="198" t="s">
        <v>51</v>
      </c>
      <c r="F22" s="183"/>
      <c r="G22" s="206"/>
      <c r="H22" s="202"/>
      <c r="I22" s="199"/>
      <c r="J22" s="205"/>
    </row>
    <row r="23" spans="2:12" s="198" customFormat="1" ht="12" customHeight="1" x14ac:dyDescent="0.2">
      <c r="B23" s="183"/>
      <c r="D23" s="183" t="s">
        <v>166</v>
      </c>
      <c r="E23" s="201" t="s">
        <v>172</v>
      </c>
      <c r="F23" s="186"/>
      <c r="G23" s="199"/>
      <c r="H23" s="183"/>
      <c r="I23" s="199"/>
      <c r="J23" s="205"/>
    </row>
    <row r="24" spans="2:12" s="198" customFormat="1" ht="12" customHeight="1" x14ac:dyDescent="0.2">
      <c r="B24" s="183" t="s">
        <v>300</v>
      </c>
      <c r="C24" s="200" t="s">
        <v>172</v>
      </c>
      <c r="D24" s="186"/>
      <c r="E24" s="199"/>
      <c r="F24" s="183"/>
      <c r="H24" s="183"/>
      <c r="I24" s="199" t="s">
        <v>51</v>
      </c>
      <c r="J24" s="205"/>
    </row>
    <row r="25" spans="2:12" s="198" customFormat="1" ht="12" customHeight="1" x14ac:dyDescent="0.2">
      <c r="B25" s="183"/>
      <c r="D25" s="183"/>
      <c r="F25" s="183"/>
      <c r="H25" s="183" t="s">
        <v>73</v>
      </c>
      <c r="I25" s="201" t="s">
        <v>191</v>
      </c>
      <c r="J25" s="204"/>
    </row>
    <row r="26" spans="2:12" s="198" customFormat="1" ht="12" customHeight="1" x14ac:dyDescent="0.2">
      <c r="B26" s="183" t="s">
        <v>299</v>
      </c>
      <c r="C26" s="198" t="s">
        <v>261</v>
      </c>
      <c r="D26" s="183"/>
      <c r="E26" s="198" t="s">
        <v>49</v>
      </c>
      <c r="F26" s="183"/>
      <c r="H26" s="183"/>
      <c r="I26" s="199"/>
    </row>
    <row r="27" spans="2:12" s="198" customFormat="1" ht="12" customHeight="1" x14ac:dyDescent="0.2">
      <c r="B27" s="183"/>
      <c r="C27" s="203"/>
      <c r="D27" s="202" t="s">
        <v>167</v>
      </c>
      <c r="E27" s="201" t="s">
        <v>200</v>
      </c>
      <c r="F27" s="186"/>
      <c r="H27" s="183"/>
      <c r="I27" s="199"/>
    </row>
    <row r="28" spans="2:12" s="198" customFormat="1" ht="12" customHeight="1" x14ac:dyDescent="0.2">
      <c r="B28" s="183" t="s">
        <v>298</v>
      </c>
      <c r="C28" s="200" t="s">
        <v>200</v>
      </c>
      <c r="D28" s="186"/>
      <c r="E28" s="199"/>
      <c r="F28" s="183"/>
      <c r="G28" s="199" t="s">
        <v>51</v>
      </c>
      <c r="H28" s="183"/>
      <c r="I28" s="199"/>
    </row>
    <row r="29" spans="2:12" s="198" customFormat="1" ht="12" customHeight="1" x14ac:dyDescent="0.2">
      <c r="B29" s="183"/>
      <c r="D29" s="183"/>
      <c r="F29" s="183" t="s">
        <v>75</v>
      </c>
      <c r="G29" s="201" t="s">
        <v>191</v>
      </c>
      <c r="H29" s="186"/>
      <c r="I29" s="199"/>
    </row>
    <row r="30" spans="2:12" s="198" customFormat="1" ht="12" customHeight="1" x14ac:dyDescent="0.2">
      <c r="B30" s="183" t="s">
        <v>76</v>
      </c>
      <c r="C30" s="197" t="s">
        <v>191</v>
      </c>
      <c r="D30" s="190"/>
      <c r="E30" s="200" t="s">
        <v>191</v>
      </c>
      <c r="F30" s="186"/>
      <c r="G30" s="199"/>
      <c r="H30" s="183"/>
    </row>
    <row r="31" spans="2:12" s="198" customFormat="1" ht="12" customHeight="1" x14ac:dyDescent="0.2">
      <c r="B31" s="183"/>
      <c r="D31" s="183"/>
      <c r="F31" s="183"/>
      <c r="H31" s="183"/>
    </row>
    <row r="32" spans="2:12" s="198" customFormat="1" ht="12" customHeight="1" x14ac:dyDescent="0.2">
      <c r="B32" s="183" t="s">
        <v>69</v>
      </c>
      <c r="C32" s="198" t="s">
        <v>186</v>
      </c>
      <c r="D32" s="183"/>
      <c r="E32" s="198" t="s">
        <v>49</v>
      </c>
      <c r="F32" s="183"/>
      <c r="H32" s="183"/>
    </row>
    <row r="33" spans="2:8" s="198" customFormat="1" ht="12" customHeight="1" x14ac:dyDescent="0.2">
      <c r="B33" s="183"/>
      <c r="C33" s="203"/>
      <c r="D33" s="187"/>
      <c r="E33" s="200" t="s">
        <v>186</v>
      </c>
      <c r="F33" s="186">
        <v>3.4</v>
      </c>
      <c r="H33" s="183"/>
    </row>
    <row r="34" spans="2:8" s="198" customFormat="1" ht="12" customHeight="1" x14ac:dyDescent="0.2">
      <c r="B34" s="183" t="s">
        <v>73</v>
      </c>
      <c r="C34" s="200" t="s">
        <v>172</v>
      </c>
      <c r="D34" s="184"/>
      <c r="F34" s="183"/>
      <c r="H34" s="183"/>
    </row>
    <row r="35" spans="2:8" s="198" customFormat="1" ht="12" customHeight="1" x14ac:dyDescent="0.2">
      <c r="B35" s="183"/>
      <c r="D35" s="183"/>
      <c r="F35" s="183"/>
      <c r="H35" s="183"/>
    </row>
    <row r="36" spans="2:8" s="198" customFormat="1" ht="12" customHeight="1" x14ac:dyDescent="0.2">
      <c r="B36" s="183" t="s">
        <v>65</v>
      </c>
      <c r="C36" s="198" t="s">
        <v>259</v>
      </c>
      <c r="D36" s="183"/>
      <c r="E36" s="198" t="s">
        <v>51</v>
      </c>
      <c r="F36" s="183"/>
      <c r="H36" s="183"/>
    </row>
    <row r="37" spans="2:8" s="198" customFormat="1" ht="12" customHeight="1" x14ac:dyDescent="0.2">
      <c r="B37" s="183"/>
      <c r="C37" s="203"/>
      <c r="D37" s="202" t="s">
        <v>77</v>
      </c>
      <c r="E37" s="201" t="s">
        <v>255</v>
      </c>
      <c r="F37" s="186"/>
      <c r="H37" s="183"/>
    </row>
    <row r="38" spans="2:8" s="198" customFormat="1" ht="12" customHeight="1" x14ac:dyDescent="0.2">
      <c r="B38" s="183" t="s">
        <v>70</v>
      </c>
      <c r="C38" s="200" t="s">
        <v>255</v>
      </c>
      <c r="D38" s="186"/>
      <c r="E38" s="199"/>
      <c r="F38" s="183"/>
      <c r="G38" s="199" t="s">
        <v>51</v>
      </c>
      <c r="H38" s="183"/>
    </row>
    <row r="39" spans="2:8" s="198" customFormat="1" ht="12" customHeight="1" x14ac:dyDescent="0.2">
      <c r="B39" s="183"/>
      <c r="D39" s="183"/>
      <c r="F39" s="183"/>
      <c r="G39" s="201" t="s">
        <v>170</v>
      </c>
      <c r="H39" s="186">
        <v>5.6</v>
      </c>
    </row>
    <row r="40" spans="2:8" s="198" customFormat="1" ht="12" customHeight="1" x14ac:dyDescent="0.2">
      <c r="B40" s="183" t="s">
        <v>72</v>
      </c>
      <c r="C40" s="198" t="s">
        <v>170</v>
      </c>
      <c r="D40" s="183"/>
      <c r="E40" s="198" t="s">
        <v>50</v>
      </c>
      <c r="F40" s="183"/>
      <c r="G40" s="199"/>
      <c r="H40" s="183"/>
    </row>
    <row r="41" spans="2:8" s="198" customFormat="1" ht="12" customHeight="1" x14ac:dyDescent="0.2">
      <c r="B41" s="183"/>
      <c r="C41" s="203"/>
      <c r="D41" s="202" t="s">
        <v>78</v>
      </c>
      <c r="E41" s="201" t="s">
        <v>170</v>
      </c>
      <c r="F41" s="186"/>
      <c r="G41" s="199"/>
      <c r="H41" s="183"/>
    </row>
    <row r="42" spans="2:8" s="198" customFormat="1" ht="12" customHeight="1" x14ac:dyDescent="0.2">
      <c r="B42" s="183" t="s">
        <v>75</v>
      </c>
      <c r="C42" s="200" t="s">
        <v>200</v>
      </c>
      <c r="D42" s="186"/>
      <c r="E42" s="199"/>
      <c r="F42" s="183"/>
      <c r="H42" s="183"/>
    </row>
    <row r="43" spans="2:8" s="198" customFormat="1" ht="12" customHeight="1" x14ac:dyDescent="0.2">
      <c r="B43" s="183"/>
      <c r="D43" s="183"/>
      <c r="F43" s="183"/>
      <c r="H43" s="183"/>
    </row>
    <row r="44" spans="2:8" s="198" customFormat="1" ht="12" customHeight="1" x14ac:dyDescent="0.2">
      <c r="B44" s="183" t="s">
        <v>77</v>
      </c>
      <c r="C44" s="198" t="s">
        <v>259</v>
      </c>
      <c r="D44" s="183"/>
      <c r="E44" s="198" t="s">
        <v>51</v>
      </c>
      <c r="F44" s="183"/>
      <c r="H44" s="183"/>
    </row>
    <row r="45" spans="2:8" s="198" customFormat="1" ht="12" customHeight="1" x14ac:dyDescent="0.2">
      <c r="B45" s="183"/>
      <c r="C45" s="203"/>
      <c r="D45" s="202"/>
      <c r="E45" s="201" t="s">
        <v>200</v>
      </c>
      <c r="F45" s="186">
        <v>7.8</v>
      </c>
      <c r="H45" s="183"/>
    </row>
    <row r="46" spans="2:8" s="198" customFormat="1" ht="12" customHeight="1" x14ac:dyDescent="0.2">
      <c r="B46" s="183" t="s">
        <v>78</v>
      </c>
      <c r="C46" s="200" t="s">
        <v>200</v>
      </c>
      <c r="D46" s="186"/>
      <c r="E46" s="199"/>
      <c r="F46" s="183"/>
      <c r="H46" s="183"/>
    </row>
    <row r="47" spans="2:8" s="198" customFormat="1" ht="12" customHeight="1" x14ac:dyDescent="0.2">
      <c r="B47" s="183"/>
      <c r="D47" s="183"/>
      <c r="F47" s="183"/>
      <c r="H47" s="183"/>
    </row>
    <row r="48" spans="2:8" s="189" customFormat="1" ht="12" customHeight="1" x14ac:dyDescent="0.2">
      <c r="B48" s="183" t="s">
        <v>67</v>
      </c>
      <c r="C48" s="197" t="s">
        <v>256</v>
      </c>
      <c r="D48" s="190"/>
      <c r="E48" s="185" t="s">
        <v>256</v>
      </c>
      <c r="F48" s="186"/>
      <c r="G48" s="189" t="s">
        <v>51</v>
      </c>
      <c r="H48" s="183"/>
    </row>
    <row r="49" spans="2:10" s="189" customFormat="1" ht="12" customHeight="1" x14ac:dyDescent="0.2">
      <c r="B49" s="183"/>
      <c r="D49" s="183"/>
      <c r="F49" s="183" t="s">
        <v>296</v>
      </c>
      <c r="G49" s="194" t="s">
        <v>174</v>
      </c>
      <c r="H49" s="183"/>
    </row>
    <row r="50" spans="2:10" s="189" customFormat="1" ht="12" customHeight="1" x14ac:dyDescent="0.2">
      <c r="B50" s="183" t="s">
        <v>74</v>
      </c>
      <c r="C50" s="189" t="s">
        <v>253</v>
      </c>
      <c r="D50" s="183"/>
      <c r="E50" s="189" t="s">
        <v>50</v>
      </c>
      <c r="F50" s="183"/>
      <c r="G50" s="196"/>
      <c r="H50" s="187"/>
    </row>
    <row r="51" spans="2:10" s="189" customFormat="1" ht="12" customHeight="1" x14ac:dyDescent="0.2">
      <c r="B51" s="183"/>
      <c r="C51" s="188"/>
      <c r="D51" s="187" t="s">
        <v>294</v>
      </c>
      <c r="E51" s="185" t="s">
        <v>174</v>
      </c>
      <c r="F51" s="186"/>
      <c r="G51" s="194"/>
      <c r="H51" s="193"/>
    </row>
    <row r="52" spans="2:10" s="189" customFormat="1" ht="12" customHeight="1" x14ac:dyDescent="0.2">
      <c r="B52" s="183" t="s">
        <v>162</v>
      </c>
      <c r="C52" s="185" t="s">
        <v>174</v>
      </c>
      <c r="D52" s="184"/>
      <c r="F52" s="183"/>
      <c r="H52" s="193"/>
      <c r="I52" s="189" t="s">
        <v>49</v>
      </c>
    </row>
    <row r="53" spans="2:10" ht="12" customHeight="1" x14ac:dyDescent="0.25">
      <c r="H53" s="193"/>
      <c r="I53" s="185" t="s">
        <v>261</v>
      </c>
      <c r="J53" s="195" t="s">
        <v>297</v>
      </c>
    </row>
    <row r="54" spans="2:10" ht="12" customHeight="1" x14ac:dyDescent="0.25">
      <c r="B54" s="183" t="s">
        <v>163</v>
      </c>
      <c r="C54" s="189" t="s">
        <v>310</v>
      </c>
      <c r="E54" s="189" t="s">
        <v>50</v>
      </c>
      <c r="H54" s="193"/>
    </row>
    <row r="55" spans="2:10" ht="12" customHeight="1" x14ac:dyDescent="0.25">
      <c r="C55" s="188"/>
      <c r="D55" s="187" t="s">
        <v>293</v>
      </c>
      <c r="E55" s="185" t="s">
        <v>310</v>
      </c>
      <c r="F55" s="186"/>
      <c r="H55" s="193"/>
    </row>
    <row r="56" spans="2:10" ht="12" customHeight="1" x14ac:dyDescent="0.25">
      <c r="B56" s="183" t="s">
        <v>166</v>
      </c>
      <c r="C56" s="185" t="s">
        <v>252</v>
      </c>
      <c r="D56" s="184"/>
      <c r="E56" s="189"/>
      <c r="G56" s="194" t="s">
        <v>50</v>
      </c>
      <c r="H56" s="193"/>
    </row>
    <row r="57" spans="2:10" ht="12" customHeight="1" x14ac:dyDescent="0.25">
      <c r="F57" s="183" t="s">
        <v>295</v>
      </c>
      <c r="G57" s="192" t="s">
        <v>261</v>
      </c>
      <c r="H57" s="184"/>
    </row>
    <row r="58" spans="2:10" ht="12" customHeight="1" x14ac:dyDescent="0.25">
      <c r="B58" s="183" t="s">
        <v>167</v>
      </c>
      <c r="C58" s="191" t="s">
        <v>261</v>
      </c>
      <c r="D58" s="190"/>
      <c r="E58" s="185" t="s">
        <v>261</v>
      </c>
      <c r="F58" s="186"/>
      <c r="G58" s="173"/>
    </row>
    <row r="59" spans="2:10" ht="12" customHeight="1" x14ac:dyDescent="0.25"/>
    <row r="60" spans="2:10" ht="12" customHeight="1" x14ac:dyDescent="0.25">
      <c r="B60" s="183" t="s">
        <v>296</v>
      </c>
      <c r="C60" s="189" t="s">
        <v>256</v>
      </c>
      <c r="D60" s="211"/>
      <c r="E60" s="189" t="s">
        <v>51</v>
      </c>
    </row>
    <row r="61" spans="2:10" ht="12" customHeight="1" x14ac:dyDescent="0.25">
      <c r="C61" s="188"/>
      <c r="D61" s="210"/>
      <c r="E61" s="185" t="s">
        <v>256</v>
      </c>
      <c r="F61" s="186">
        <v>11.12</v>
      </c>
    </row>
    <row r="62" spans="2:10" ht="12" customHeight="1" x14ac:dyDescent="0.25">
      <c r="B62" s="183" t="s">
        <v>295</v>
      </c>
      <c r="C62" s="185" t="s">
        <v>310</v>
      </c>
      <c r="D62" s="209"/>
    </row>
    <row r="63" spans="2:10" ht="12" customHeight="1" x14ac:dyDescent="0.25"/>
    <row r="64" spans="2:10" ht="12" customHeight="1" x14ac:dyDescent="0.25"/>
    <row r="65" spans="2:14" ht="12" customHeight="1" x14ac:dyDescent="0.25">
      <c r="B65" s="183" t="s">
        <v>294</v>
      </c>
      <c r="C65" s="189" t="s">
        <v>253</v>
      </c>
      <c r="D65" s="211"/>
      <c r="E65" s="189" t="s">
        <v>51</v>
      </c>
    </row>
    <row r="66" spans="2:14" ht="12" customHeight="1" x14ac:dyDescent="0.25">
      <c r="C66" s="188"/>
      <c r="D66" s="210"/>
      <c r="E66" s="185" t="s">
        <v>253</v>
      </c>
      <c r="F66" s="186">
        <v>13.14</v>
      </c>
    </row>
    <row r="67" spans="2:14" ht="12" customHeight="1" x14ac:dyDescent="0.25">
      <c r="B67" s="183" t="s">
        <v>293</v>
      </c>
      <c r="C67" s="185" t="s">
        <v>252</v>
      </c>
      <c r="D67" s="209"/>
      <c r="E67" s="189"/>
    </row>
    <row r="68" spans="2:14" ht="12" customHeight="1" x14ac:dyDescent="0.25"/>
    <row r="69" spans="2:14" ht="12" customHeight="1" x14ac:dyDescent="0.25"/>
    <row r="70" spans="2:14" ht="12" customHeight="1" x14ac:dyDescent="0.25"/>
    <row r="71" spans="2:14" ht="15.6" x14ac:dyDescent="0.3">
      <c r="B71" s="208"/>
      <c r="C71" s="147" t="s">
        <v>292</v>
      </c>
      <c r="D71" s="147"/>
      <c r="E71" s="147"/>
      <c r="F71" s="146" t="s">
        <v>168</v>
      </c>
      <c r="G71" s="147"/>
      <c r="H71" s="208"/>
      <c r="I71" s="147"/>
      <c r="J71" s="147"/>
      <c r="K71" s="147"/>
      <c r="L71" s="147"/>
      <c r="M71" s="146"/>
      <c r="N71" s="146"/>
    </row>
    <row r="72" spans="2:14" ht="12" customHeight="1" x14ac:dyDescent="0.25">
      <c r="M72" s="154"/>
      <c r="N72" s="154"/>
    </row>
    <row r="73" spans="2:14" ht="12" customHeight="1" x14ac:dyDescent="0.25">
      <c r="B73" s="183" t="s">
        <v>85</v>
      </c>
      <c r="C73" s="197" t="s">
        <v>188</v>
      </c>
      <c r="D73" s="190"/>
      <c r="E73" s="200" t="s">
        <v>188</v>
      </c>
      <c r="F73" s="186"/>
      <c r="G73" s="198"/>
      <c r="I73" s="198"/>
      <c r="J73" s="198"/>
      <c r="K73" s="198"/>
      <c r="L73" s="198"/>
      <c r="M73" s="198"/>
      <c r="N73" s="198"/>
    </row>
    <row r="74" spans="2:14" ht="12" customHeight="1" x14ac:dyDescent="0.25">
      <c r="C74" s="198"/>
      <c r="E74" s="198"/>
      <c r="F74" s="193"/>
      <c r="G74" s="198" t="s">
        <v>50</v>
      </c>
      <c r="I74" s="198"/>
      <c r="J74" s="198"/>
      <c r="K74" s="198"/>
      <c r="L74" s="198"/>
      <c r="M74" s="198"/>
      <c r="N74" s="198"/>
    </row>
    <row r="75" spans="2:14" ht="12" customHeight="1" x14ac:dyDescent="0.25">
      <c r="B75" s="183" t="s">
        <v>291</v>
      </c>
      <c r="C75" s="200"/>
      <c r="D75" s="186"/>
      <c r="E75" s="198"/>
      <c r="F75" s="193" t="s">
        <v>279</v>
      </c>
      <c r="G75" s="198" t="s">
        <v>188</v>
      </c>
      <c r="I75" s="198"/>
      <c r="J75" s="198"/>
      <c r="K75" s="198"/>
      <c r="L75" s="198"/>
      <c r="M75" s="198"/>
      <c r="N75" s="198"/>
    </row>
    <row r="76" spans="2:14" ht="12" customHeight="1" x14ac:dyDescent="0.25">
      <c r="C76" s="198"/>
      <c r="D76" s="193" t="s">
        <v>272</v>
      </c>
      <c r="E76" s="200"/>
      <c r="F76" s="184"/>
      <c r="G76" s="203"/>
      <c r="H76" s="202"/>
      <c r="I76" s="199"/>
      <c r="J76" s="198"/>
      <c r="K76" s="198"/>
      <c r="L76" s="198"/>
      <c r="M76" s="198"/>
      <c r="N76" s="198"/>
    </row>
    <row r="77" spans="2:14" ht="12" customHeight="1" x14ac:dyDescent="0.25">
      <c r="B77" s="183" t="s">
        <v>290</v>
      </c>
      <c r="C77" s="200"/>
      <c r="D77" s="184"/>
      <c r="E77" s="198"/>
      <c r="G77" s="198"/>
      <c r="I77" s="199" t="s">
        <v>49</v>
      </c>
      <c r="J77" s="198"/>
      <c r="K77" s="198"/>
      <c r="L77" s="198"/>
      <c r="M77" s="198"/>
      <c r="N77" s="198"/>
    </row>
    <row r="78" spans="2:14" ht="12" customHeight="1" x14ac:dyDescent="0.25">
      <c r="C78" s="198"/>
      <c r="E78" s="198"/>
      <c r="G78" s="198"/>
      <c r="H78" s="183" t="s">
        <v>281</v>
      </c>
      <c r="I78" s="199" t="s">
        <v>249</v>
      </c>
      <c r="J78" s="198"/>
      <c r="K78" s="198"/>
      <c r="L78" s="198"/>
      <c r="M78" s="198"/>
      <c r="N78" s="198"/>
    </row>
    <row r="79" spans="2:14" ht="12" customHeight="1" x14ac:dyDescent="0.25">
      <c r="B79" s="183" t="s">
        <v>289</v>
      </c>
      <c r="C79" s="200" t="s">
        <v>311</v>
      </c>
      <c r="D79" s="186"/>
      <c r="E79" s="198"/>
      <c r="G79" s="198"/>
      <c r="I79" s="206"/>
      <c r="J79" s="207"/>
      <c r="K79" s="198"/>
      <c r="L79" s="198"/>
      <c r="M79" s="198"/>
      <c r="N79" s="198"/>
    </row>
    <row r="80" spans="2:14" ht="12" customHeight="1" x14ac:dyDescent="0.25">
      <c r="B80" s="183" t="s">
        <v>66</v>
      </c>
      <c r="C80" s="198"/>
      <c r="D80" s="183" t="s">
        <v>271</v>
      </c>
      <c r="E80" s="200" t="s">
        <v>311</v>
      </c>
      <c r="F80" s="186"/>
      <c r="G80" s="198"/>
      <c r="I80" s="199"/>
      <c r="J80" s="205"/>
      <c r="K80" s="198"/>
      <c r="L80" s="198"/>
      <c r="M80" s="198"/>
      <c r="N80" s="198"/>
    </row>
    <row r="81" spans="2:14" ht="12" customHeight="1" x14ac:dyDescent="0.25">
      <c r="B81" s="183" t="s">
        <v>288</v>
      </c>
      <c r="C81" s="200"/>
      <c r="D81" s="186"/>
      <c r="E81" s="199"/>
      <c r="G81" s="199" t="s">
        <v>51</v>
      </c>
      <c r="I81" s="199"/>
      <c r="J81" s="205"/>
      <c r="K81" s="198"/>
      <c r="L81" s="198"/>
      <c r="M81" s="198"/>
      <c r="N81" s="198"/>
    </row>
    <row r="82" spans="2:14" ht="12" customHeight="1" x14ac:dyDescent="0.25">
      <c r="C82" s="198"/>
      <c r="E82" s="198"/>
      <c r="F82" s="183" t="s">
        <v>278</v>
      </c>
      <c r="G82" s="201" t="s">
        <v>249</v>
      </c>
      <c r="H82" s="186"/>
      <c r="I82" s="199"/>
      <c r="J82" s="205"/>
      <c r="K82" s="198"/>
      <c r="L82" s="198"/>
      <c r="M82" s="198"/>
      <c r="N82" s="198"/>
    </row>
    <row r="83" spans="2:14" ht="12" customHeight="1" x14ac:dyDescent="0.25">
      <c r="B83" s="183" t="s">
        <v>287</v>
      </c>
      <c r="C83" s="200"/>
      <c r="D83" s="186"/>
      <c r="E83" s="198"/>
      <c r="G83" s="199"/>
      <c r="I83" s="198"/>
      <c r="J83" s="205"/>
      <c r="K83" s="198"/>
      <c r="L83" s="198"/>
      <c r="M83" s="198"/>
      <c r="N83" s="198"/>
    </row>
    <row r="84" spans="2:14" ht="12" customHeight="1" x14ac:dyDescent="0.25">
      <c r="C84" s="198"/>
      <c r="D84" s="183" t="s">
        <v>270</v>
      </c>
      <c r="E84" s="201" t="s">
        <v>249</v>
      </c>
      <c r="F84" s="186"/>
      <c r="G84" s="199"/>
      <c r="I84" s="198"/>
      <c r="J84" s="205"/>
      <c r="K84" s="198"/>
      <c r="L84" s="198"/>
      <c r="M84" s="198"/>
      <c r="N84" s="198"/>
    </row>
    <row r="85" spans="2:14" ht="12" customHeight="1" x14ac:dyDescent="0.25">
      <c r="B85" s="183" t="s">
        <v>86</v>
      </c>
      <c r="C85" s="200" t="s">
        <v>249</v>
      </c>
      <c r="D85" s="186"/>
      <c r="E85" s="199"/>
      <c r="G85" s="198"/>
      <c r="I85" s="198"/>
      <c r="J85" s="205"/>
      <c r="K85" s="198" t="s">
        <v>50</v>
      </c>
      <c r="L85" s="198"/>
      <c r="M85" s="198"/>
      <c r="N85" s="198"/>
    </row>
    <row r="86" spans="2:14" ht="12" customHeight="1" x14ac:dyDescent="0.25">
      <c r="C86" s="198"/>
      <c r="E86" s="198"/>
      <c r="G86" s="198"/>
      <c r="I86" s="198"/>
      <c r="J86" s="198"/>
      <c r="K86" s="201" t="s">
        <v>258</v>
      </c>
      <c r="L86" s="200">
        <v>15.16</v>
      </c>
      <c r="M86" s="198"/>
      <c r="N86" s="198"/>
    </row>
    <row r="87" spans="2:14" ht="12" customHeight="1" x14ac:dyDescent="0.25">
      <c r="B87" s="183" t="s">
        <v>286</v>
      </c>
      <c r="C87" s="200" t="s">
        <v>254</v>
      </c>
      <c r="D87" s="186"/>
      <c r="E87" s="198"/>
      <c r="G87" s="198"/>
      <c r="I87" s="198"/>
      <c r="J87" s="205"/>
      <c r="K87" s="198"/>
      <c r="L87" s="198"/>
      <c r="M87" s="198"/>
      <c r="N87" s="198"/>
    </row>
    <row r="88" spans="2:14" ht="12" customHeight="1" x14ac:dyDescent="0.25">
      <c r="C88" s="198"/>
      <c r="D88" s="183" t="s">
        <v>268</v>
      </c>
      <c r="E88" s="201" t="s">
        <v>254</v>
      </c>
      <c r="F88" s="186"/>
      <c r="G88" s="198"/>
      <c r="I88" s="198"/>
      <c r="J88" s="205"/>
      <c r="K88" s="198"/>
      <c r="L88" s="198"/>
      <c r="M88" s="198"/>
      <c r="N88" s="198"/>
    </row>
    <row r="89" spans="2:14" ht="12" customHeight="1" x14ac:dyDescent="0.25">
      <c r="B89" s="183" t="s">
        <v>285</v>
      </c>
      <c r="C89" s="200"/>
      <c r="D89" s="186"/>
      <c r="E89" s="199"/>
      <c r="G89" s="199" t="s">
        <v>51</v>
      </c>
      <c r="I89" s="198"/>
      <c r="J89" s="205"/>
      <c r="K89" s="198"/>
      <c r="L89" s="198"/>
      <c r="M89" s="198"/>
      <c r="N89" s="198"/>
    </row>
    <row r="90" spans="2:14" ht="12" customHeight="1" x14ac:dyDescent="0.25">
      <c r="C90" s="198"/>
      <c r="E90" s="198"/>
      <c r="F90" s="183" t="s">
        <v>276</v>
      </c>
      <c r="G90" s="199" t="s">
        <v>258</v>
      </c>
      <c r="I90" s="198"/>
      <c r="J90" s="205"/>
      <c r="K90" s="198"/>
      <c r="L90" s="198"/>
      <c r="M90" s="198"/>
      <c r="N90" s="198"/>
    </row>
    <row r="91" spans="2:14" ht="12" customHeight="1" x14ac:dyDescent="0.25">
      <c r="B91" s="183" t="s">
        <v>284</v>
      </c>
      <c r="C91" s="200"/>
      <c r="D91" s="186"/>
      <c r="E91" s="198"/>
      <c r="G91" s="206"/>
      <c r="H91" s="202"/>
      <c r="I91" s="199"/>
      <c r="J91" s="205"/>
      <c r="K91" s="198"/>
      <c r="L91" s="198"/>
      <c r="M91" s="198"/>
      <c r="N91" s="198"/>
    </row>
    <row r="92" spans="2:14" ht="12" customHeight="1" x14ac:dyDescent="0.25">
      <c r="C92" s="198"/>
      <c r="D92" s="183" t="s">
        <v>267</v>
      </c>
      <c r="E92" s="201" t="s">
        <v>258</v>
      </c>
      <c r="F92" s="186"/>
      <c r="G92" s="199"/>
      <c r="I92" s="199"/>
      <c r="J92" s="205"/>
      <c r="K92" s="198"/>
      <c r="L92" s="198"/>
      <c r="M92" s="198"/>
      <c r="N92" s="198"/>
    </row>
    <row r="93" spans="2:14" ht="12" customHeight="1" x14ac:dyDescent="0.25">
      <c r="B93" s="183" t="s">
        <v>87</v>
      </c>
      <c r="C93" s="200" t="s">
        <v>258</v>
      </c>
      <c r="D93" s="186"/>
      <c r="E93" s="199"/>
      <c r="G93" s="198"/>
      <c r="I93" s="199" t="s">
        <v>51</v>
      </c>
      <c r="J93" s="205"/>
      <c r="K93" s="198"/>
      <c r="L93" s="198"/>
      <c r="M93" s="198"/>
      <c r="N93" s="198"/>
    </row>
    <row r="94" spans="2:14" ht="12" customHeight="1" x14ac:dyDescent="0.25">
      <c r="C94" s="198"/>
      <c r="E94" s="198"/>
      <c r="G94" s="198"/>
      <c r="H94" s="183" t="s">
        <v>280</v>
      </c>
      <c r="I94" s="201" t="s">
        <v>258</v>
      </c>
      <c r="J94" s="204"/>
      <c r="K94" s="198"/>
      <c r="L94" s="198"/>
      <c r="M94" s="198"/>
      <c r="N94" s="198"/>
    </row>
    <row r="95" spans="2:14" ht="12" customHeight="1" x14ac:dyDescent="0.25">
      <c r="B95" s="183" t="s">
        <v>283</v>
      </c>
      <c r="C95" s="198" t="s">
        <v>260</v>
      </c>
      <c r="E95" s="198"/>
      <c r="G95" s="198"/>
      <c r="I95" s="199"/>
      <c r="J95" s="198"/>
      <c r="K95" s="198"/>
      <c r="L95" s="198"/>
      <c r="M95" s="198"/>
      <c r="N95" s="198"/>
    </row>
    <row r="96" spans="2:14" ht="12" customHeight="1" x14ac:dyDescent="0.25">
      <c r="C96" s="203"/>
      <c r="D96" s="202" t="s">
        <v>266</v>
      </c>
      <c r="E96" s="201" t="s">
        <v>260</v>
      </c>
      <c r="F96" s="186"/>
      <c r="G96" s="198"/>
      <c r="I96" s="199"/>
      <c r="J96" s="198"/>
      <c r="K96" s="198"/>
      <c r="L96" s="198"/>
      <c r="M96" s="198"/>
      <c r="N96" s="198"/>
    </row>
    <row r="97" spans="2:14" ht="12" customHeight="1" x14ac:dyDescent="0.25">
      <c r="B97" s="183" t="s">
        <v>282</v>
      </c>
      <c r="C97" s="200"/>
      <c r="D97" s="186"/>
      <c r="E97" s="199"/>
      <c r="G97" s="199" t="s">
        <v>49</v>
      </c>
      <c r="I97" s="199"/>
      <c r="J97" s="198"/>
      <c r="K97" s="198"/>
      <c r="L97" s="198"/>
      <c r="M97" s="198"/>
      <c r="N97" s="198"/>
    </row>
    <row r="98" spans="2:14" ht="12" customHeight="1" x14ac:dyDescent="0.25">
      <c r="C98" s="198"/>
      <c r="E98" s="198"/>
      <c r="F98" s="183" t="s">
        <v>275</v>
      </c>
      <c r="G98" s="201" t="s">
        <v>173</v>
      </c>
      <c r="H98" s="186"/>
      <c r="I98" s="199"/>
      <c r="J98" s="198"/>
      <c r="K98" s="198"/>
      <c r="L98" s="198"/>
      <c r="M98" s="198"/>
      <c r="N98" s="198"/>
    </row>
    <row r="99" spans="2:14" ht="12" customHeight="1" x14ac:dyDescent="0.25">
      <c r="B99" s="183" t="s">
        <v>88</v>
      </c>
      <c r="C99" s="197" t="s">
        <v>173</v>
      </c>
      <c r="D99" s="190"/>
      <c r="E99" s="200" t="s">
        <v>173</v>
      </c>
      <c r="F99" s="186"/>
      <c r="G99" s="199"/>
      <c r="I99" s="198"/>
      <c r="J99" s="198"/>
      <c r="K99" s="198"/>
      <c r="L99" s="198"/>
      <c r="M99" s="198"/>
      <c r="N99" s="198"/>
    </row>
    <row r="100" spans="2:14" ht="12" customHeight="1" x14ac:dyDescent="0.25">
      <c r="C100" s="198"/>
      <c r="E100" s="198"/>
      <c r="G100" s="198"/>
      <c r="I100" s="198"/>
      <c r="J100" s="198"/>
      <c r="K100" s="198"/>
      <c r="L100" s="198"/>
      <c r="M100" s="198"/>
      <c r="N100" s="198"/>
    </row>
    <row r="101" spans="2:14" ht="12" customHeight="1" x14ac:dyDescent="0.25">
      <c r="B101" s="183" t="s">
        <v>281</v>
      </c>
      <c r="C101" s="198" t="s">
        <v>188</v>
      </c>
      <c r="E101" s="198" t="s">
        <v>51</v>
      </c>
      <c r="G101" s="198"/>
      <c r="I101" s="198"/>
      <c r="J101" s="198"/>
      <c r="K101" s="198"/>
      <c r="L101" s="198"/>
      <c r="M101" s="198"/>
      <c r="N101" s="198"/>
    </row>
    <row r="102" spans="2:14" ht="12" customHeight="1" x14ac:dyDescent="0.25">
      <c r="C102" s="203"/>
      <c r="D102" s="187"/>
      <c r="E102" s="200" t="s">
        <v>173</v>
      </c>
      <c r="F102" s="186">
        <v>17.18</v>
      </c>
      <c r="G102" s="198"/>
      <c r="I102" s="198"/>
      <c r="J102" s="198"/>
      <c r="K102" s="198"/>
      <c r="L102" s="198"/>
      <c r="M102" s="198"/>
      <c r="N102" s="198"/>
    </row>
    <row r="103" spans="2:14" ht="12" customHeight="1" x14ac:dyDescent="0.25">
      <c r="B103" s="183" t="s">
        <v>280</v>
      </c>
      <c r="C103" s="200" t="s">
        <v>173</v>
      </c>
      <c r="D103" s="184"/>
      <c r="E103" s="198"/>
      <c r="G103" s="198"/>
      <c r="I103" s="198"/>
      <c r="J103" s="198"/>
      <c r="K103" s="198"/>
      <c r="L103" s="198"/>
      <c r="M103" s="198"/>
      <c r="N103" s="198"/>
    </row>
    <row r="104" spans="2:14" ht="12" customHeight="1" x14ac:dyDescent="0.25">
      <c r="C104" s="198"/>
      <c r="E104" s="198"/>
      <c r="G104" s="198"/>
      <c r="I104" s="198"/>
      <c r="J104" s="198"/>
      <c r="K104" s="198"/>
      <c r="L104" s="198"/>
      <c r="M104" s="198"/>
      <c r="N104" s="198"/>
    </row>
    <row r="105" spans="2:14" ht="12" customHeight="1" x14ac:dyDescent="0.25">
      <c r="B105" s="183" t="s">
        <v>279</v>
      </c>
      <c r="C105" s="198"/>
      <c r="E105" s="198"/>
      <c r="G105" s="198"/>
      <c r="I105" s="198"/>
      <c r="J105" s="198"/>
      <c r="K105" s="198"/>
      <c r="L105" s="198"/>
      <c r="M105" s="198"/>
      <c r="N105" s="198"/>
    </row>
    <row r="106" spans="2:14" ht="12" customHeight="1" x14ac:dyDescent="0.25">
      <c r="C106" s="203"/>
      <c r="D106" s="202" t="s">
        <v>274</v>
      </c>
      <c r="E106" s="200" t="s">
        <v>311</v>
      </c>
      <c r="F106" s="186"/>
      <c r="G106" s="198"/>
      <c r="I106" s="198"/>
      <c r="J106" s="198"/>
      <c r="K106" s="198"/>
      <c r="L106" s="198"/>
      <c r="M106" s="198"/>
      <c r="N106" s="198"/>
    </row>
    <row r="107" spans="2:14" ht="12" customHeight="1" x14ac:dyDescent="0.25">
      <c r="B107" s="183" t="s">
        <v>278</v>
      </c>
      <c r="C107" s="200" t="s">
        <v>311</v>
      </c>
      <c r="D107" s="186"/>
      <c r="E107" s="199"/>
      <c r="G107" s="199" t="s">
        <v>51</v>
      </c>
      <c r="I107" s="198"/>
      <c r="J107" s="198"/>
      <c r="K107" s="198"/>
      <c r="L107" s="198"/>
      <c r="M107" s="198"/>
      <c r="N107" s="198"/>
    </row>
    <row r="108" spans="2:14" ht="12" customHeight="1" x14ac:dyDescent="0.25">
      <c r="C108" s="198"/>
      <c r="E108" s="198"/>
      <c r="G108" s="201" t="s">
        <v>260</v>
      </c>
      <c r="H108" s="195" t="s">
        <v>277</v>
      </c>
      <c r="I108" s="198"/>
      <c r="J108" s="198"/>
      <c r="K108" s="198"/>
      <c r="L108" s="198"/>
      <c r="M108" s="198"/>
      <c r="N108" s="198"/>
    </row>
    <row r="109" spans="2:14" ht="12" customHeight="1" x14ac:dyDescent="0.25">
      <c r="B109" s="183" t="s">
        <v>276</v>
      </c>
      <c r="C109" s="198" t="s">
        <v>254</v>
      </c>
      <c r="E109" s="198" t="s">
        <v>50</v>
      </c>
      <c r="G109" s="199"/>
      <c r="I109" s="198"/>
      <c r="J109" s="198"/>
      <c r="K109" s="198"/>
      <c r="L109" s="198"/>
      <c r="M109" s="198"/>
      <c r="N109" s="198"/>
    </row>
    <row r="110" spans="2:14" ht="12" customHeight="1" x14ac:dyDescent="0.25">
      <c r="C110" s="203"/>
      <c r="D110" s="202" t="s">
        <v>273</v>
      </c>
      <c r="E110" s="201" t="s">
        <v>260</v>
      </c>
      <c r="F110" s="186"/>
      <c r="G110" s="199"/>
      <c r="I110" s="198"/>
      <c r="J110" s="198"/>
      <c r="K110" s="198"/>
      <c r="L110" s="198"/>
      <c r="M110" s="198"/>
      <c r="N110" s="198"/>
    </row>
    <row r="111" spans="2:14" ht="12" customHeight="1" x14ac:dyDescent="0.25">
      <c r="B111" s="183" t="s">
        <v>275</v>
      </c>
      <c r="C111" s="200" t="s">
        <v>260</v>
      </c>
      <c r="D111" s="186"/>
      <c r="E111" s="199"/>
      <c r="G111" s="198"/>
      <c r="I111" s="198"/>
      <c r="J111" s="198"/>
      <c r="K111" s="198"/>
      <c r="L111" s="198"/>
      <c r="M111" s="198"/>
      <c r="N111" s="198"/>
    </row>
    <row r="112" spans="2:14" ht="12" customHeight="1" x14ac:dyDescent="0.25">
      <c r="C112" s="198"/>
      <c r="E112" s="198"/>
      <c r="G112" s="198"/>
      <c r="I112" s="198"/>
      <c r="J112" s="198"/>
      <c r="K112" s="198"/>
      <c r="L112" s="198"/>
      <c r="M112" s="198"/>
      <c r="N112" s="198"/>
    </row>
    <row r="113" spans="2:14" ht="12" customHeight="1" x14ac:dyDescent="0.25">
      <c r="B113" s="183" t="s">
        <v>274</v>
      </c>
      <c r="C113" s="198" t="s">
        <v>254</v>
      </c>
      <c r="E113" s="198"/>
      <c r="G113" s="198"/>
      <c r="I113" s="198"/>
      <c r="J113" s="198"/>
      <c r="K113" s="198"/>
      <c r="L113" s="198"/>
      <c r="M113" s="198"/>
      <c r="N113" s="198"/>
    </row>
    <row r="114" spans="2:14" ht="12" customHeight="1" x14ac:dyDescent="0.25">
      <c r="C114" s="203"/>
      <c r="D114" s="202"/>
      <c r="E114" s="201" t="s">
        <v>254</v>
      </c>
      <c r="F114" s="186">
        <v>21.22</v>
      </c>
      <c r="G114" s="198"/>
      <c r="I114" s="198"/>
      <c r="J114" s="198"/>
      <c r="K114" s="198"/>
      <c r="L114" s="198"/>
      <c r="M114" s="198"/>
      <c r="N114" s="198"/>
    </row>
    <row r="115" spans="2:14" ht="12" customHeight="1" x14ac:dyDescent="0.25">
      <c r="B115" s="183" t="s">
        <v>273</v>
      </c>
      <c r="C115" s="200"/>
      <c r="D115" s="186"/>
      <c r="E115" s="199"/>
      <c r="G115" s="198"/>
      <c r="I115" s="198"/>
      <c r="J115" s="198"/>
      <c r="K115" s="198"/>
      <c r="L115" s="198"/>
      <c r="M115" s="198"/>
      <c r="N115" s="198"/>
    </row>
    <row r="116" spans="2:14" ht="12" customHeight="1" x14ac:dyDescent="0.25">
      <c r="C116" s="198"/>
      <c r="E116" s="198"/>
      <c r="G116" s="198"/>
      <c r="I116" s="198"/>
      <c r="J116" s="198"/>
      <c r="K116" s="198"/>
      <c r="L116" s="198"/>
      <c r="M116" s="198"/>
      <c r="N116" s="198"/>
    </row>
    <row r="117" spans="2:14" ht="12" customHeight="1" x14ac:dyDescent="0.25">
      <c r="B117" s="183" t="s">
        <v>272</v>
      </c>
      <c r="C117" s="197"/>
      <c r="D117" s="190"/>
      <c r="E117" s="185"/>
      <c r="F117" s="186"/>
      <c r="G117" s="189"/>
      <c r="I117" s="189"/>
      <c r="J117" s="189"/>
      <c r="K117" s="189"/>
      <c r="L117" s="189"/>
      <c r="M117" s="189"/>
      <c r="N117" s="189"/>
    </row>
    <row r="118" spans="2:14" ht="12" customHeight="1" x14ac:dyDescent="0.25">
      <c r="C118" s="189"/>
      <c r="E118" s="189"/>
      <c r="F118" s="183" t="s">
        <v>265</v>
      </c>
      <c r="G118" s="194"/>
      <c r="I118" s="189"/>
      <c r="J118" s="189"/>
      <c r="K118" s="189"/>
      <c r="L118" s="189"/>
      <c r="M118" s="189"/>
      <c r="N118" s="189"/>
    </row>
    <row r="119" spans="2:14" ht="12" customHeight="1" x14ac:dyDescent="0.25">
      <c r="B119" s="183" t="s">
        <v>271</v>
      </c>
      <c r="C119" s="189"/>
      <c r="E119" s="189"/>
      <c r="G119" s="196"/>
      <c r="H119" s="187"/>
      <c r="I119" s="189"/>
      <c r="J119" s="189"/>
      <c r="K119" s="189"/>
      <c r="L119" s="189"/>
      <c r="M119" s="189"/>
      <c r="N119" s="189"/>
    </row>
    <row r="120" spans="2:14" ht="12" customHeight="1" x14ac:dyDescent="0.25">
      <c r="C120" s="188"/>
      <c r="D120" s="187" t="s">
        <v>263</v>
      </c>
      <c r="E120" s="185"/>
      <c r="F120" s="186"/>
      <c r="G120" s="194"/>
      <c r="H120" s="193"/>
      <c r="I120" s="189"/>
      <c r="J120" s="189"/>
      <c r="K120" s="189"/>
      <c r="L120" s="189"/>
      <c r="M120" s="189"/>
      <c r="N120" s="189"/>
    </row>
    <row r="121" spans="2:14" ht="12" customHeight="1" x14ac:dyDescent="0.25">
      <c r="B121" s="183" t="s">
        <v>270</v>
      </c>
      <c r="C121" s="185"/>
      <c r="D121" s="184"/>
      <c r="E121" s="189"/>
      <c r="G121" s="189"/>
      <c r="H121" s="193"/>
      <c r="I121" s="189"/>
      <c r="J121" s="189"/>
      <c r="K121" s="189"/>
      <c r="L121" s="189"/>
      <c r="M121" s="189"/>
      <c r="N121" s="189"/>
    </row>
    <row r="122" spans="2:14" ht="12" customHeight="1" x14ac:dyDescent="0.25">
      <c r="H122" s="193"/>
      <c r="I122" s="185"/>
      <c r="J122" s="195" t="s">
        <v>269</v>
      </c>
    </row>
    <row r="123" spans="2:14" ht="12" customHeight="1" x14ac:dyDescent="0.25">
      <c r="B123" s="183" t="s">
        <v>268</v>
      </c>
      <c r="C123" s="189"/>
      <c r="E123" s="189"/>
      <c r="H123" s="193"/>
    </row>
    <row r="124" spans="2:14" ht="12" customHeight="1" x14ac:dyDescent="0.25">
      <c r="C124" s="188"/>
      <c r="D124" s="187" t="s">
        <v>262</v>
      </c>
      <c r="E124" s="185"/>
      <c r="F124" s="186"/>
      <c r="H124" s="193"/>
    </row>
    <row r="125" spans="2:14" ht="12" customHeight="1" x14ac:dyDescent="0.25">
      <c r="B125" s="183" t="s">
        <v>267</v>
      </c>
      <c r="C125" s="185"/>
      <c r="D125" s="184"/>
      <c r="E125" s="189"/>
      <c r="G125" s="194"/>
      <c r="H125" s="193"/>
    </row>
    <row r="126" spans="2:14" ht="12" customHeight="1" x14ac:dyDescent="0.25">
      <c r="F126" s="183" t="s">
        <v>264</v>
      </c>
      <c r="G126" s="192"/>
      <c r="H126" s="184"/>
    </row>
    <row r="127" spans="2:14" ht="12" customHeight="1" x14ac:dyDescent="0.25">
      <c r="B127" s="183" t="s">
        <v>266</v>
      </c>
      <c r="C127" s="191"/>
      <c r="D127" s="190"/>
      <c r="E127" s="185"/>
      <c r="F127" s="186"/>
      <c r="G127" s="173"/>
    </row>
    <row r="128" spans="2:14" ht="12" customHeight="1" x14ac:dyDescent="0.25"/>
    <row r="129" spans="2:6" ht="12" customHeight="1" x14ac:dyDescent="0.25">
      <c r="B129" s="183" t="s">
        <v>265</v>
      </c>
      <c r="C129" s="189"/>
      <c r="E129" s="189"/>
    </row>
    <row r="130" spans="2:6" ht="12" customHeight="1" x14ac:dyDescent="0.25">
      <c r="C130" s="163"/>
      <c r="D130" s="187"/>
      <c r="E130" s="185"/>
      <c r="F130" s="186">
        <v>25.26</v>
      </c>
    </row>
    <row r="131" spans="2:6" ht="12" customHeight="1" x14ac:dyDescent="0.25">
      <c r="B131" s="183" t="s">
        <v>264</v>
      </c>
      <c r="C131" s="185"/>
      <c r="D131" s="184"/>
    </row>
    <row r="132" spans="2:6" ht="12" customHeight="1" x14ac:dyDescent="0.25"/>
    <row r="133" spans="2:6" ht="12" customHeight="1" x14ac:dyDescent="0.25"/>
    <row r="134" spans="2:6" ht="12" customHeight="1" x14ac:dyDescent="0.25">
      <c r="B134" s="183" t="s">
        <v>263</v>
      </c>
      <c r="C134" s="189"/>
      <c r="E134" s="189"/>
    </row>
    <row r="135" spans="2:6" ht="12" customHeight="1" x14ac:dyDescent="0.25">
      <c r="C135" s="188"/>
      <c r="D135" s="187"/>
      <c r="E135" s="185"/>
      <c r="F135" s="186">
        <v>27.28</v>
      </c>
    </row>
    <row r="136" spans="2:6" ht="12" customHeight="1" x14ac:dyDescent="0.25">
      <c r="B136" s="183" t="s">
        <v>262</v>
      </c>
      <c r="C136" s="185"/>
      <c r="D136" s="184"/>
    </row>
    <row r="137" spans="2:6" ht="12" customHeight="1" x14ac:dyDescent="0.25"/>
    <row r="138" spans="2:6" ht="12" customHeight="1" x14ac:dyDescent="0.25"/>
    <row r="139" spans="2:6" ht="12" customHeight="1" x14ac:dyDescent="0.25"/>
  </sheetData>
  <pageMargins left="0.19685039370078741" right="0.19685039370078741" top="0.19685039370078741" bottom="0.19685039370078741" header="0.51181102362204722" footer="0.51181102362204722"/>
  <pageSetup paperSize="9" orientation="portrait" r:id="rId1"/>
  <rowBreaks count="1" manualBreakCount="1">
    <brk id="7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06790-CF8E-42FF-B819-AD2919322591}">
  <dimension ref="A1:O138"/>
  <sheetViews>
    <sheetView view="pageBreakPreview" zoomScale="115" zoomScaleNormal="100" zoomScaleSheetLayoutView="115" workbookViewId="0">
      <selection activeCell="F103" sqref="F103"/>
    </sheetView>
  </sheetViews>
  <sheetFormatPr defaultColWidth="8.6640625" defaultRowHeight="12.6" customHeight="1" x14ac:dyDescent="0.25"/>
  <cols>
    <col min="1" max="1" width="2.6640625" style="154" customWidth="1"/>
    <col min="2" max="2" width="8.6640625" style="149" customWidth="1"/>
    <col min="3" max="3" width="8.6640625" style="167" customWidth="1"/>
    <col min="4" max="4" width="8.6640625" style="149" customWidth="1"/>
    <col min="5" max="5" width="8.6640625" style="167" customWidth="1"/>
    <col min="6" max="6" width="8.6640625" style="149" customWidth="1"/>
    <col min="7" max="7" width="8.6640625" style="167" customWidth="1"/>
    <col min="8" max="256" width="8.6640625" style="149"/>
    <col min="257" max="257" width="2.6640625" style="149" customWidth="1"/>
    <col min="258" max="512" width="8.6640625" style="149"/>
    <col min="513" max="513" width="2.6640625" style="149" customWidth="1"/>
    <col min="514" max="768" width="8.6640625" style="149"/>
    <col min="769" max="769" width="2.6640625" style="149" customWidth="1"/>
    <col min="770" max="1024" width="8.6640625" style="149"/>
    <col min="1025" max="1025" width="2.6640625" style="149" customWidth="1"/>
    <col min="1026" max="1280" width="8.6640625" style="149"/>
    <col min="1281" max="1281" width="2.6640625" style="149" customWidth="1"/>
    <col min="1282" max="1536" width="8.6640625" style="149"/>
    <col min="1537" max="1537" width="2.6640625" style="149" customWidth="1"/>
    <col min="1538" max="1792" width="8.6640625" style="149"/>
    <col min="1793" max="1793" width="2.6640625" style="149" customWidth="1"/>
    <col min="1794" max="2048" width="8.6640625" style="149"/>
    <col min="2049" max="2049" width="2.6640625" style="149" customWidth="1"/>
    <col min="2050" max="2304" width="8.6640625" style="149"/>
    <col min="2305" max="2305" width="2.6640625" style="149" customWidth="1"/>
    <col min="2306" max="2560" width="8.6640625" style="149"/>
    <col min="2561" max="2561" width="2.6640625" style="149" customWidth="1"/>
    <col min="2562" max="2816" width="8.6640625" style="149"/>
    <col min="2817" max="2817" width="2.6640625" style="149" customWidth="1"/>
    <col min="2818" max="3072" width="8.6640625" style="149"/>
    <col min="3073" max="3073" width="2.6640625" style="149" customWidth="1"/>
    <col min="3074" max="3328" width="8.6640625" style="149"/>
    <col min="3329" max="3329" width="2.6640625" style="149" customWidth="1"/>
    <col min="3330" max="3584" width="8.6640625" style="149"/>
    <col min="3585" max="3585" width="2.6640625" style="149" customWidth="1"/>
    <col min="3586" max="3840" width="8.6640625" style="149"/>
    <col min="3841" max="3841" width="2.6640625" style="149" customWidth="1"/>
    <col min="3842" max="4096" width="8.6640625" style="149"/>
    <col min="4097" max="4097" width="2.6640625" style="149" customWidth="1"/>
    <col min="4098" max="4352" width="8.6640625" style="149"/>
    <col min="4353" max="4353" width="2.6640625" style="149" customWidth="1"/>
    <col min="4354" max="4608" width="8.6640625" style="149"/>
    <col min="4609" max="4609" width="2.6640625" style="149" customWidth="1"/>
    <col min="4610" max="4864" width="8.6640625" style="149"/>
    <col min="4865" max="4865" width="2.6640625" style="149" customWidth="1"/>
    <col min="4866" max="5120" width="8.6640625" style="149"/>
    <col min="5121" max="5121" width="2.6640625" style="149" customWidth="1"/>
    <col min="5122" max="5376" width="8.6640625" style="149"/>
    <col min="5377" max="5377" width="2.6640625" style="149" customWidth="1"/>
    <col min="5378" max="5632" width="8.6640625" style="149"/>
    <col min="5633" max="5633" width="2.6640625" style="149" customWidth="1"/>
    <col min="5634" max="5888" width="8.6640625" style="149"/>
    <col min="5889" max="5889" width="2.6640625" style="149" customWidth="1"/>
    <col min="5890" max="6144" width="8.6640625" style="149"/>
    <col min="6145" max="6145" width="2.6640625" style="149" customWidth="1"/>
    <col min="6146" max="6400" width="8.6640625" style="149"/>
    <col min="6401" max="6401" width="2.6640625" style="149" customWidth="1"/>
    <col min="6402" max="6656" width="8.6640625" style="149"/>
    <col min="6657" max="6657" width="2.6640625" style="149" customWidth="1"/>
    <col min="6658" max="6912" width="8.6640625" style="149"/>
    <col min="6913" max="6913" width="2.6640625" style="149" customWidth="1"/>
    <col min="6914" max="7168" width="8.6640625" style="149"/>
    <col min="7169" max="7169" width="2.6640625" style="149" customWidth="1"/>
    <col min="7170" max="7424" width="8.6640625" style="149"/>
    <col min="7425" max="7425" width="2.6640625" style="149" customWidth="1"/>
    <col min="7426" max="7680" width="8.6640625" style="149"/>
    <col min="7681" max="7681" width="2.6640625" style="149" customWidth="1"/>
    <col min="7682" max="7936" width="8.6640625" style="149"/>
    <col min="7937" max="7937" width="2.6640625" style="149" customWidth="1"/>
    <col min="7938" max="8192" width="8.6640625" style="149"/>
    <col min="8193" max="8193" width="2.6640625" style="149" customWidth="1"/>
    <col min="8194" max="8448" width="8.6640625" style="149"/>
    <col min="8449" max="8449" width="2.6640625" style="149" customWidth="1"/>
    <col min="8450" max="8704" width="8.6640625" style="149"/>
    <col min="8705" max="8705" width="2.6640625" style="149" customWidth="1"/>
    <col min="8706" max="8960" width="8.6640625" style="149"/>
    <col min="8961" max="8961" width="2.6640625" style="149" customWidth="1"/>
    <col min="8962" max="9216" width="8.6640625" style="149"/>
    <col min="9217" max="9217" width="2.6640625" style="149" customWidth="1"/>
    <col min="9218" max="9472" width="8.6640625" style="149"/>
    <col min="9473" max="9473" width="2.6640625" style="149" customWidth="1"/>
    <col min="9474" max="9728" width="8.6640625" style="149"/>
    <col min="9729" max="9729" width="2.6640625" style="149" customWidth="1"/>
    <col min="9730" max="9984" width="8.6640625" style="149"/>
    <col min="9985" max="9985" width="2.6640625" style="149" customWidth="1"/>
    <col min="9986" max="10240" width="8.6640625" style="149"/>
    <col min="10241" max="10241" width="2.6640625" style="149" customWidth="1"/>
    <col min="10242" max="10496" width="8.6640625" style="149"/>
    <col min="10497" max="10497" width="2.6640625" style="149" customWidth="1"/>
    <col min="10498" max="10752" width="8.6640625" style="149"/>
    <col min="10753" max="10753" width="2.6640625" style="149" customWidth="1"/>
    <col min="10754" max="11008" width="8.6640625" style="149"/>
    <col min="11009" max="11009" width="2.6640625" style="149" customWidth="1"/>
    <col min="11010" max="11264" width="8.6640625" style="149"/>
    <col min="11265" max="11265" width="2.6640625" style="149" customWidth="1"/>
    <col min="11266" max="11520" width="8.6640625" style="149"/>
    <col min="11521" max="11521" width="2.6640625" style="149" customWidth="1"/>
    <col min="11522" max="11776" width="8.6640625" style="149"/>
    <col min="11777" max="11777" width="2.6640625" style="149" customWidth="1"/>
    <col min="11778" max="12032" width="8.6640625" style="149"/>
    <col min="12033" max="12033" width="2.6640625" style="149" customWidth="1"/>
    <col min="12034" max="12288" width="8.6640625" style="149"/>
    <col min="12289" max="12289" width="2.6640625" style="149" customWidth="1"/>
    <col min="12290" max="12544" width="8.6640625" style="149"/>
    <col min="12545" max="12545" width="2.6640625" style="149" customWidth="1"/>
    <col min="12546" max="12800" width="8.6640625" style="149"/>
    <col min="12801" max="12801" width="2.6640625" style="149" customWidth="1"/>
    <col min="12802" max="13056" width="8.6640625" style="149"/>
    <col min="13057" max="13057" width="2.6640625" style="149" customWidth="1"/>
    <col min="13058" max="13312" width="8.6640625" style="149"/>
    <col min="13313" max="13313" width="2.6640625" style="149" customWidth="1"/>
    <col min="13314" max="13568" width="8.6640625" style="149"/>
    <col min="13569" max="13569" width="2.6640625" style="149" customWidth="1"/>
    <col min="13570" max="13824" width="8.6640625" style="149"/>
    <col min="13825" max="13825" width="2.6640625" style="149" customWidth="1"/>
    <col min="13826" max="14080" width="8.6640625" style="149"/>
    <col min="14081" max="14081" width="2.6640625" style="149" customWidth="1"/>
    <col min="14082" max="14336" width="8.6640625" style="149"/>
    <col min="14337" max="14337" width="2.6640625" style="149" customWidth="1"/>
    <col min="14338" max="14592" width="8.6640625" style="149"/>
    <col min="14593" max="14593" width="2.6640625" style="149" customWidth="1"/>
    <col min="14594" max="14848" width="8.6640625" style="149"/>
    <col min="14849" max="14849" width="2.6640625" style="149" customWidth="1"/>
    <col min="14850" max="15104" width="8.6640625" style="149"/>
    <col min="15105" max="15105" width="2.6640625" style="149" customWidth="1"/>
    <col min="15106" max="15360" width="8.6640625" style="149"/>
    <col min="15361" max="15361" width="2.6640625" style="149" customWidth="1"/>
    <col min="15362" max="15616" width="8.6640625" style="149"/>
    <col min="15617" max="15617" width="2.6640625" style="149" customWidth="1"/>
    <col min="15618" max="15872" width="8.6640625" style="149"/>
    <col min="15873" max="15873" width="2.6640625" style="149" customWidth="1"/>
    <col min="15874" max="16128" width="8.6640625" style="149"/>
    <col min="16129" max="16129" width="2.6640625" style="149" customWidth="1"/>
    <col min="16130" max="16384" width="8.6640625" style="149"/>
  </cols>
  <sheetData>
    <row r="1" spans="1:15" s="147" customFormat="1" ht="18" customHeight="1" x14ac:dyDescent="0.3">
      <c r="A1" s="146"/>
      <c r="B1" s="147" t="s">
        <v>160</v>
      </c>
      <c r="E1" s="146" t="s">
        <v>161</v>
      </c>
      <c r="G1" s="146"/>
    </row>
    <row r="2" spans="1:15" s="147" customFormat="1" ht="10.5" customHeight="1" x14ac:dyDescent="0.3">
      <c r="A2" s="146"/>
      <c r="E2" s="146"/>
      <c r="G2" s="146"/>
    </row>
    <row r="3" spans="1:15" s="147" customFormat="1" ht="10.5" customHeight="1" x14ac:dyDescent="0.3">
      <c r="A3" s="146"/>
      <c r="E3" s="146"/>
      <c r="G3" s="146"/>
    </row>
    <row r="4" spans="1:15" s="147" customFormat="1" ht="10.5" customHeight="1" x14ac:dyDescent="0.3">
      <c r="A4" s="146"/>
      <c r="E4" s="146"/>
      <c r="G4" s="146"/>
    </row>
    <row r="5" spans="1:15" ht="15" customHeight="1" x14ac:dyDescent="0.25">
      <c r="A5" s="148">
        <v>1</v>
      </c>
      <c r="B5" s="149" t="s">
        <v>201</v>
      </c>
      <c r="C5" s="150"/>
      <c r="D5" s="151"/>
      <c r="E5" s="151"/>
      <c r="F5" s="151"/>
      <c r="G5" s="151"/>
      <c r="H5" s="151"/>
      <c r="I5" s="151"/>
      <c r="J5" s="151"/>
      <c r="K5" s="151"/>
      <c r="L5" s="150"/>
      <c r="M5" s="150"/>
      <c r="N5" s="150"/>
      <c r="O5" s="150"/>
    </row>
    <row r="6" spans="1:15" ht="15" customHeight="1" x14ac:dyDescent="0.25">
      <c r="A6" s="148"/>
      <c r="B6" s="152"/>
      <c r="C6" s="153"/>
      <c r="D6" s="149" t="s">
        <v>190</v>
      </c>
      <c r="E6" s="154"/>
      <c r="F6" s="150"/>
      <c r="G6" s="150"/>
      <c r="H6" s="150"/>
      <c r="I6" s="150"/>
      <c r="J6" s="150"/>
      <c r="K6" s="150"/>
      <c r="L6" s="150"/>
      <c r="M6" s="150"/>
      <c r="N6" s="150"/>
      <c r="O6" s="150"/>
    </row>
    <row r="7" spans="1:15" ht="15" customHeight="1" x14ac:dyDescent="0.25">
      <c r="A7" s="148">
        <v>2</v>
      </c>
      <c r="B7" s="155" t="s">
        <v>64</v>
      </c>
      <c r="C7" s="156"/>
      <c r="D7" s="157" t="s">
        <v>66</v>
      </c>
      <c r="E7" s="158"/>
      <c r="F7" s="149" t="s">
        <v>51</v>
      </c>
      <c r="G7" s="149"/>
    </row>
    <row r="8" spans="1:15" ht="15" customHeight="1" x14ac:dyDescent="0.25">
      <c r="A8" s="148"/>
      <c r="C8" s="159"/>
      <c r="D8" s="160"/>
      <c r="E8" s="161"/>
      <c r="F8" s="155" t="s">
        <v>190</v>
      </c>
      <c r="G8" s="155"/>
    </row>
    <row r="9" spans="1:15" ht="15" customHeight="1" x14ac:dyDescent="0.25">
      <c r="A9" s="148">
        <v>3</v>
      </c>
      <c r="B9" s="155" t="s">
        <v>212</v>
      </c>
      <c r="C9" s="159"/>
      <c r="D9" s="160" t="s">
        <v>49</v>
      </c>
      <c r="E9" s="161"/>
      <c r="F9" s="149" t="s">
        <v>65</v>
      </c>
      <c r="G9" s="162"/>
    </row>
    <row r="10" spans="1:15" ht="15" customHeight="1" x14ac:dyDescent="0.25">
      <c r="A10" s="148"/>
      <c r="B10" s="163"/>
      <c r="C10" s="153"/>
      <c r="D10" s="164" t="s">
        <v>199</v>
      </c>
      <c r="E10" s="165"/>
      <c r="G10" s="161"/>
    </row>
    <row r="11" spans="1:15" ht="15" customHeight="1" x14ac:dyDescent="0.25">
      <c r="A11" s="148">
        <v>4</v>
      </c>
      <c r="B11" s="155" t="s">
        <v>207</v>
      </c>
      <c r="C11" s="166"/>
      <c r="D11" s="160" t="s">
        <v>67</v>
      </c>
      <c r="G11" s="161"/>
    </row>
    <row r="12" spans="1:15" ht="15" customHeight="1" x14ac:dyDescent="0.25">
      <c r="A12" s="148"/>
      <c r="C12" s="159"/>
      <c r="D12" s="160"/>
      <c r="G12" s="161"/>
      <c r="H12" s="149" t="s">
        <v>50</v>
      </c>
    </row>
    <row r="13" spans="1:15" ht="15" customHeight="1" x14ac:dyDescent="0.25">
      <c r="A13" s="148">
        <v>5</v>
      </c>
      <c r="B13" s="149" t="s">
        <v>210</v>
      </c>
      <c r="C13" s="159"/>
      <c r="D13" s="160" t="s">
        <v>51</v>
      </c>
      <c r="G13" s="161"/>
      <c r="H13" s="149" t="s">
        <v>190</v>
      </c>
    </row>
    <row r="14" spans="1:15" ht="15" customHeight="1" x14ac:dyDescent="0.25">
      <c r="A14" s="148"/>
      <c r="B14" s="163"/>
      <c r="C14" s="153"/>
      <c r="D14" s="164" t="s">
        <v>198</v>
      </c>
      <c r="E14" s="168"/>
      <c r="G14" s="161"/>
      <c r="H14" s="163" t="s">
        <v>69</v>
      </c>
      <c r="I14" s="162"/>
    </row>
    <row r="15" spans="1:15" ht="15" customHeight="1" x14ac:dyDescent="0.25">
      <c r="A15" s="148">
        <v>6</v>
      </c>
      <c r="B15" s="155" t="s">
        <v>206</v>
      </c>
      <c r="C15" s="166"/>
      <c r="D15" s="160" t="s">
        <v>74</v>
      </c>
      <c r="E15" s="161"/>
      <c r="F15" s="149" t="s">
        <v>51</v>
      </c>
      <c r="G15" s="161"/>
      <c r="I15" s="169"/>
    </row>
    <row r="16" spans="1:15" ht="15" customHeight="1" x14ac:dyDescent="0.25">
      <c r="A16" s="148"/>
      <c r="C16" s="159"/>
      <c r="D16" s="160"/>
      <c r="E16" s="161"/>
      <c r="F16" s="155" t="s">
        <v>195</v>
      </c>
      <c r="G16" s="165"/>
      <c r="I16" s="169"/>
    </row>
    <row r="17" spans="1:11" ht="15" customHeight="1" x14ac:dyDescent="0.25">
      <c r="A17" s="148">
        <v>7</v>
      </c>
      <c r="B17" s="155" t="s">
        <v>64</v>
      </c>
      <c r="C17" s="159"/>
      <c r="D17" s="160"/>
      <c r="E17" s="161"/>
      <c r="F17" s="149" t="s">
        <v>70</v>
      </c>
      <c r="I17" s="169"/>
    </row>
    <row r="18" spans="1:11" ht="15" customHeight="1" x14ac:dyDescent="0.25">
      <c r="A18" s="148"/>
      <c r="B18" s="163"/>
      <c r="C18" s="153"/>
      <c r="D18" s="170" t="s">
        <v>195</v>
      </c>
      <c r="E18" s="165"/>
      <c r="I18" s="169"/>
    </row>
    <row r="19" spans="1:11" ht="15" customHeight="1" x14ac:dyDescent="0.25">
      <c r="A19" s="148">
        <v>8</v>
      </c>
      <c r="B19" s="155" t="s">
        <v>204</v>
      </c>
      <c r="C19" s="166"/>
      <c r="D19" s="160" t="s">
        <v>66</v>
      </c>
      <c r="I19" s="169"/>
    </row>
    <row r="20" spans="1:11" ht="15" customHeight="1" x14ac:dyDescent="0.25">
      <c r="A20" s="148"/>
      <c r="C20" s="159"/>
      <c r="D20" s="160"/>
      <c r="I20" s="169"/>
      <c r="J20" s="149" t="s">
        <v>51</v>
      </c>
    </row>
    <row r="21" spans="1:11" ht="15" customHeight="1" x14ac:dyDescent="0.25">
      <c r="A21" s="148">
        <v>9</v>
      </c>
      <c r="B21" s="149" t="s">
        <v>203</v>
      </c>
      <c r="C21" s="159"/>
      <c r="D21" s="160"/>
      <c r="J21" s="231" t="s">
        <v>190</v>
      </c>
      <c r="K21" s="232"/>
    </row>
    <row r="22" spans="1:11" ht="15" customHeight="1" x14ac:dyDescent="0.25">
      <c r="A22" s="148"/>
      <c r="B22" s="163"/>
      <c r="C22" s="153"/>
      <c r="D22" s="170" t="s">
        <v>186</v>
      </c>
      <c r="E22" s="168"/>
      <c r="I22" s="169"/>
    </row>
    <row r="23" spans="1:11" ht="15" customHeight="1" x14ac:dyDescent="0.25">
      <c r="A23" s="148">
        <v>10</v>
      </c>
      <c r="B23" s="155" t="s">
        <v>64</v>
      </c>
      <c r="C23" s="166"/>
      <c r="D23" s="160" t="s">
        <v>66</v>
      </c>
      <c r="E23" s="158"/>
      <c r="F23" s="149" t="s">
        <v>50</v>
      </c>
      <c r="I23" s="169"/>
    </row>
    <row r="24" spans="1:11" ht="15" customHeight="1" x14ac:dyDescent="0.25">
      <c r="A24" s="148"/>
      <c r="C24" s="159"/>
      <c r="D24" s="160"/>
      <c r="F24" s="171" t="s">
        <v>170</v>
      </c>
      <c r="G24" s="168"/>
      <c r="I24" s="169"/>
    </row>
    <row r="25" spans="1:11" ht="15" customHeight="1" x14ac:dyDescent="0.25">
      <c r="A25" s="148">
        <v>11</v>
      </c>
      <c r="B25" s="149" t="s">
        <v>205</v>
      </c>
      <c r="C25" s="159"/>
      <c r="D25" s="160" t="s">
        <v>51</v>
      </c>
      <c r="F25" s="172" t="s">
        <v>72</v>
      </c>
      <c r="G25" s="158"/>
      <c r="I25" s="169"/>
    </row>
    <row r="26" spans="1:11" ht="15" customHeight="1" x14ac:dyDescent="0.25">
      <c r="A26" s="148"/>
      <c r="B26" s="163"/>
      <c r="C26" s="153"/>
      <c r="D26" s="164" t="s">
        <v>170</v>
      </c>
      <c r="E26" s="168"/>
      <c r="F26" s="173"/>
      <c r="H26" s="173"/>
      <c r="I26" s="169"/>
    </row>
    <row r="27" spans="1:11" ht="15" customHeight="1" x14ac:dyDescent="0.25">
      <c r="A27" s="148">
        <v>12</v>
      </c>
      <c r="B27" s="155" t="s">
        <v>211</v>
      </c>
      <c r="C27" s="166"/>
      <c r="D27" s="160" t="s">
        <v>162</v>
      </c>
      <c r="H27" s="173" t="s">
        <v>50</v>
      </c>
      <c r="I27" s="169"/>
    </row>
    <row r="28" spans="1:11" ht="15" customHeight="1" x14ac:dyDescent="0.25">
      <c r="A28" s="148"/>
      <c r="C28" s="159"/>
      <c r="D28" s="160"/>
      <c r="H28" s="171" t="s">
        <v>191</v>
      </c>
      <c r="I28" s="174"/>
    </row>
    <row r="29" spans="1:11" ht="15" customHeight="1" x14ac:dyDescent="0.25">
      <c r="A29" s="148">
        <v>13</v>
      </c>
      <c r="B29" s="149" t="s">
        <v>208</v>
      </c>
      <c r="C29" s="159"/>
      <c r="D29" s="160" t="s">
        <v>51</v>
      </c>
      <c r="H29" s="173" t="s">
        <v>73</v>
      </c>
    </row>
    <row r="30" spans="1:11" ht="15" customHeight="1" x14ac:dyDescent="0.25">
      <c r="A30" s="148"/>
      <c r="B30" s="163"/>
      <c r="C30" s="153"/>
      <c r="D30" s="170" t="s">
        <v>169</v>
      </c>
      <c r="E30" s="168"/>
      <c r="H30" s="173"/>
    </row>
    <row r="31" spans="1:11" ht="15" customHeight="1" x14ac:dyDescent="0.25">
      <c r="A31" s="148">
        <v>14</v>
      </c>
      <c r="B31" s="155" t="s">
        <v>209</v>
      </c>
      <c r="C31" s="166"/>
      <c r="D31" s="160" t="s">
        <v>163</v>
      </c>
      <c r="F31" s="173" t="s">
        <v>51</v>
      </c>
      <c r="G31" s="169"/>
    </row>
    <row r="32" spans="1:11" ht="15" customHeight="1" x14ac:dyDescent="0.25">
      <c r="A32" s="148"/>
      <c r="C32" s="159"/>
      <c r="D32" s="160"/>
      <c r="F32" s="171" t="s">
        <v>191</v>
      </c>
      <c r="G32" s="174"/>
      <c r="I32" s="160" t="s">
        <v>213</v>
      </c>
      <c r="J32" s="167"/>
      <c r="K32" s="149" t="s">
        <v>51</v>
      </c>
    </row>
    <row r="33" spans="1:12" ht="15" customHeight="1" x14ac:dyDescent="0.25">
      <c r="A33" s="148">
        <v>15</v>
      </c>
      <c r="B33" s="155" t="s">
        <v>64</v>
      </c>
      <c r="C33" s="159"/>
      <c r="D33" s="160"/>
      <c r="F33" s="173" t="s">
        <v>75</v>
      </c>
      <c r="G33" s="149"/>
      <c r="I33" s="175"/>
      <c r="J33" s="158"/>
      <c r="K33" s="231" t="s">
        <v>214</v>
      </c>
      <c r="L33" s="232"/>
    </row>
    <row r="34" spans="1:12" ht="15" customHeight="1" x14ac:dyDescent="0.25">
      <c r="A34" s="148"/>
      <c r="B34" s="163"/>
      <c r="C34" s="153"/>
      <c r="D34" s="170" t="s">
        <v>191</v>
      </c>
      <c r="E34" s="168"/>
      <c r="F34" s="173"/>
      <c r="G34" s="149"/>
      <c r="I34" s="164" t="s">
        <v>175</v>
      </c>
      <c r="J34" s="165"/>
      <c r="K34" s="160"/>
    </row>
    <row r="35" spans="1:12" ht="15" customHeight="1" x14ac:dyDescent="0.25">
      <c r="A35" s="148">
        <v>16</v>
      </c>
      <c r="B35" s="155" t="s">
        <v>202</v>
      </c>
      <c r="C35" s="166"/>
      <c r="D35" s="160" t="s">
        <v>66</v>
      </c>
      <c r="G35" s="149"/>
      <c r="I35" s="167"/>
      <c r="K35" s="167"/>
    </row>
    <row r="36" spans="1:12" ht="15" customHeight="1" x14ac:dyDescent="0.25">
      <c r="A36" s="148"/>
      <c r="G36" s="149"/>
    </row>
    <row r="37" spans="1:12" ht="15" customHeight="1" x14ac:dyDescent="0.25">
      <c r="A37" s="148"/>
      <c r="G37" s="149"/>
    </row>
    <row r="38" spans="1:12" ht="15" customHeight="1" x14ac:dyDescent="0.25">
      <c r="A38" s="148"/>
      <c r="B38" s="160" t="s">
        <v>215</v>
      </c>
      <c r="D38" s="160" t="s">
        <v>51</v>
      </c>
      <c r="F38" s="148"/>
    </row>
    <row r="39" spans="1:12" ht="15" customHeight="1" x14ac:dyDescent="0.25">
      <c r="A39" s="148"/>
      <c r="B39" s="175"/>
      <c r="C39" s="158"/>
      <c r="D39" s="164" t="s">
        <v>199</v>
      </c>
      <c r="E39" s="168"/>
      <c r="F39" s="148"/>
      <c r="I39" s="160" t="s">
        <v>219</v>
      </c>
      <c r="J39" s="167"/>
      <c r="K39" s="149" t="s">
        <v>51</v>
      </c>
    </row>
    <row r="40" spans="1:12" ht="15" customHeight="1" x14ac:dyDescent="0.25">
      <c r="A40" s="148"/>
      <c r="B40" s="164" t="s">
        <v>216</v>
      </c>
      <c r="C40" s="165"/>
      <c r="D40" s="160" t="s">
        <v>164</v>
      </c>
      <c r="F40" s="176" t="s">
        <v>49</v>
      </c>
      <c r="I40" s="175"/>
      <c r="J40" s="158"/>
      <c r="K40" s="231" t="s">
        <v>221</v>
      </c>
      <c r="L40" s="232"/>
    </row>
    <row r="41" spans="1:12" ht="15" customHeight="1" x14ac:dyDescent="0.25">
      <c r="A41" s="148"/>
      <c r="B41" s="160" t="s">
        <v>66</v>
      </c>
      <c r="D41" s="160"/>
      <c r="F41" s="231" t="s">
        <v>223</v>
      </c>
      <c r="G41" s="232"/>
      <c r="I41" s="164" t="s">
        <v>220</v>
      </c>
      <c r="J41" s="165"/>
      <c r="K41" s="160"/>
    </row>
    <row r="42" spans="1:12" ht="15" customHeight="1" x14ac:dyDescent="0.25">
      <c r="A42" s="148"/>
      <c r="B42" s="160" t="s">
        <v>217</v>
      </c>
      <c r="D42" s="160" t="s">
        <v>51</v>
      </c>
      <c r="F42" s="178"/>
    </row>
    <row r="43" spans="1:12" ht="15" customHeight="1" x14ac:dyDescent="0.25">
      <c r="A43" s="148"/>
      <c r="B43" s="175"/>
      <c r="C43" s="158"/>
      <c r="D43" s="164" t="s">
        <v>186</v>
      </c>
      <c r="E43" s="168"/>
      <c r="F43" s="173"/>
    </row>
    <row r="44" spans="1:12" ht="15" customHeight="1" x14ac:dyDescent="0.25">
      <c r="A44" s="148"/>
      <c r="B44" s="164" t="s">
        <v>218</v>
      </c>
      <c r="C44" s="165"/>
      <c r="D44" s="160" t="s">
        <v>165</v>
      </c>
    </row>
    <row r="45" spans="1:12" ht="15" customHeight="1" x14ac:dyDescent="0.25">
      <c r="A45" s="148"/>
    </row>
    <row r="46" spans="1:12" ht="15" customHeight="1" x14ac:dyDescent="0.25">
      <c r="A46" s="148"/>
      <c r="B46" s="160"/>
      <c r="G46" s="149"/>
    </row>
    <row r="47" spans="1:12" ht="15" customHeight="1" x14ac:dyDescent="0.25">
      <c r="B47" s="160" t="s">
        <v>222</v>
      </c>
      <c r="D47" s="149" t="s">
        <v>51</v>
      </c>
      <c r="E47" s="149"/>
      <c r="G47" s="149"/>
      <c r="I47" s="167"/>
      <c r="K47" s="167"/>
    </row>
    <row r="48" spans="1:12" ht="15" customHeight="1" x14ac:dyDescent="0.25">
      <c r="B48" s="175"/>
      <c r="C48" s="158"/>
      <c r="D48" s="164" t="s">
        <v>172</v>
      </c>
      <c r="E48" s="155"/>
      <c r="G48" s="149"/>
      <c r="I48" s="167"/>
      <c r="K48" s="167"/>
    </row>
    <row r="49" spans="1:12" ht="15" customHeight="1" x14ac:dyDescent="0.25">
      <c r="B49" s="164" t="s">
        <v>224</v>
      </c>
      <c r="C49" s="165"/>
      <c r="D49" s="160" t="s">
        <v>166</v>
      </c>
      <c r="E49" s="162"/>
      <c r="F49" s="173" t="s">
        <v>50</v>
      </c>
      <c r="G49" s="149"/>
      <c r="I49" s="160" t="s">
        <v>228</v>
      </c>
      <c r="J49" s="167"/>
      <c r="K49" s="149" t="s">
        <v>49</v>
      </c>
    </row>
    <row r="50" spans="1:12" ht="15" customHeight="1" x14ac:dyDescent="0.25">
      <c r="B50" s="160"/>
      <c r="D50" s="160"/>
      <c r="E50" s="161"/>
      <c r="F50" s="233" t="s">
        <v>227</v>
      </c>
      <c r="G50" s="234"/>
      <c r="I50" s="175"/>
      <c r="J50" s="158"/>
      <c r="K50" s="235" t="s">
        <v>174</v>
      </c>
      <c r="L50" s="236"/>
    </row>
    <row r="51" spans="1:12" ht="15" customHeight="1" x14ac:dyDescent="0.25">
      <c r="B51" s="160" t="s">
        <v>225</v>
      </c>
      <c r="D51" s="149" t="s">
        <v>51</v>
      </c>
      <c r="E51" s="169"/>
      <c r="F51" s="148"/>
      <c r="G51" s="149"/>
      <c r="I51" s="164" t="s">
        <v>229</v>
      </c>
      <c r="J51" s="165"/>
      <c r="K51" s="160">
        <v>11.12</v>
      </c>
    </row>
    <row r="52" spans="1:12" ht="15" customHeight="1" x14ac:dyDescent="0.25">
      <c r="B52" s="175"/>
      <c r="C52" s="158"/>
      <c r="D52" s="164" t="s">
        <v>171</v>
      </c>
      <c r="E52" s="174"/>
      <c r="F52" s="148"/>
      <c r="G52" s="149"/>
      <c r="I52" s="160"/>
      <c r="K52" s="167"/>
    </row>
    <row r="53" spans="1:12" ht="15" customHeight="1" x14ac:dyDescent="0.25">
      <c r="B53" s="164" t="s">
        <v>226</v>
      </c>
      <c r="C53" s="165"/>
      <c r="D53" s="160" t="s">
        <v>167</v>
      </c>
      <c r="E53" s="149"/>
      <c r="F53" s="148"/>
      <c r="G53" s="149"/>
      <c r="I53" s="167"/>
      <c r="K53" s="167"/>
    </row>
    <row r="54" spans="1:12" ht="15" customHeight="1" x14ac:dyDescent="0.25">
      <c r="F54" s="148"/>
      <c r="G54" s="149"/>
      <c r="I54" s="167"/>
      <c r="K54" s="167"/>
    </row>
    <row r="55" spans="1:12" ht="15" customHeight="1" x14ac:dyDescent="0.25">
      <c r="B55" s="160"/>
      <c r="D55" s="160"/>
      <c r="F55" s="148"/>
      <c r="G55" s="149"/>
    </row>
    <row r="56" spans="1:12" ht="15" customHeight="1" x14ac:dyDescent="0.25">
      <c r="B56" s="160"/>
      <c r="D56" s="160"/>
      <c r="F56" s="148"/>
      <c r="G56" s="149"/>
    </row>
    <row r="57" spans="1:12" ht="15" customHeight="1" x14ac:dyDescent="0.25">
      <c r="B57" s="160"/>
      <c r="D57" s="160"/>
      <c r="F57" s="148"/>
      <c r="G57" s="149"/>
    </row>
    <row r="58" spans="1:12" ht="15" customHeight="1" x14ac:dyDescent="0.25">
      <c r="B58" s="160"/>
      <c r="D58" s="160"/>
      <c r="F58" s="148"/>
      <c r="G58" s="149"/>
    </row>
    <row r="59" spans="1:12" ht="15" customHeight="1" x14ac:dyDescent="0.25">
      <c r="B59" s="160"/>
      <c r="D59" s="160"/>
      <c r="F59" s="148"/>
      <c r="G59" s="149"/>
    </row>
    <row r="60" spans="1:12" ht="18.75" customHeight="1" x14ac:dyDescent="0.3">
      <c r="A60" s="146"/>
      <c r="B60" s="147" t="s">
        <v>160</v>
      </c>
      <c r="C60" s="147"/>
      <c r="D60" s="147"/>
      <c r="E60" s="146" t="s">
        <v>168</v>
      </c>
      <c r="F60" s="147"/>
      <c r="G60" s="146"/>
      <c r="H60" s="147"/>
      <c r="I60" s="147"/>
      <c r="J60" s="147"/>
      <c r="K60" s="147"/>
      <c r="L60" s="147"/>
    </row>
    <row r="61" spans="1:12" ht="9" customHeight="1" x14ac:dyDescent="0.25">
      <c r="B61" s="151"/>
      <c r="C61" s="151"/>
      <c r="D61" s="151"/>
      <c r="E61" s="151"/>
      <c r="F61" s="151"/>
      <c r="G61" s="151"/>
      <c r="H61" s="151"/>
      <c r="I61" s="151"/>
      <c r="J61" s="151"/>
      <c r="K61" s="151"/>
    </row>
    <row r="62" spans="1:12" ht="15" customHeight="1" x14ac:dyDescent="0.25">
      <c r="A62" s="148">
        <v>1</v>
      </c>
      <c r="B62" s="149" t="s">
        <v>230</v>
      </c>
      <c r="C62" s="150"/>
      <c r="D62" s="151"/>
      <c r="E62" s="151"/>
      <c r="F62" s="151"/>
      <c r="G62" s="151"/>
      <c r="H62" s="151"/>
      <c r="I62" s="151"/>
      <c r="J62" s="151"/>
      <c r="K62" s="151"/>
      <c r="L62" s="150"/>
    </row>
    <row r="63" spans="1:12" ht="15" customHeight="1" x14ac:dyDescent="0.25">
      <c r="A63" s="148"/>
      <c r="B63" s="152"/>
      <c r="C63" s="153"/>
      <c r="D63" s="149" t="s">
        <v>196</v>
      </c>
      <c r="E63" s="154"/>
      <c r="F63" s="150"/>
      <c r="G63" s="150"/>
      <c r="H63" s="150"/>
      <c r="I63" s="150"/>
      <c r="J63" s="150"/>
      <c r="K63" s="150"/>
      <c r="L63" s="150"/>
    </row>
    <row r="64" spans="1:12" ht="15" customHeight="1" x14ac:dyDescent="0.25">
      <c r="A64" s="148">
        <v>2</v>
      </c>
      <c r="B64" s="155" t="s">
        <v>64</v>
      </c>
      <c r="C64" s="156"/>
      <c r="D64" s="157" t="s">
        <v>66</v>
      </c>
      <c r="E64" s="158"/>
      <c r="G64" s="149"/>
    </row>
    <row r="65" spans="1:11" ht="15" customHeight="1" x14ac:dyDescent="0.25">
      <c r="A65" s="148"/>
      <c r="C65" s="159"/>
      <c r="D65" s="160"/>
      <c r="E65" s="161"/>
      <c r="F65" s="155" t="s">
        <v>196</v>
      </c>
      <c r="G65" s="155"/>
    </row>
    <row r="66" spans="1:11" ht="15" customHeight="1" x14ac:dyDescent="0.25">
      <c r="A66" s="148">
        <v>3</v>
      </c>
      <c r="B66" s="155" t="s">
        <v>236</v>
      </c>
      <c r="C66" s="159"/>
      <c r="D66" s="160"/>
      <c r="E66" s="161"/>
      <c r="F66" s="149" t="s">
        <v>65</v>
      </c>
      <c r="G66" s="162"/>
    </row>
    <row r="67" spans="1:11" ht="15" customHeight="1" x14ac:dyDescent="0.25">
      <c r="A67" s="148"/>
      <c r="B67" s="163"/>
      <c r="C67" s="153"/>
      <c r="D67" s="164" t="s">
        <v>238</v>
      </c>
      <c r="E67" s="165"/>
      <c r="G67" s="161"/>
    </row>
    <row r="68" spans="1:11" ht="15" customHeight="1" x14ac:dyDescent="0.25">
      <c r="A68" s="148">
        <v>4</v>
      </c>
      <c r="B68" s="155" t="s">
        <v>176</v>
      </c>
      <c r="C68" s="166"/>
      <c r="D68" s="160" t="s">
        <v>67</v>
      </c>
      <c r="G68" s="161"/>
    </row>
    <row r="69" spans="1:11" ht="15" customHeight="1" x14ac:dyDescent="0.25">
      <c r="A69" s="148"/>
      <c r="C69" s="159"/>
      <c r="D69" s="160"/>
      <c r="G69" s="161"/>
      <c r="H69" s="149" t="s">
        <v>51</v>
      </c>
    </row>
    <row r="70" spans="1:11" ht="15" customHeight="1" x14ac:dyDescent="0.25">
      <c r="A70" s="148">
        <v>5</v>
      </c>
      <c r="B70" s="149" t="s">
        <v>234</v>
      </c>
      <c r="C70" s="159"/>
      <c r="D70" s="160"/>
      <c r="G70" s="161"/>
      <c r="H70" s="149" t="s">
        <v>173</v>
      </c>
    </row>
    <row r="71" spans="1:11" ht="15" customHeight="1" x14ac:dyDescent="0.25">
      <c r="A71" s="148"/>
      <c r="B71" s="163"/>
      <c r="C71" s="153"/>
      <c r="D71" s="164" t="s">
        <v>189</v>
      </c>
      <c r="E71" s="168"/>
      <c r="G71" s="161"/>
      <c r="H71" s="163" t="s">
        <v>69</v>
      </c>
      <c r="I71" s="162"/>
    </row>
    <row r="72" spans="1:11" ht="15" customHeight="1" x14ac:dyDescent="0.25">
      <c r="A72" s="148">
        <v>6</v>
      </c>
      <c r="B72" s="155" t="s">
        <v>177</v>
      </c>
      <c r="C72" s="166"/>
      <c r="D72" s="160" t="s">
        <v>74</v>
      </c>
      <c r="E72" s="161"/>
      <c r="F72" s="149" t="s">
        <v>51</v>
      </c>
      <c r="G72" s="161"/>
      <c r="I72" s="169"/>
    </row>
    <row r="73" spans="1:11" ht="15" customHeight="1" x14ac:dyDescent="0.25">
      <c r="A73" s="148"/>
      <c r="C73" s="159"/>
      <c r="D73" s="160"/>
      <c r="E73" s="161"/>
      <c r="F73" s="155" t="s">
        <v>173</v>
      </c>
      <c r="G73" s="165"/>
      <c r="I73" s="169"/>
    </row>
    <row r="74" spans="1:11" ht="15" customHeight="1" x14ac:dyDescent="0.25">
      <c r="A74" s="148">
        <v>7</v>
      </c>
      <c r="B74" s="155" t="s">
        <v>64</v>
      </c>
      <c r="C74" s="159"/>
      <c r="D74" s="160"/>
      <c r="E74" s="161"/>
      <c r="F74" s="149" t="s">
        <v>70</v>
      </c>
      <c r="I74" s="169"/>
    </row>
    <row r="75" spans="1:11" ht="15" customHeight="1" x14ac:dyDescent="0.25">
      <c r="A75" s="148"/>
      <c r="B75" s="163"/>
      <c r="C75" s="153"/>
      <c r="D75" s="170" t="s">
        <v>173</v>
      </c>
      <c r="E75" s="165"/>
      <c r="I75" s="169"/>
    </row>
    <row r="76" spans="1:11" ht="15" customHeight="1" x14ac:dyDescent="0.25">
      <c r="A76" s="148">
        <v>8</v>
      </c>
      <c r="B76" s="155" t="s">
        <v>233</v>
      </c>
      <c r="C76" s="166"/>
      <c r="D76" s="160" t="s">
        <v>66</v>
      </c>
      <c r="I76" s="169"/>
    </row>
    <row r="77" spans="1:11" ht="15" customHeight="1" x14ac:dyDescent="0.25">
      <c r="A77" s="148"/>
      <c r="C77" s="159"/>
      <c r="D77" s="160"/>
      <c r="I77" s="169"/>
    </row>
    <row r="78" spans="1:11" ht="15" customHeight="1" x14ac:dyDescent="0.25">
      <c r="A78" s="148">
        <v>9</v>
      </c>
      <c r="B78" s="149" t="s">
        <v>232</v>
      </c>
      <c r="C78" s="159"/>
      <c r="D78" s="160"/>
      <c r="J78" s="171" t="s">
        <v>51</v>
      </c>
      <c r="K78" s="155" t="s">
        <v>66</v>
      </c>
    </row>
    <row r="79" spans="1:11" ht="15" customHeight="1" x14ac:dyDescent="0.25">
      <c r="A79" s="148"/>
      <c r="B79" s="163"/>
      <c r="C79" s="153"/>
      <c r="D79" s="170" t="s">
        <v>200</v>
      </c>
      <c r="E79" s="168"/>
      <c r="I79" s="169"/>
      <c r="J79" s="172" t="s">
        <v>240</v>
      </c>
      <c r="K79" s="163"/>
    </row>
    <row r="80" spans="1:11" ht="15" customHeight="1" x14ac:dyDescent="0.25">
      <c r="A80" s="148">
        <v>10</v>
      </c>
      <c r="B80" s="155" t="s">
        <v>64</v>
      </c>
      <c r="C80" s="166"/>
      <c r="D80" s="160" t="s">
        <v>66</v>
      </c>
      <c r="E80" s="158"/>
      <c r="F80" s="149" t="s">
        <v>239</v>
      </c>
      <c r="I80" s="169"/>
    </row>
    <row r="81" spans="1:12" ht="15" customHeight="1" x14ac:dyDescent="0.25">
      <c r="A81" s="148"/>
      <c r="C81" s="159"/>
      <c r="D81" s="160"/>
      <c r="F81" s="171" t="s">
        <v>200</v>
      </c>
      <c r="G81" s="168"/>
      <c r="I81" s="169"/>
    </row>
    <row r="82" spans="1:12" ht="15" customHeight="1" x14ac:dyDescent="0.25">
      <c r="A82" s="148">
        <v>11</v>
      </c>
      <c r="B82" s="149" t="s">
        <v>178</v>
      </c>
      <c r="C82" s="159"/>
      <c r="D82" s="160"/>
      <c r="F82" s="172" t="s">
        <v>72</v>
      </c>
      <c r="G82" s="158"/>
      <c r="I82" s="169"/>
    </row>
    <row r="83" spans="1:12" ht="15" customHeight="1" x14ac:dyDescent="0.25">
      <c r="A83" s="148"/>
      <c r="B83" s="163"/>
      <c r="C83" s="153"/>
      <c r="D83" s="164" t="s">
        <v>187</v>
      </c>
      <c r="E83" s="168"/>
      <c r="F83" s="173"/>
      <c r="H83" s="173"/>
      <c r="I83" s="169"/>
    </row>
    <row r="84" spans="1:12" ht="15" customHeight="1" x14ac:dyDescent="0.25">
      <c r="A84" s="148">
        <v>12</v>
      </c>
      <c r="B84" s="155" t="s">
        <v>235</v>
      </c>
      <c r="C84" s="166"/>
      <c r="D84" s="160" t="s">
        <v>162</v>
      </c>
      <c r="H84" s="173" t="s">
        <v>51</v>
      </c>
      <c r="I84" s="169"/>
    </row>
    <row r="85" spans="1:12" ht="15" customHeight="1" x14ac:dyDescent="0.25">
      <c r="A85" s="148"/>
      <c r="C85" s="159"/>
      <c r="D85" s="160"/>
      <c r="H85" s="171" t="s">
        <v>200</v>
      </c>
      <c r="I85" s="174"/>
    </row>
    <row r="86" spans="1:12" ht="15" customHeight="1" x14ac:dyDescent="0.25">
      <c r="A86" s="148">
        <v>13</v>
      </c>
      <c r="B86" s="149" t="s">
        <v>179</v>
      </c>
      <c r="C86" s="159"/>
      <c r="D86" s="160"/>
      <c r="H86" s="173" t="s">
        <v>73</v>
      </c>
    </row>
    <row r="87" spans="1:12" ht="15" customHeight="1" x14ac:dyDescent="0.25">
      <c r="A87" s="148"/>
      <c r="B87" s="163"/>
      <c r="C87" s="153"/>
      <c r="D87" s="170" t="s">
        <v>238</v>
      </c>
      <c r="E87" s="168"/>
      <c r="H87" s="173"/>
    </row>
    <row r="88" spans="1:12" ht="15" customHeight="1" x14ac:dyDescent="0.25">
      <c r="A88" s="148">
        <v>14</v>
      </c>
      <c r="B88" s="155" t="s">
        <v>237</v>
      </c>
      <c r="C88" s="166"/>
      <c r="D88" s="160" t="s">
        <v>163</v>
      </c>
      <c r="F88" s="173"/>
      <c r="G88" s="169"/>
    </row>
    <row r="89" spans="1:12" ht="15" customHeight="1" x14ac:dyDescent="0.25">
      <c r="A89" s="148"/>
      <c r="C89" s="159"/>
      <c r="D89" s="160"/>
      <c r="F89" s="171" t="s">
        <v>193</v>
      </c>
      <c r="G89" s="174"/>
      <c r="I89" s="160" t="s">
        <v>241</v>
      </c>
      <c r="J89" s="167"/>
    </row>
    <row r="90" spans="1:12" ht="15" customHeight="1" x14ac:dyDescent="0.25">
      <c r="A90" s="148">
        <v>15</v>
      </c>
      <c r="B90" s="155" t="s">
        <v>64</v>
      </c>
      <c r="C90" s="159"/>
      <c r="D90" s="160"/>
      <c r="F90" s="173" t="s">
        <v>75</v>
      </c>
      <c r="G90" s="149"/>
      <c r="I90" s="175"/>
      <c r="J90" s="158"/>
      <c r="K90" s="164" t="s">
        <v>51</v>
      </c>
      <c r="L90" s="155" t="s">
        <v>66</v>
      </c>
    </row>
    <row r="91" spans="1:12" ht="15" customHeight="1" x14ac:dyDescent="0.25">
      <c r="A91" s="148"/>
      <c r="B91" s="163"/>
      <c r="C91" s="153"/>
      <c r="D91" s="170" t="s">
        <v>193</v>
      </c>
      <c r="E91" s="168"/>
      <c r="F91" s="173"/>
      <c r="G91" s="149"/>
      <c r="I91" s="164" t="s">
        <v>242</v>
      </c>
      <c r="J91" s="165"/>
      <c r="K91" s="227" t="s">
        <v>196</v>
      </c>
      <c r="L91" s="228"/>
    </row>
    <row r="92" spans="1:12" ht="15" customHeight="1" x14ac:dyDescent="0.25">
      <c r="A92" s="148">
        <v>16</v>
      </c>
      <c r="B92" s="155" t="s">
        <v>231</v>
      </c>
      <c r="C92" s="166"/>
      <c r="D92" s="160" t="s">
        <v>66</v>
      </c>
      <c r="G92" s="149"/>
      <c r="I92" s="167"/>
      <c r="K92" s="180">
        <v>15.16</v>
      </c>
    </row>
    <row r="93" spans="1:12" ht="15" customHeight="1" x14ac:dyDescent="0.25">
      <c r="A93" s="148"/>
      <c r="G93" s="149"/>
    </row>
    <row r="94" spans="1:12" ht="15" customHeight="1" x14ac:dyDescent="0.25">
      <c r="A94" s="148"/>
      <c r="F94" s="167"/>
      <c r="G94" s="149"/>
    </row>
    <row r="95" spans="1:12" ht="15" customHeight="1" x14ac:dyDescent="0.25">
      <c r="A95" s="148"/>
      <c r="B95" s="160" t="s">
        <v>127</v>
      </c>
      <c r="D95" s="160"/>
      <c r="F95" s="148"/>
    </row>
    <row r="96" spans="1:12" ht="15" customHeight="1" x14ac:dyDescent="0.25">
      <c r="A96" s="148"/>
      <c r="B96" s="175"/>
      <c r="C96" s="158"/>
      <c r="D96" s="164" t="s">
        <v>189</v>
      </c>
      <c r="E96" s="168"/>
      <c r="F96" s="148"/>
      <c r="I96" s="160" t="s">
        <v>247</v>
      </c>
      <c r="J96" s="167"/>
    </row>
    <row r="97" spans="1:12" ht="15" customHeight="1" x14ac:dyDescent="0.25">
      <c r="A97" s="148"/>
      <c r="B97" s="164" t="s">
        <v>243</v>
      </c>
      <c r="C97" s="165"/>
      <c r="D97" s="160" t="s">
        <v>164</v>
      </c>
      <c r="F97" s="176"/>
      <c r="I97" s="175"/>
      <c r="J97" s="158"/>
      <c r="K97" s="164"/>
      <c r="L97" s="155" t="s">
        <v>66</v>
      </c>
    </row>
    <row r="98" spans="1:12" ht="15" customHeight="1" x14ac:dyDescent="0.25">
      <c r="A98" s="148"/>
      <c r="B98" s="160"/>
      <c r="D98" s="160"/>
      <c r="F98" s="177" t="s">
        <v>49</v>
      </c>
      <c r="G98" s="168" t="s">
        <v>66</v>
      </c>
      <c r="I98" s="164" t="s">
        <v>248</v>
      </c>
      <c r="J98" s="165"/>
      <c r="K98" s="227"/>
      <c r="L98" s="228"/>
    </row>
    <row r="99" spans="1:12" ht="15" customHeight="1" x14ac:dyDescent="0.25">
      <c r="A99" s="148"/>
      <c r="B99" s="160" t="s">
        <v>244</v>
      </c>
      <c r="D99" s="160"/>
      <c r="F99" s="237" t="s">
        <v>246</v>
      </c>
      <c r="G99" s="238"/>
      <c r="L99" s="149">
        <v>20.190000000000001</v>
      </c>
    </row>
    <row r="100" spans="1:12" ht="15" customHeight="1" x14ac:dyDescent="0.25">
      <c r="A100" s="148"/>
      <c r="B100" s="175"/>
      <c r="C100" s="158"/>
      <c r="D100" s="164" t="s">
        <v>187</v>
      </c>
      <c r="E100" s="168"/>
      <c r="F100" s="173"/>
    </row>
    <row r="101" spans="1:12" ht="15" customHeight="1" x14ac:dyDescent="0.25">
      <c r="A101" s="148"/>
      <c r="B101" s="164" t="s">
        <v>245</v>
      </c>
      <c r="C101" s="165"/>
      <c r="D101" s="160" t="s">
        <v>165</v>
      </c>
    </row>
    <row r="102" spans="1:12" ht="15" customHeight="1" x14ac:dyDescent="0.25">
      <c r="A102" s="148"/>
    </row>
    <row r="103" spans="1:12" ht="15" customHeight="1" x14ac:dyDescent="0.25">
      <c r="A103" s="148"/>
      <c r="B103" s="160"/>
      <c r="G103" s="149"/>
    </row>
    <row r="104" spans="1:12" ht="15" customHeight="1" x14ac:dyDescent="0.25">
      <c r="B104" s="160" t="s">
        <v>180</v>
      </c>
      <c r="E104" s="149"/>
      <c r="G104" s="149"/>
      <c r="I104" s="167"/>
      <c r="K104" s="167"/>
    </row>
    <row r="105" spans="1:12" ht="15" customHeight="1" x14ac:dyDescent="0.25">
      <c r="B105" s="175"/>
      <c r="C105" s="158"/>
      <c r="D105" s="164"/>
      <c r="E105" s="155"/>
      <c r="G105" s="149"/>
      <c r="I105" s="167"/>
      <c r="K105" s="167"/>
    </row>
    <row r="106" spans="1:12" ht="15" customHeight="1" x14ac:dyDescent="0.25">
      <c r="B106" s="164" t="s">
        <v>181</v>
      </c>
      <c r="C106" s="165"/>
      <c r="D106" s="160" t="s">
        <v>166</v>
      </c>
      <c r="E106" s="162"/>
      <c r="F106" s="173"/>
      <c r="G106" s="149"/>
      <c r="I106" s="160" t="s">
        <v>184</v>
      </c>
      <c r="J106" s="167"/>
    </row>
    <row r="107" spans="1:12" ht="15" customHeight="1" x14ac:dyDescent="0.25">
      <c r="B107" s="160"/>
      <c r="D107" s="160"/>
      <c r="E107" s="161"/>
      <c r="F107" s="177"/>
      <c r="G107" s="179" t="s">
        <v>66</v>
      </c>
      <c r="I107" s="175"/>
      <c r="J107" s="158"/>
      <c r="K107" s="233"/>
      <c r="L107" s="234"/>
    </row>
    <row r="108" spans="1:12" ht="15" customHeight="1" x14ac:dyDescent="0.25">
      <c r="B108" s="160" t="s">
        <v>182</v>
      </c>
      <c r="E108" s="169"/>
      <c r="F108" s="227">
        <v>21.22</v>
      </c>
      <c r="G108" s="228"/>
      <c r="I108" s="164" t="s">
        <v>185</v>
      </c>
      <c r="J108" s="165"/>
      <c r="K108" s="229">
        <v>23.24</v>
      </c>
      <c r="L108" s="230"/>
    </row>
    <row r="109" spans="1:12" ht="15" customHeight="1" x14ac:dyDescent="0.25">
      <c r="B109" s="175"/>
      <c r="C109" s="158"/>
      <c r="D109" s="164"/>
      <c r="E109" s="174"/>
      <c r="F109" s="148"/>
      <c r="G109" s="149"/>
      <c r="I109" s="160"/>
      <c r="K109" s="167"/>
    </row>
    <row r="110" spans="1:12" ht="15" customHeight="1" x14ac:dyDescent="0.25">
      <c r="B110" s="164" t="s">
        <v>183</v>
      </c>
      <c r="C110" s="165"/>
      <c r="D110" s="160" t="s">
        <v>167</v>
      </c>
      <c r="E110" s="149"/>
      <c r="F110" s="148"/>
      <c r="G110" s="149"/>
      <c r="I110" s="167"/>
      <c r="K110" s="167"/>
    </row>
    <row r="111" spans="1:12" ht="15" customHeight="1" x14ac:dyDescent="0.25">
      <c r="F111" s="148"/>
      <c r="G111" s="149"/>
      <c r="I111" s="167"/>
      <c r="K111" s="167"/>
    </row>
    <row r="112" spans="1:12" ht="15" customHeight="1" x14ac:dyDescent="0.25">
      <c r="B112" s="160"/>
      <c r="D112" s="160"/>
      <c r="F112" s="148"/>
      <c r="G112" s="149"/>
    </row>
    <row r="113" spans="2:7" ht="15" customHeight="1" x14ac:dyDescent="0.25">
      <c r="B113" s="160"/>
      <c r="D113" s="160"/>
      <c r="F113" s="148"/>
      <c r="G113" s="149"/>
    </row>
    <row r="114" spans="2:7" ht="15" customHeight="1" x14ac:dyDescent="0.25"/>
    <row r="115" spans="2:7" ht="15" customHeight="1" x14ac:dyDescent="0.25"/>
    <row r="116" spans="2:7" ht="15" customHeight="1" x14ac:dyDescent="0.25"/>
    <row r="117" spans="2:7" ht="15" customHeight="1" x14ac:dyDescent="0.25"/>
    <row r="118" spans="2:7" ht="13.5" customHeight="1" x14ac:dyDescent="0.25"/>
    <row r="119" spans="2:7" ht="13.5" customHeight="1" x14ac:dyDescent="0.25"/>
    <row r="120" spans="2:7" ht="13.5" customHeight="1" x14ac:dyDescent="0.25"/>
    <row r="121" spans="2:7" ht="13.5" customHeight="1" x14ac:dyDescent="0.25"/>
    <row r="122" spans="2:7" ht="13.5" customHeight="1" x14ac:dyDescent="0.25"/>
    <row r="123" spans="2:7" ht="13.5" customHeight="1" x14ac:dyDescent="0.25"/>
    <row r="124" spans="2:7" ht="13.5" customHeight="1" x14ac:dyDescent="0.25"/>
    <row r="125" spans="2:7" ht="13.5" customHeight="1" x14ac:dyDescent="0.25"/>
    <row r="126" spans="2:7" ht="13.5" customHeight="1" x14ac:dyDescent="0.25"/>
    <row r="127" spans="2:7" ht="13.5" customHeight="1" x14ac:dyDescent="0.25"/>
    <row r="128" spans="2:7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</sheetData>
  <mergeCells count="12">
    <mergeCell ref="K91:L91"/>
    <mergeCell ref="K98:L98"/>
    <mergeCell ref="F108:G108"/>
    <mergeCell ref="K108:L108"/>
    <mergeCell ref="J21:K21"/>
    <mergeCell ref="K33:L33"/>
    <mergeCell ref="F41:G41"/>
    <mergeCell ref="K40:L40"/>
    <mergeCell ref="F50:G50"/>
    <mergeCell ref="K50:L50"/>
    <mergeCell ref="F99:G99"/>
    <mergeCell ref="K107:L107"/>
  </mergeCells>
  <pageMargins left="0.19685039370078741" right="0.19685039370078741" top="0" bottom="0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46FCD-EE30-4588-BD8F-575B32F42E0F}">
  <sheetPr codeName="Hárok3"/>
  <dimension ref="A1:K48"/>
  <sheetViews>
    <sheetView topLeftCell="A10" workbookViewId="0">
      <selection activeCell="P35" sqref="P35"/>
    </sheetView>
  </sheetViews>
  <sheetFormatPr defaultRowHeight="13.2" x14ac:dyDescent="0.25"/>
  <sheetData>
    <row r="1" spans="1:11" ht="15.6" x14ac:dyDescent="0.3">
      <c r="A1" s="71"/>
      <c r="B1" s="68" t="s">
        <v>62</v>
      </c>
      <c r="C1" s="68"/>
      <c r="D1" s="68"/>
      <c r="E1" s="72"/>
      <c r="F1" s="69"/>
      <c r="G1" s="73"/>
      <c r="H1" s="73"/>
      <c r="I1" s="73"/>
      <c r="J1" s="73"/>
      <c r="K1" s="73"/>
    </row>
    <row r="2" spans="1:11" ht="15.6" x14ac:dyDescent="0.3">
      <c r="A2" s="71"/>
      <c r="B2" s="68"/>
      <c r="C2" s="68"/>
      <c r="D2" s="68"/>
      <c r="E2" s="72"/>
      <c r="F2" s="69"/>
      <c r="G2" s="73"/>
      <c r="H2" s="73"/>
      <c r="I2" s="73"/>
      <c r="J2" s="73"/>
      <c r="K2" s="73"/>
    </row>
    <row r="3" spans="1:11" ht="15" x14ac:dyDescent="0.25">
      <c r="A3" s="71">
        <v>1</v>
      </c>
      <c r="B3" s="74" t="s">
        <v>63</v>
      </c>
      <c r="C3" s="73"/>
      <c r="D3" s="1"/>
      <c r="E3" s="1"/>
      <c r="F3" s="1"/>
      <c r="G3" s="1"/>
      <c r="H3" s="1"/>
      <c r="I3" s="1"/>
      <c r="J3" s="75"/>
      <c r="K3" s="75"/>
    </row>
    <row r="4" spans="1:11" ht="15" x14ac:dyDescent="0.25">
      <c r="A4" s="71"/>
      <c r="B4" s="76"/>
      <c r="C4" s="77"/>
      <c r="D4" s="74" t="s">
        <v>53</v>
      </c>
      <c r="E4" s="72"/>
      <c r="F4" s="73"/>
      <c r="G4" s="73"/>
      <c r="H4" s="73"/>
      <c r="I4" s="73"/>
      <c r="J4" s="73"/>
      <c r="K4" s="73"/>
    </row>
    <row r="5" spans="1:11" ht="15.6" x14ac:dyDescent="0.3">
      <c r="A5" s="71">
        <v>2</v>
      </c>
      <c r="B5" s="78" t="s">
        <v>64</v>
      </c>
      <c r="C5" s="79"/>
      <c r="D5" s="80"/>
      <c r="E5" s="81"/>
      <c r="F5" s="95" t="s">
        <v>51</v>
      </c>
    </row>
    <row r="6" spans="1:11" x14ac:dyDescent="0.25">
      <c r="A6" s="71"/>
      <c r="C6" s="82"/>
      <c r="E6" s="83" t="s">
        <v>65</v>
      </c>
      <c r="F6" s="92" t="s">
        <v>53</v>
      </c>
      <c r="G6" s="78"/>
    </row>
    <row r="7" spans="1:11" x14ac:dyDescent="0.25">
      <c r="A7" s="71">
        <v>3</v>
      </c>
      <c r="B7" s="92" t="s">
        <v>110</v>
      </c>
      <c r="C7" s="82"/>
      <c r="D7" s="95" t="s">
        <v>49</v>
      </c>
      <c r="E7" s="83"/>
      <c r="G7" s="84"/>
    </row>
    <row r="8" spans="1:11" x14ac:dyDescent="0.25">
      <c r="A8" s="71"/>
      <c r="B8" s="85"/>
      <c r="C8" s="81" t="s">
        <v>67</v>
      </c>
      <c r="D8" s="92" t="s">
        <v>111</v>
      </c>
      <c r="E8" s="86"/>
      <c r="G8" s="83"/>
    </row>
    <row r="9" spans="1:11" x14ac:dyDescent="0.25">
      <c r="A9" s="71">
        <v>4</v>
      </c>
      <c r="B9" s="92" t="s">
        <v>109</v>
      </c>
      <c r="C9" s="86"/>
      <c r="E9" s="82"/>
      <c r="G9" s="83"/>
    </row>
    <row r="10" spans="1:11" x14ac:dyDescent="0.25">
      <c r="A10" s="71"/>
      <c r="C10" s="82"/>
      <c r="E10" s="82"/>
      <c r="G10" s="83"/>
      <c r="H10" s="95" t="s">
        <v>51</v>
      </c>
    </row>
    <row r="11" spans="1:11" x14ac:dyDescent="0.25">
      <c r="A11" s="71">
        <v>5</v>
      </c>
      <c r="B11" s="74" t="s">
        <v>68</v>
      </c>
      <c r="C11" s="82"/>
      <c r="E11" s="82"/>
      <c r="G11" s="83" t="s">
        <v>69</v>
      </c>
      <c r="H11" s="74" t="s">
        <v>53</v>
      </c>
    </row>
    <row r="12" spans="1:11" x14ac:dyDescent="0.25">
      <c r="A12" s="71"/>
      <c r="B12" s="85"/>
      <c r="C12" s="81" t="s">
        <v>66</v>
      </c>
      <c r="D12" s="92" t="s">
        <v>107</v>
      </c>
      <c r="E12" s="87"/>
      <c r="G12" s="83"/>
      <c r="H12" s="85"/>
      <c r="I12" s="84"/>
    </row>
    <row r="13" spans="1:11" x14ac:dyDescent="0.25">
      <c r="A13" s="71">
        <v>6</v>
      </c>
      <c r="B13" s="78" t="s">
        <v>64</v>
      </c>
      <c r="C13" s="86"/>
      <c r="E13" s="83"/>
      <c r="F13" s="95" t="s">
        <v>50</v>
      </c>
      <c r="G13" s="83"/>
      <c r="I13" s="88"/>
    </row>
    <row r="14" spans="1:11" x14ac:dyDescent="0.25">
      <c r="A14" s="71"/>
      <c r="C14" s="82"/>
      <c r="E14" s="83" t="s">
        <v>70</v>
      </c>
      <c r="F14" s="92" t="s">
        <v>58</v>
      </c>
      <c r="G14" s="86"/>
      <c r="I14" s="88"/>
    </row>
    <row r="15" spans="1:11" x14ac:dyDescent="0.25">
      <c r="A15" s="71">
        <v>7</v>
      </c>
      <c r="B15" s="78" t="s">
        <v>64</v>
      </c>
      <c r="C15" s="82"/>
      <c r="D15" t="s">
        <v>66</v>
      </c>
      <c r="E15" s="83"/>
      <c r="G15" s="82"/>
      <c r="I15" s="88"/>
    </row>
    <row r="16" spans="1:11" x14ac:dyDescent="0.25">
      <c r="A16" s="71"/>
      <c r="B16" s="85"/>
      <c r="C16" s="81"/>
      <c r="D16" s="93" t="s">
        <v>58</v>
      </c>
      <c r="E16" s="86"/>
      <c r="G16" s="82"/>
      <c r="I16" s="88"/>
    </row>
    <row r="17" spans="1:11" x14ac:dyDescent="0.25">
      <c r="A17" s="71">
        <v>8</v>
      </c>
      <c r="B17" s="92" t="s">
        <v>80</v>
      </c>
      <c r="C17" s="86"/>
      <c r="E17" s="82"/>
      <c r="G17" s="82"/>
      <c r="I17" s="88"/>
    </row>
    <row r="18" spans="1:11" x14ac:dyDescent="0.25">
      <c r="A18" s="71"/>
      <c r="C18" s="82"/>
      <c r="E18" s="82"/>
      <c r="G18" s="82"/>
      <c r="I18" s="88"/>
      <c r="J18" s="95" t="s">
        <v>51</v>
      </c>
    </row>
    <row r="19" spans="1:11" ht="15" x14ac:dyDescent="0.25">
      <c r="A19" s="71">
        <v>9</v>
      </c>
      <c r="B19" s="74" t="s">
        <v>81</v>
      </c>
      <c r="C19" s="82"/>
      <c r="E19" s="82"/>
      <c r="G19" s="82"/>
      <c r="J19" s="93" t="s">
        <v>82</v>
      </c>
      <c r="K19" s="78"/>
    </row>
    <row r="20" spans="1:11" x14ac:dyDescent="0.25">
      <c r="A20" s="71"/>
      <c r="B20" s="85"/>
      <c r="C20" s="81"/>
      <c r="D20" s="93" t="s">
        <v>47</v>
      </c>
      <c r="E20" s="87"/>
      <c r="G20" s="82"/>
      <c r="I20" s="88"/>
    </row>
    <row r="21" spans="1:11" x14ac:dyDescent="0.25">
      <c r="A21" s="71">
        <v>10</v>
      </c>
      <c r="B21" s="78" t="s">
        <v>64</v>
      </c>
      <c r="C21" s="86"/>
      <c r="E21" s="81"/>
      <c r="F21" s="95" t="s">
        <v>51</v>
      </c>
      <c r="G21" s="82"/>
      <c r="I21" s="88"/>
    </row>
    <row r="22" spans="1:11" x14ac:dyDescent="0.25">
      <c r="A22" s="71"/>
      <c r="C22" s="82"/>
      <c r="E22" s="82"/>
      <c r="F22" s="93" t="s">
        <v>47</v>
      </c>
      <c r="G22" s="87"/>
      <c r="I22" s="88"/>
    </row>
    <row r="23" spans="1:11" x14ac:dyDescent="0.25">
      <c r="A23" s="71">
        <v>11</v>
      </c>
      <c r="B23" t="s">
        <v>71</v>
      </c>
      <c r="C23" s="82"/>
      <c r="E23" s="82" t="s">
        <v>72</v>
      </c>
      <c r="F23" s="80"/>
      <c r="G23" s="81"/>
      <c r="I23" s="88"/>
    </row>
    <row r="24" spans="1:11" x14ac:dyDescent="0.25">
      <c r="A24" s="71"/>
      <c r="B24" s="85"/>
      <c r="C24" s="81" t="s">
        <v>66</v>
      </c>
      <c r="D24" s="92" t="s">
        <v>55</v>
      </c>
      <c r="E24" s="87"/>
      <c r="F24" s="89"/>
      <c r="G24" s="82"/>
      <c r="H24" s="89"/>
      <c r="I24" s="88"/>
    </row>
    <row r="25" spans="1:11" x14ac:dyDescent="0.25">
      <c r="A25" s="71">
        <v>12</v>
      </c>
      <c r="B25" s="92" t="s">
        <v>79</v>
      </c>
      <c r="C25" s="86"/>
      <c r="E25" s="82"/>
      <c r="G25" s="82"/>
      <c r="H25" s="96" t="s">
        <v>50</v>
      </c>
      <c r="I25" s="88"/>
    </row>
    <row r="26" spans="1:11" x14ac:dyDescent="0.25">
      <c r="A26" s="71"/>
      <c r="C26" s="82"/>
      <c r="E26" s="82"/>
      <c r="G26" s="82" t="s">
        <v>73</v>
      </c>
      <c r="H26" s="93" t="s">
        <v>47</v>
      </c>
      <c r="I26" s="90"/>
    </row>
    <row r="27" spans="1:11" x14ac:dyDescent="0.25">
      <c r="A27" s="71">
        <v>13</v>
      </c>
      <c r="B27" s="74" t="s">
        <v>108</v>
      </c>
      <c r="C27" s="82"/>
      <c r="D27" s="94" t="s">
        <v>51</v>
      </c>
      <c r="E27" s="82"/>
      <c r="G27" s="82"/>
      <c r="H27" s="89"/>
    </row>
    <row r="28" spans="1:11" x14ac:dyDescent="0.25">
      <c r="A28" s="71"/>
      <c r="B28" s="85"/>
      <c r="C28" s="81" t="s">
        <v>74</v>
      </c>
      <c r="D28" s="93" t="s">
        <v>56</v>
      </c>
      <c r="E28" s="87"/>
      <c r="G28" s="82"/>
      <c r="H28" s="89"/>
    </row>
    <row r="29" spans="1:11" x14ac:dyDescent="0.25">
      <c r="A29" s="71">
        <v>14</v>
      </c>
      <c r="B29" s="92" t="s">
        <v>93</v>
      </c>
      <c r="C29" s="86"/>
      <c r="E29" s="82"/>
      <c r="F29" s="96" t="s">
        <v>51</v>
      </c>
      <c r="G29" s="88"/>
    </row>
    <row r="30" spans="1:11" x14ac:dyDescent="0.25">
      <c r="A30" s="71"/>
      <c r="C30" s="82"/>
      <c r="E30" s="82"/>
      <c r="F30" s="93" t="s">
        <v>48</v>
      </c>
      <c r="G30" s="90"/>
    </row>
    <row r="31" spans="1:11" x14ac:dyDescent="0.25">
      <c r="A31" s="71">
        <v>15</v>
      </c>
      <c r="B31" s="78" t="s">
        <v>64</v>
      </c>
      <c r="C31" s="82"/>
      <c r="E31" s="82" t="s">
        <v>75</v>
      </c>
      <c r="F31" s="89"/>
      <c r="H31" s="74" t="s">
        <v>118</v>
      </c>
      <c r="J31" s="95" t="s">
        <v>49</v>
      </c>
    </row>
    <row r="32" spans="1:11" x14ac:dyDescent="0.25">
      <c r="A32" s="71"/>
      <c r="B32" s="85"/>
      <c r="C32" s="81"/>
      <c r="D32" s="93" t="s">
        <v>48</v>
      </c>
      <c r="E32" s="87"/>
      <c r="F32" s="89"/>
      <c r="G32" s="4"/>
      <c r="H32" s="85"/>
      <c r="I32" s="81"/>
      <c r="J32" s="239" t="s">
        <v>120</v>
      </c>
      <c r="K32" s="240"/>
    </row>
    <row r="33" spans="1:11" x14ac:dyDescent="0.25">
      <c r="A33" s="71">
        <v>16</v>
      </c>
      <c r="B33" s="78" t="s">
        <v>76</v>
      </c>
      <c r="C33" s="86"/>
      <c r="E33" s="82"/>
      <c r="G33" s="4"/>
      <c r="H33" s="92" t="s">
        <v>119</v>
      </c>
      <c r="I33" s="86"/>
      <c r="K33" s="82"/>
    </row>
    <row r="34" spans="1:11" x14ac:dyDescent="0.25">
      <c r="A34" s="71"/>
      <c r="C34" s="82"/>
      <c r="E34" s="82"/>
      <c r="G34" s="4"/>
      <c r="H34" s="4"/>
      <c r="I34" s="4"/>
      <c r="J34" s="4"/>
      <c r="K34" s="4"/>
    </row>
    <row r="35" spans="1:11" x14ac:dyDescent="0.25">
      <c r="A35" s="71"/>
      <c r="B35" s="74" t="s">
        <v>112</v>
      </c>
      <c r="C35" s="82"/>
      <c r="D35" s="95" t="s">
        <v>49</v>
      </c>
      <c r="E35" s="82"/>
      <c r="H35" s="74" t="s">
        <v>115</v>
      </c>
      <c r="I35" s="4"/>
      <c r="J35" s="95" t="s">
        <v>50</v>
      </c>
      <c r="K35" s="4"/>
    </row>
    <row r="36" spans="1:11" x14ac:dyDescent="0.25">
      <c r="A36" s="71"/>
      <c r="B36" s="85"/>
      <c r="C36" s="81" t="s">
        <v>77</v>
      </c>
      <c r="D36" s="92" t="s">
        <v>107</v>
      </c>
      <c r="E36" s="87"/>
      <c r="H36" s="85"/>
      <c r="I36" s="81"/>
      <c r="J36" s="239" t="s">
        <v>84</v>
      </c>
      <c r="K36" s="240"/>
    </row>
    <row r="37" spans="1:11" x14ac:dyDescent="0.25">
      <c r="A37" s="71"/>
      <c r="B37" s="92" t="s">
        <v>113</v>
      </c>
      <c r="C37" s="86"/>
      <c r="E37" s="82"/>
      <c r="F37" s="96" t="s">
        <v>51</v>
      </c>
      <c r="H37" s="92" t="s">
        <v>95</v>
      </c>
      <c r="I37" s="86"/>
      <c r="K37" s="82"/>
    </row>
    <row r="38" spans="1:11" x14ac:dyDescent="0.25">
      <c r="A38" s="71"/>
      <c r="C38" s="82"/>
      <c r="E38" s="82"/>
      <c r="F38" s="93" t="s">
        <v>114</v>
      </c>
      <c r="G38" s="78"/>
      <c r="H38" s="4"/>
      <c r="I38" s="4"/>
      <c r="J38" s="4"/>
      <c r="K38" s="4"/>
    </row>
    <row r="39" spans="1:11" x14ac:dyDescent="0.25">
      <c r="A39" s="71"/>
      <c r="B39" s="74" t="s">
        <v>96</v>
      </c>
      <c r="C39" s="82"/>
      <c r="D39" s="95" t="s">
        <v>50</v>
      </c>
      <c r="E39" s="82"/>
      <c r="F39" s="89"/>
      <c r="H39" s="4"/>
      <c r="I39" s="4"/>
      <c r="J39" s="4"/>
      <c r="K39" s="4"/>
    </row>
    <row r="40" spans="1:11" x14ac:dyDescent="0.25">
      <c r="A40" s="71"/>
      <c r="B40" s="85"/>
      <c r="C40" s="81" t="s">
        <v>78</v>
      </c>
      <c r="D40" s="92" t="s">
        <v>55</v>
      </c>
      <c r="E40" s="87"/>
      <c r="F40" s="89"/>
      <c r="H40" s="74" t="s">
        <v>116</v>
      </c>
      <c r="I40" s="4"/>
      <c r="J40" s="95" t="s">
        <v>50</v>
      </c>
      <c r="K40" s="4"/>
    </row>
    <row r="41" spans="1:11" x14ac:dyDescent="0.25">
      <c r="A41" s="71"/>
      <c r="B41" s="92" t="s">
        <v>94</v>
      </c>
      <c r="C41" s="86"/>
      <c r="E41" s="82"/>
      <c r="H41" s="85"/>
      <c r="I41" s="81"/>
      <c r="J41" s="92" t="s">
        <v>117</v>
      </c>
      <c r="K41" s="97"/>
    </row>
    <row r="42" spans="1:11" x14ac:dyDescent="0.25">
      <c r="A42" s="71"/>
      <c r="B42" s="4"/>
      <c r="C42" s="91"/>
      <c r="D42" s="4"/>
      <c r="E42" s="91"/>
      <c r="F42" s="4"/>
      <c r="G42" s="4"/>
      <c r="H42" s="92" t="s">
        <v>83</v>
      </c>
      <c r="I42" s="86"/>
      <c r="K42" s="82"/>
    </row>
    <row r="43" spans="1:11" x14ac:dyDescent="0.25">
      <c r="A43" s="71"/>
      <c r="B43" s="4"/>
      <c r="C43" s="91"/>
      <c r="D43" s="4"/>
      <c r="E43" s="91"/>
      <c r="F43" s="4"/>
      <c r="G43" s="4"/>
      <c r="H43" s="4"/>
      <c r="I43" s="4"/>
      <c r="J43" s="4"/>
      <c r="K43" s="4"/>
    </row>
    <row r="44" spans="1:11" x14ac:dyDescent="0.25">
      <c r="A44" s="71"/>
      <c r="B44" s="4"/>
      <c r="C44" s="91"/>
      <c r="D44" s="4"/>
      <c r="E44" s="91"/>
      <c r="F44" s="4"/>
      <c r="G44" s="4"/>
      <c r="H44" s="4"/>
      <c r="I44" s="4"/>
      <c r="J44" s="4"/>
      <c r="K44" s="4"/>
    </row>
    <row r="45" spans="1:11" x14ac:dyDescent="0.25">
      <c r="A45" s="71"/>
      <c r="B45" s="4"/>
      <c r="C45" s="91"/>
      <c r="D45" s="4"/>
      <c r="E45" s="91"/>
      <c r="F45" s="4"/>
      <c r="G45" s="4"/>
      <c r="H45" s="4"/>
      <c r="I45" s="4"/>
      <c r="J45" s="4"/>
      <c r="K45" s="4"/>
    </row>
    <row r="46" spans="1:11" x14ac:dyDescent="0.25">
      <c r="A46" s="71"/>
      <c r="B46" s="4"/>
      <c r="C46" s="91"/>
      <c r="D46" s="4"/>
      <c r="E46" s="91"/>
      <c r="F46" s="4"/>
      <c r="G46" s="4"/>
      <c r="H46" s="4"/>
      <c r="I46" s="4"/>
      <c r="J46" s="4"/>
      <c r="K46" s="4"/>
    </row>
    <row r="47" spans="1:11" x14ac:dyDescent="0.25">
      <c r="A47" s="71"/>
      <c r="B47" s="4"/>
      <c r="C47" s="91"/>
      <c r="D47" s="4"/>
      <c r="E47" s="91"/>
      <c r="F47" s="4"/>
      <c r="G47" s="4"/>
      <c r="H47" s="4"/>
      <c r="I47" s="4"/>
      <c r="J47" s="4"/>
      <c r="K47" s="4"/>
    </row>
    <row r="48" spans="1:11" ht="15.6" x14ac:dyDescent="0.3">
      <c r="A48" s="71"/>
      <c r="B48" s="68"/>
      <c r="C48" s="68"/>
      <c r="D48" s="68"/>
      <c r="E48" s="72"/>
      <c r="F48" s="69"/>
      <c r="G48" s="73"/>
      <c r="H48" s="73"/>
      <c r="I48" s="73"/>
      <c r="J48" s="73"/>
      <c r="K48" s="73"/>
    </row>
  </sheetData>
  <mergeCells count="2">
    <mergeCell ref="J32:K32"/>
    <mergeCell ref="J36:K3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DB6E-9138-418B-B79B-BB97FD8B579C}">
  <sheetPr codeName="Hárok4"/>
  <dimension ref="A1:K42"/>
  <sheetViews>
    <sheetView workbookViewId="0">
      <selection activeCell="O35" sqref="O35"/>
    </sheetView>
  </sheetViews>
  <sheetFormatPr defaultRowHeight="13.2" x14ac:dyDescent="0.25"/>
  <sheetData>
    <row r="1" spans="1:11" ht="15.6" x14ac:dyDescent="0.3">
      <c r="A1" s="71"/>
      <c r="B1" s="98" t="s">
        <v>62</v>
      </c>
      <c r="C1" s="98"/>
      <c r="D1" s="98"/>
      <c r="E1" s="72"/>
      <c r="F1" s="99"/>
      <c r="G1" s="73"/>
      <c r="H1" s="73"/>
      <c r="I1" s="73"/>
      <c r="J1" s="73"/>
      <c r="K1" s="73"/>
    </row>
    <row r="2" spans="1:11" x14ac:dyDescent="0.25">
      <c r="A2" s="71"/>
      <c r="B2" s="1"/>
      <c r="C2" s="1"/>
      <c r="D2" s="1"/>
      <c r="E2" s="1"/>
      <c r="F2" s="1"/>
      <c r="G2" s="1"/>
      <c r="H2" s="1"/>
      <c r="I2" s="1"/>
      <c r="J2" s="75"/>
      <c r="K2" s="75"/>
    </row>
    <row r="3" spans="1:11" ht="15" x14ac:dyDescent="0.25">
      <c r="A3" s="71">
        <v>1</v>
      </c>
      <c r="B3" s="74" t="s">
        <v>85</v>
      </c>
      <c r="C3" s="73"/>
      <c r="D3" s="1"/>
      <c r="E3" s="1"/>
      <c r="F3" s="1"/>
      <c r="G3" s="1"/>
      <c r="H3" s="1"/>
      <c r="I3" s="1"/>
      <c r="J3" s="75"/>
      <c r="K3" s="75"/>
    </row>
    <row r="4" spans="1:11" ht="15" x14ac:dyDescent="0.25">
      <c r="A4" s="71"/>
      <c r="B4" s="76"/>
      <c r="C4" s="77"/>
      <c r="D4" s="74" t="s">
        <v>92</v>
      </c>
      <c r="E4" s="72"/>
      <c r="F4" s="73"/>
      <c r="G4" s="73"/>
      <c r="H4" s="73"/>
      <c r="I4" s="73"/>
      <c r="J4" s="73"/>
      <c r="K4" s="73"/>
    </row>
    <row r="5" spans="1:11" ht="15.6" x14ac:dyDescent="0.3">
      <c r="A5" s="71">
        <v>2</v>
      </c>
      <c r="B5" s="78" t="s">
        <v>64</v>
      </c>
      <c r="C5" s="100"/>
      <c r="D5" s="80"/>
      <c r="E5" s="81"/>
      <c r="F5" s="95" t="s">
        <v>50</v>
      </c>
    </row>
    <row r="6" spans="1:11" x14ac:dyDescent="0.25">
      <c r="A6" s="71"/>
      <c r="C6" s="82"/>
      <c r="E6" s="83" t="s">
        <v>65</v>
      </c>
      <c r="F6" s="92" t="s">
        <v>92</v>
      </c>
      <c r="G6" s="78"/>
    </row>
    <row r="7" spans="1:11" x14ac:dyDescent="0.25">
      <c r="A7" s="71">
        <v>3</v>
      </c>
      <c r="B7" s="92" t="s">
        <v>123</v>
      </c>
      <c r="C7" s="82"/>
      <c r="D7" s="95"/>
      <c r="E7" s="83"/>
      <c r="G7" s="84"/>
    </row>
    <row r="8" spans="1:11" x14ac:dyDescent="0.25">
      <c r="A8" s="71"/>
      <c r="B8" s="85"/>
      <c r="C8" s="81" t="s">
        <v>67</v>
      </c>
      <c r="D8" s="92" t="s">
        <v>106</v>
      </c>
      <c r="E8" s="86"/>
      <c r="G8" s="83"/>
    </row>
    <row r="9" spans="1:11" x14ac:dyDescent="0.25">
      <c r="A9" s="71">
        <v>4</v>
      </c>
      <c r="B9" s="92" t="s">
        <v>122</v>
      </c>
      <c r="C9" s="86"/>
      <c r="E9" s="82"/>
      <c r="G9" s="83"/>
    </row>
    <row r="10" spans="1:11" x14ac:dyDescent="0.25">
      <c r="A10" s="71"/>
      <c r="C10" s="82"/>
      <c r="E10" s="82"/>
      <c r="G10" s="83"/>
      <c r="H10" s="95" t="s">
        <v>49</v>
      </c>
    </row>
    <row r="11" spans="1:11" x14ac:dyDescent="0.25">
      <c r="A11" s="71">
        <v>5</v>
      </c>
      <c r="B11" s="74" t="s">
        <v>89</v>
      </c>
      <c r="C11" s="82"/>
      <c r="E11" s="82"/>
      <c r="G11" s="83" t="s">
        <v>69</v>
      </c>
      <c r="H11" s="74" t="s">
        <v>59</v>
      </c>
    </row>
    <row r="12" spans="1:11" x14ac:dyDescent="0.25">
      <c r="A12" s="71"/>
      <c r="B12" s="85"/>
      <c r="C12" s="81" t="s">
        <v>66</v>
      </c>
      <c r="D12" s="92"/>
      <c r="E12" s="87"/>
      <c r="G12" s="83"/>
      <c r="H12" s="85"/>
      <c r="I12" s="84"/>
    </row>
    <row r="13" spans="1:11" x14ac:dyDescent="0.25">
      <c r="A13" s="71">
        <v>6</v>
      </c>
      <c r="B13" s="78" t="s">
        <v>64</v>
      </c>
      <c r="C13" s="86"/>
      <c r="E13" s="83"/>
      <c r="F13" s="95" t="s">
        <v>49</v>
      </c>
      <c r="G13" s="83"/>
      <c r="I13" s="88"/>
    </row>
    <row r="14" spans="1:11" x14ac:dyDescent="0.25">
      <c r="A14" s="71"/>
      <c r="C14" s="82"/>
      <c r="E14" s="83" t="s">
        <v>70</v>
      </c>
      <c r="F14" s="92" t="s">
        <v>59</v>
      </c>
      <c r="G14" s="86"/>
      <c r="I14" s="88"/>
    </row>
    <row r="15" spans="1:11" x14ac:dyDescent="0.25">
      <c r="A15" s="71">
        <v>7</v>
      </c>
      <c r="B15" s="78" t="s">
        <v>64</v>
      </c>
      <c r="C15" s="82"/>
      <c r="D15" t="s">
        <v>66</v>
      </c>
      <c r="E15" s="83"/>
      <c r="G15" s="82"/>
      <c r="I15" s="88"/>
    </row>
    <row r="16" spans="1:11" x14ac:dyDescent="0.25">
      <c r="A16" s="71"/>
      <c r="B16" s="85"/>
      <c r="C16" s="81"/>
      <c r="D16" s="93" t="s">
        <v>59</v>
      </c>
      <c r="E16" s="86"/>
      <c r="G16" s="82"/>
      <c r="I16" s="88"/>
    </row>
    <row r="17" spans="1:11" x14ac:dyDescent="0.25">
      <c r="A17" s="71">
        <v>8</v>
      </c>
      <c r="B17" s="78" t="s">
        <v>86</v>
      </c>
      <c r="C17" s="86"/>
      <c r="E17" s="82"/>
      <c r="G17" s="82"/>
      <c r="I17" s="88"/>
    </row>
    <row r="18" spans="1:11" x14ac:dyDescent="0.25">
      <c r="A18" s="71"/>
      <c r="C18" s="82"/>
      <c r="E18" s="82"/>
      <c r="G18" s="82"/>
      <c r="I18" s="88"/>
      <c r="J18" s="95" t="s">
        <v>49</v>
      </c>
    </row>
    <row r="19" spans="1:11" x14ac:dyDescent="0.25">
      <c r="A19" s="71">
        <v>9</v>
      </c>
      <c r="B19" s="74" t="s">
        <v>90</v>
      </c>
      <c r="C19" s="82"/>
      <c r="E19" s="82"/>
      <c r="G19" s="82"/>
      <c r="J19" s="239" t="s">
        <v>125</v>
      </c>
      <c r="K19" s="240"/>
    </row>
    <row r="20" spans="1:11" x14ac:dyDescent="0.25">
      <c r="A20" s="71"/>
      <c r="B20" s="85"/>
      <c r="C20" s="81"/>
      <c r="D20" s="93" t="s">
        <v>54</v>
      </c>
      <c r="E20" s="87"/>
      <c r="G20" s="82"/>
      <c r="I20" s="88"/>
    </row>
    <row r="21" spans="1:11" x14ac:dyDescent="0.25">
      <c r="A21" s="71">
        <v>10</v>
      </c>
      <c r="B21" s="78" t="s">
        <v>64</v>
      </c>
      <c r="C21" s="86"/>
      <c r="E21" s="81"/>
      <c r="F21" s="95" t="s">
        <v>51</v>
      </c>
      <c r="G21" s="82"/>
      <c r="I21" s="88"/>
    </row>
    <row r="22" spans="1:11" x14ac:dyDescent="0.25">
      <c r="A22" s="71"/>
      <c r="C22" s="82"/>
      <c r="E22" s="82"/>
      <c r="F22" s="93" t="s">
        <v>54</v>
      </c>
      <c r="G22" s="87"/>
      <c r="I22" s="88"/>
    </row>
    <row r="23" spans="1:11" x14ac:dyDescent="0.25">
      <c r="A23" s="71">
        <v>11</v>
      </c>
      <c r="B23" t="s">
        <v>71</v>
      </c>
      <c r="C23" s="82"/>
      <c r="E23" s="82" t="s">
        <v>72</v>
      </c>
      <c r="F23" s="80"/>
      <c r="G23" s="81"/>
      <c r="I23" s="88"/>
    </row>
    <row r="24" spans="1:11" x14ac:dyDescent="0.25">
      <c r="A24" s="71"/>
      <c r="B24" s="85"/>
      <c r="C24" s="81" t="s">
        <v>66</v>
      </c>
      <c r="D24" s="92" t="s">
        <v>57</v>
      </c>
      <c r="E24" s="87"/>
      <c r="F24" s="89"/>
      <c r="G24" s="82"/>
      <c r="H24" s="89"/>
      <c r="I24" s="88"/>
    </row>
    <row r="25" spans="1:11" x14ac:dyDescent="0.25">
      <c r="A25" s="71">
        <v>12</v>
      </c>
      <c r="B25" s="78" t="s">
        <v>87</v>
      </c>
      <c r="C25" s="86"/>
      <c r="E25" s="82"/>
      <c r="G25" s="82"/>
      <c r="H25" s="96" t="s">
        <v>50</v>
      </c>
      <c r="I25" s="88"/>
    </row>
    <row r="26" spans="1:11" x14ac:dyDescent="0.25">
      <c r="A26" s="71"/>
      <c r="C26" s="82"/>
      <c r="E26" s="82"/>
      <c r="G26" s="82" t="s">
        <v>73</v>
      </c>
      <c r="H26" s="93" t="s">
        <v>54</v>
      </c>
      <c r="I26" s="90"/>
    </row>
    <row r="27" spans="1:11" x14ac:dyDescent="0.25">
      <c r="A27" s="71">
        <v>13</v>
      </c>
      <c r="B27" s="74" t="s">
        <v>121</v>
      </c>
      <c r="C27" s="82"/>
      <c r="D27" s="95"/>
      <c r="E27" s="82"/>
      <c r="G27" s="82"/>
      <c r="H27" s="89"/>
    </row>
    <row r="28" spans="1:11" x14ac:dyDescent="0.25">
      <c r="A28" s="71"/>
      <c r="B28" s="85"/>
      <c r="C28" s="81" t="s">
        <v>74</v>
      </c>
      <c r="D28" s="93" t="s">
        <v>99</v>
      </c>
      <c r="E28" s="87"/>
      <c r="G28" s="82"/>
      <c r="H28" s="89"/>
    </row>
    <row r="29" spans="1:11" x14ac:dyDescent="0.25">
      <c r="A29" s="71">
        <v>14</v>
      </c>
      <c r="B29" s="92" t="s">
        <v>124</v>
      </c>
      <c r="C29" s="86"/>
      <c r="E29" s="82"/>
      <c r="F29" s="96" t="s">
        <v>50</v>
      </c>
      <c r="G29" s="88"/>
    </row>
    <row r="30" spans="1:11" x14ac:dyDescent="0.25">
      <c r="A30" s="71"/>
      <c r="C30" s="82"/>
      <c r="E30" s="82"/>
      <c r="F30" s="93" t="s">
        <v>52</v>
      </c>
      <c r="G30" s="90"/>
    </row>
    <row r="31" spans="1:11" x14ac:dyDescent="0.25">
      <c r="A31" s="71">
        <v>15</v>
      </c>
      <c r="B31" s="78" t="s">
        <v>64</v>
      </c>
      <c r="C31" s="82"/>
      <c r="E31" s="82" t="s">
        <v>75</v>
      </c>
      <c r="F31" s="89"/>
      <c r="H31" s="74" t="s">
        <v>131</v>
      </c>
      <c r="J31" s="95" t="s">
        <v>49</v>
      </c>
    </row>
    <row r="32" spans="1:11" x14ac:dyDescent="0.25">
      <c r="A32" s="71"/>
      <c r="B32" s="85"/>
      <c r="C32" s="81"/>
      <c r="D32" s="93" t="s">
        <v>52</v>
      </c>
      <c r="E32" s="87"/>
      <c r="F32" s="89"/>
      <c r="G32" s="74"/>
      <c r="H32" s="85"/>
      <c r="I32" s="81"/>
      <c r="J32" s="239" t="s">
        <v>98</v>
      </c>
      <c r="K32" s="240"/>
    </row>
    <row r="33" spans="1:11" x14ac:dyDescent="0.25">
      <c r="A33" s="71">
        <v>16</v>
      </c>
      <c r="B33" s="78" t="s">
        <v>88</v>
      </c>
      <c r="C33" s="86"/>
      <c r="E33" s="82"/>
      <c r="G33" s="74"/>
      <c r="H33" s="92" t="s">
        <v>97</v>
      </c>
      <c r="I33" s="86"/>
      <c r="K33" s="82"/>
    </row>
    <row r="34" spans="1:11" x14ac:dyDescent="0.25">
      <c r="A34" s="71"/>
      <c r="C34" s="82"/>
      <c r="E34" s="82"/>
      <c r="G34" s="74"/>
      <c r="H34" s="74"/>
      <c r="I34" s="74"/>
      <c r="J34" s="74"/>
      <c r="K34" s="74"/>
    </row>
    <row r="35" spans="1:11" x14ac:dyDescent="0.25">
      <c r="A35" s="71"/>
      <c r="B35" s="74" t="s">
        <v>127</v>
      </c>
      <c r="C35" s="82"/>
      <c r="D35" s="95"/>
      <c r="E35" s="82"/>
      <c r="H35" s="74" t="s">
        <v>132</v>
      </c>
      <c r="I35" s="74"/>
      <c r="J35" s="95" t="s">
        <v>50</v>
      </c>
      <c r="K35" s="74"/>
    </row>
    <row r="36" spans="1:11" x14ac:dyDescent="0.25">
      <c r="A36" s="71"/>
      <c r="B36" s="85"/>
      <c r="C36" s="81" t="s">
        <v>77</v>
      </c>
      <c r="D36" s="92" t="s">
        <v>106</v>
      </c>
      <c r="E36" s="87"/>
      <c r="H36" s="85"/>
      <c r="I36" s="81"/>
      <c r="J36" s="239" t="s">
        <v>133</v>
      </c>
      <c r="K36" s="240"/>
    </row>
    <row r="37" spans="1:11" x14ac:dyDescent="0.25">
      <c r="A37" s="71"/>
      <c r="B37" s="92" t="s">
        <v>126</v>
      </c>
      <c r="C37" s="86"/>
      <c r="E37" s="82"/>
      <c r="F37" s="96" t="s">
        <v>50</v>
      </c>
      <c r="H37" s="92" t="s">
        <v>134</v>
      </c>
      <c r="I37" s="86"/>
      <c r="K37" s="82"/>
    </row>
    <row r="38" spans="1:11" x14ac:dyDescent="0.25">
      <c r="A38" s="71"/>
      <c r="C38" s="82"/>
      <c r="E38" s="82"/>
      <c r="F38" s="239" t="s">
        <v>130</v>
      </c>
      <c r="G38" s="241"/>
      <c r="H38" s="74"/>
      <c r="I38" s="74"/>
      <c r="J38" s="74"/>
      <c r="K38" s="74"/>
    </row>
    <row r="39" spans="1:11" x14ac:dyDescent="0.25">
      <c r="A39" s="71"/>
      <c r="B39" s="74" t="s">
        <v>128</v>
      </c>
      <c r="C39" s="82"/>
      <c r="D39" s="95" t="s">
        <v>50</v>
      </c>
      <c r="E39" s="82"/>
      <c r="F39" s="89"/>
      <c r="H39" s="74"/>
      <c r="I39" s="74"/>
      <c r="J39" s="74"/>
      <c r="K39" s="74"/>
    </row>
    <row r="40" spans="1:11" x14ac:dyDescent="0.25">
      <c r="A40" s="71"/>
      <c r="B40" s="85"/>
      <c r="C40" s="81" t="s">
        <v>78</v>
      </c>
      <c r="D40" s="92" t="s">
        <v>99</v>
      </c>
      <c r="E40" s="87"/>
      <c r="F40" s="89"/>
      <c r="H40" s="74" t="s">
        <v>135</v>
      </c>
      <c r="I40" s="74"/>
      <c r="J40" s="95"/>
      <c r="K40" s="74"/>
    </row>
    <row r="41" spans="1:11" x14ac:dyDescent="0.25">
      <c r="A41" s="71"/>
      <c r="B41" s="92" t="s">
        <v>129</v>
      </c>
      <c r="C41" s="86"/>
      <c r="E41" s="82"/>
      <c r="H41" s="85"/>
      <c r="I41" s="81"/>
      <c r="J41" s="239"/>
      <c r="K41" s="240"/>
    </row>
    <row r="42" spans="1:11" x14ac:dyDescent="0.25">
      <c r="A42" s="71"/>
      <c r="B42" s="74"/>
      <c r="C42" s="101"/>
      <c r="D42" s="74"/>
      <c r="E42" s="101"/>
      <c r="F42" s="74"/>
      <c r="G42" s="74"/>
      <c r="H42" s="92" t="s">
        <v>136</v>
      </c>
      <c r="I42" s="86"/>
      <c r="K42" s="82"/>
    </row>
  </sheetData>
  <mergeCells count="5">
    <mergeCell ref="J19:K19"/>
    <mergeCell ref="J41:K41"/>
    <mergeCell ref="F38:G38"/>
    <mergeCell ref="J32:K32"/>
    <mergeCell ref="J36:K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8</vt:i4>
      </vt:variant>
      <vt:variant>
        <vt:lpstr>Pomenované rozsahy</vt:lpstr>
      </vt:variant>
      <vt:variant>
        <vt:i4>6</vt:i4>
      </vt:variant>
    </vt:vector>
  </HeadingPairs>
  <TitlesOfParts>
    <vt:vector size="14" baseType="lpstr">
      <vt:lpstr>S 4</vt:lpstr>
      <vt:lpstr>S 4 (2)</vt:lpstr>
      <vt:lpstr>PROGRES 1-8</vt:lpstr>
      <vt:lpstr>PROGRES (9-16)</vt:lpstr>
      <vt:lpstr>Teraz neplatí (PROGES (1-28)</vt:lpstr>
      <vt:lpstr>Teraz Neplatí (PROGRES (1-24))</vt:lpstr>
      <vt:lpstr>Pavúk pre 5 skupín</vt:lpstr>
      <vt:lpstr>B pavúk</vt:lpstr>
      <vt:lpstr>'PROGRES (9-16)'!Oblasť_tlače</vt:lpstr>
      <vt:lpstr>'PROGRES 1-8'!Oblasť_tlače</vt:lpstr>
      <vt:lpstr>'S 4'!Oblasť_tlače</vt:lpstr>
      <vt:lpstr>'S 4 (2)'!Oblasť_tlače</vt:lpstr>
      <vt:lpstr>'Teraz neplatí (PROGES (1-28)'!Oblasť_tlače</vt:lpstr>
      <vt:lpstr>'Teraz Neplatí (PROGRES (1-24))'!Oblasť_tlače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Gašparík</dc:creator>
  <cp:lastModifiedBy>Jakub Gašparík</cp:lastModifiedBy>
  <cp:lastPrinted>2026-04-26T12:21:34Z</cp:lastPrinted>
  <dcterms:created xsi:type="dcterms:W3CDTF">2020-03-08T12:48:13Z</dcterms:created>
  <dcterms:modified xsi:type="dcterms:W3CDTF">2026-04-26T12:21:44Z</dcterms:modified>
</cp:coreProperties>
</file>