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ento_zošit" defaultThemeVersion="166925"/>
  <mc:AlternateContent xmlns:mc="http://schemas.openxmlformats.org/markup-compatibility/2006">
    <mc:Choice Requires="x15">
      <x15ac:absPath xmlns:x15ac="http://schemas.microsoft.com/office/spreadsheetml/2010/11/ac" url="C:\Users\ŠKST Bošany\Desktop\Nový priečinok\Školská LIga\"/>
    </mc:Choice>
  </mc:AlternateContent>
  <xr:revisionPtr revIDLastSave="0" documentId="13_ncr:1_{740A15E2-F88A-46B5-B252-1DE8AB076EEE}" xr6:coauthVersionLast="47" xr6:coauthVersionMax="47" xr10:uidLastSave="{00000000-0000-0000-0000-000000000000}"/>
  <bookViews>
    <workbookView xWindow="-108" yWindow="-108" windowWidth="23256" windowHeight="12456" xr2:uid="{D15BC202-B88D-4017-92A5-32CB46EB05B4}"/>
  </bookViews>
  <sheets>
    <sheet name="S 4" sheetId="1" r:id="rId1"/>
    <sheet name="PROGRES (1-8)" sheetId="4" r:id="rId2"/>
    <sheet name="PROGRES (9-16) " sheetId="5" r:id="rId3"/>
    <sheet name="Teraz neplatí (PROGES (1-28)" sheetId="14" r:id="rId4"/>
    <sheet name="Teraz neplatí PROGRES (1-32)" sheetId="12" r:id="rId5"/>
    <sheet name="Teraz neplati (PROGRES (1-24)" sheetId="7" r:id="rId6"/>
  </sheets>
  <externalReferences>
    <externalReference r:id="rId7"/>
    <externalReference r:id="rId8"/>
    <externalReference r:id="rId9"/>
  </externalReferences>
  <definedNames>
    <definedName name="_xlnm.Print_Area" localSheetId="1">'PROGRES (1-8)'!$C$1:$H$57</definedName>
    <definedName name="_xlnm.Print_Area" localSheetId="2">'PROGRES (9-16) '!$C$1:$H$57</definedName>
    <definedName name="_xlnm.Print_Area" localSheetId="0">'S 4'!$A$1:$AC$28</definedName>
    <definedName name="_xlnm.Print_Area" localSheetId="3">'Teraz neplatí (PROGES (1-28)'!$A$1:$L$137</definedName>
    <definedName name="_xlnm.Print_Area" localSheetId="5">'Teraz neplati (PROGRES (1-24)'!$A$1:$L$111</definedName>
    <definedName name="_xlnm.Print_Area" localSheetId="4">'Teraz neplatí PROGRES (1-32)'!$A$1:$M$132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" i="1" l="1"/>
  <c r="J1" i="5"/>
  <c r="Q1" i="5"/>
  <c r="W1" i="5" s="1"/>
  <c r="W2" i="5" s="1"/>
  <c r="B2" i="5"/>
  <c r="R2" i="5" s="1"/>
  <c r="Q2" i="5"/>
  <c r="S2" i="5"/>
  <c r="K3" i="5"/>
  <c r="L3" i="5"/>
  <c r="M3" i="5"/>
  <c r="N3" i="5"/>
  <c r="O3" i="5"/>
  <c r="R3" i="5"/>
  <c r="B4" i="5"/>
  <c r="K4" i="5"/>
  <c r="L4" i="5"/>
  <c r="M4" i="5"/>
  <c r="N4" i="5"/>
  <c r="O4" i="5"/>
  <c r="Q4" i="5"/>
  <c r="R4" i="5"/>
  <c r="S4" i="5"/>
  <c r="E5" i="5"/>
  <c r="K5" i="5"/>
  <c r="L5" i="5"/>
  <c r="M5" i="5"/>
  <c r="N5" i="5"/>
  <c r="O5" i="5"/>
  <c r="R5" i="5"/>
  <c r="B6" i="5"/>
  <c r="K6" i="5"/>
  <c r="L6" i="5"/>
  <c r="M6" i="5"/>
  <c r="N6" i="5"/>
  <c r="O6" i="5"/>
  <c r="Q6" i="5"/>
  <c r="R6" i="5"/>
  <c r="S6" i="5"/>
  <c r="K7" i="5"/>
  <c r="L7" i="5"/>
  <c r="M7" i="5"/>
  <c r="N7" i="5"/>
  <c r="O7" i="5"/>
  <c r="R7" i="5"/>
  <c r="K8" i="5"/>
  <c r="L8" i="5"/>
  <c r="M8" i="5"/>
  <c r="N8" i="5"/>
  <c r="O8" i="5"/>
  <c r="S8" i="5"/>
  <c r="F9" i="5"/>
  <c r="K9" i="5"/>
  <c r="L9" i="5"/>
  <c r="M9" i="5"/>
  <c r="N9" i="5"/>
  <c r="O9" i="5"/>
  <c r="R9" i="5"/>
  <c r="B10" i="5"/>
  <c r="R10" i="5" s="1"/>
  <c r="K10" i="5"/>
  <c r="L10" i="5"/>
  <c r="M10" i="5"/>
  <c r="N10" i="5"/>
  <c r="O10" i="5"/>
  <c r="Q10" i="5"/>
  <c r="S10" i="5"/>
  <c r="R11" i="5"/>
  <c r="B12" i="5"/>
  <c r="R12" i="5" s="1"/>
  <c r="Q12" i="5"/>
  <c r="S12" i="5"/>
  <c r="E13" i="5"/>
  <c r="R13" i="5"/>
  <c r="B14" i="5"/>
  <c r="Q14" i="5"/>
  <c r="R14" i="5"/>
  <c r="S14" i="5"/>
  <c r="R15" i="5"/>
  <c r="J16" i="5"/>
  <c r="R16" i="5"/>
  <c r="J17" i="5"/>
  <c r="R17" i="5"/>
  <c r="B18" i="5"/>
  <c r="R18" i="5" s="1"/>
  <c r="Q18" i="5"/>
  <c r="S18" i="5"/>
  <c r="R19" i="5"/>
  <c r="B20" i="5"/>
  <c r="R20" i="5" s="1"/>
  <c r="Q20" i="5"/>
  <c r="S20" i="5"/>
  <c r="R21" i="5"/>
  <c r="B22" i="5"/>
  <c r="R22" i="5" s="1"/>
  <c r="Q22" i="5"/>
  <c r="S22" i="5"/>
  <c r="R23" i="5"/>
  <c r="S24" i="5"/>
  <c r="F25" i="5"/>
  <c r="R25" i="5"/>
  <c r="B26" i="5"/>
  <c r="Q26" i="5"/>
  <c r="R26" i="5"/>
  <c r="S26" i="5"/>
  <c r="R27" i="5"/>
  <c r="B28" i="5"/>
  <c r="R28" i="5" s="1"/>
  <c r="Q28" i="5"/>
  <c r="S28" i="5"/>
  <c r="R29" i="5"/>
  <c r="B30" i="5"/>
  <c r="R30" i="5" s="1"/>
  <c r="Q30" i="5"/>
  <c r="S30" i="5"/>
  <c r="S31" i="5"/>
  <c r="R32" i="5"/>
  <c r="F33" i="5"/>
  <c r="Q31" i="5" s="1"/>
  <c r="J33" i="5"/>
  <c r="R33" i="5"/>
  <c r="J34" i="5"/>
  <c r="R34" i="5"/>
  <c r="S35" i="5"/>
  <c r="R36" i="5"/>
  <c r="R37" i="5"/>
  <c r="B38" i="5"/>
  <c r="Q38" i="5"/>
  <c r="R38" i="5"/>
  <c r="S38" i="5"/>
  <c r="R39" i="5"/>
  <c r="S40" i="5"/>
  <c r="F41" i="5"/>
  <c r="R41" i="5"/>
  <c r="B42" i="5"/>
  <c r="R42" i="5" s="1"/>
  <c r="Q42" i="5"/>
  <c r="S42" i="5"/>
  <c r="F43" i="5"/>
  <c r="Q40" i="5" s="1"/>
  <c r="J43" i="5"/>
  <c r="R43" i="5"/>
  <c r="J44" i="5"/>
  <c r="R44" i="5"/>
  <c r="B45" i="5"/>
  <c r="Q45" i="5"/>
  <c r="R45" i="5"/>
  <c r="S45" i="5"/>
  <c r="R46" i="5"/>
  <c r="S47" i="5"/>
  <c r="F48" i="5"/>
  <c r="R48" i="5"/>
  <c r="B49" i="5"/>
  <c r="R49" i="5" s="1"/>
  <c r="Q49" i="5"/>
  <c r="S49" i="5"/>
  <c r="R50" i="5"/>
  <c r="R51" i="5"/>
  <c r="S52" i="5"/>
  <c r="R53" i="5"/>
  <c r="F54" i="5"/>
  <c r="Q56" i="5" s="1"/>
  <c r="J54" i="5"/>
  <c r="R54" i="5"/>
  <c r="J55" i="5"/>
  <c r="R55" i="5"/>
  <c r="S56" i="5"/>
  <c r="J1" i="4"/>
  <c r="Q1" i="4"/>
  <c r="W1" i="4" s="1"/>
  <c r="W2" i="4" s="1"/>
  <c r="B2" i="4"/>
  <c r="R2" i="4" s="1"/>
  <c r="Q2" i="4"/>
  <c r="S2" i="4"/>
  <c r="K3" i="4"/>
  <c r="L3" i="4"/>
  <c r="M3" i="4"/>
  <c r="N3" i="4"/>
  <c r="O3" i="4"/>
  <c r="R3" i="4"/>
  <c r="B4" i="4"/>
  <c r="R4" i="4" s="1"/>
  <c r="K4" i="4"/>
  <c r="L4" i="4"/>
  <c r="M4" i="4"/>
  <c r="N4" i="4"/>
  <c r="O4" i="4"/>
  <c r="Q4" i="4"/>
  <c r="S4" i="4"/>
  <c r="E5" i="4"/>
  <c r="K5" i="4"/>
  <c r="L5" i="4"/>
  <c r="M5" i="4"/>
  <c r="N5" i="4"/>
  <c r="O5" i="4"/>
  <c r="R5" i="4"/>
  <c r="B6" i="4"/>
  <c r="R6" i="4" s="1"/>
  <c r="K6" i="4"/>
  <c r="L6" i="4"/>
  <c r="M6" i="4"/>
  <c r="N6" i="4"/>
  <c r="O6" i="4"/>
  <c r="Q6" i="4"/>
  <c r="S6" i="4"/>
  <c r="K7" i="4"/>
  <c r="L7" i="4"/>
  <c r="M7" i="4"/>
  <c r="N7" i="4"/>
  <c r="O7" i="4"/>
  <c r="R7" i="4"/>
  <c r="B8" i="4"/>
  <c r="R8" i="4" s="1"/>
  <c r="K8" i="4"/>
  <c r="L8" i="4"/>
  <c r="M8" i="4"/>
  <c r="N8" i="4"/>
  <c r="O8" i="4"/>
  <c r="Q8" i="4"/>
  <c r="S8" i="4"/>
  <c r="F9" i="4"/>
  <c r="K9" i="4"/>
  <c r="L9" i="4"/>
  <c r="M9" i="4"/>
  <c r="N9" i="4"/>
  <c r="O9" i="4"/>
  <c r="R9" i="4"/>
  <c r="B10" i="4"/>
  <c r="R10" i="4" s="1"/>
  <c r="K10" i="4"/>
  <c r="L10" i="4"/>
  <c r="M10" i="4"/>
  <c r="N10" i="4"/>
  <c r="O10" i="4"/>
  <c r="Q10" i="4"/>
  <c r="S10" i="4"/>
  <c r="R11" i="4"/>
  <c r="B12" i="4"/>
  <c r="R12" i="4" s="1"/>
  <c r="Q12" i="4"/>
  <c r="S12" i="4"/>
  <c r="E13" i="4"/>
  <c r="R13" i="4"/>
  <c r="B14" i="4"/>
  <c r="Q14" i="4"/>
  <c r="R14" i="4"/>
  <c r="S14" i="4"/>
  <c r="R15" i="4"/>
  <c r="J16" i="4"/>
  <c r="R16" i="4"/>
  <c r="J17" i="4"/>
  <c r="R17" i="4"/>
  <c r="B18" i="4"/>
  <c r="R18" i="4" s="1"/>
  <c r="Q18" i="4"/>
  <c r="S18" i="4"/>
  <c r="R19" i="4"/>
  <c r="B20" i="4"/>
  <c r="R20" i="4" s="1"/>
  <c r="Q20" i="4"/>
  <c r="S20" i="4"/>
  <c r="R21" i="4"/>
  <c r="B22" i="4"/>
  <c r="R22" i="4" s="1"/>
  <c r="Q22" i="4"/>
  <c r="S22" i="4"/>
  <c r="R23" i="4"/>
  <c r="B24" i="4"/>
  <c r="R24" i="4" s="1"/>
  <c r="Q24" i="4"/>
  <c r="S24" i="4"/>
  <c r="F25" i="4"/>
  <c r="R25" i="4"/>
  <c r="B26" i="4"/>
  <c r="R26" i="4" s="1"/>
  <c r="Q26" i="4"/>
  <c r="S26" i="4"/>
  <c r="R27" i="4"/>
  <c r="B28" i="4"/>
  <c r="Q28" i="4"/>
  <c r="R28" i="4"/>
  <c r="S28" i="4"/>
  <c r="E29" i="4"/>
  <c r="R29" i="4"/>
  <c r="B30" i="4"/>
  <c r="R30" i="4" s="1"/>
  <c r="Q30" i="4"/>
  <c r="S30" i="4"/>
  <c r="B31" i="4"/>
  <c r="R31" i="4" s="1"/>
  <c r="Q31" i="4"/>
  <c r="S31" i="4"/>
  <c r="R32" i="4"/>
  <c r="J33" i="4"/>
  <c r="R33" i="4"/>
  <c r="J34" i="4"/>
  <c r="R34" i="4"/>
  <c r="B35" i="4"/>
  <c r="R35" i="4" s="1"/>
  <c r="Q35" i="4"/>
  <c r="S35" i="4"/>
  <c r="R36" i="4"/>
  <c r="R37" i="4"/>
  <c r="B38" i="4"/>
  <c r="R38" i="4" s="1"/>
  <c r="Q38" i="4"/>
  <c r="S38" i="4"/>
  <c r="R39" i="4"/>
  <c r="B40" i="4"/>
  <c r="R40" i="4" s="1"/>
  <c r="Q40" i="4"/>
  <c r="S40" i="4"/>
  <c r="F41" i="4"/>
  <c r="R41" i="4"/>
  <c r="B42" i="4"/>
  <c r="Q42" i="4"/>
  <c r="R42" i="4"/>
  <c r="S42" i="4"/>
  <c r="J43" i="4"/>
  <c r="R43" i="4"/>
  <c r="J44" i="4"/>
  <c r="R44" i="4"/>
  <c r="B45" i="4"/>
  <c r="Q45" i="4"/>
  <c r="R45" i="4"/>
  <c r="S45" i="4"/>
  <c r="R46" i="4"/>
  <c r="B47" i="4"/>
  <c r="R47" i="4" s="1"/>
  <c r="Q47" i="4"/>
  <c r="S47" i="4"/>
  <c r="F48" i="4"/>
  <c r="R48" i="4"/>
  <c r="B49" i="4"/>
  <c r="R49" i="4" s="1"/>
  <c r="Q49" i="4"/>
  <c r="S49" i="4"/>
  <c r="R50" i="4"/>
  <c r="R51" i="4"/>
  <c r="B52" i="4"/>
  <c r="Q52" i="4"/>
  <c r="R52" i="4"/>
  <c r="S52" i="4"/>
  <c r="R53" i="4"/>
  <c r="J54" i="4"/>
  <c r="R54" i="4"/>
  <c r="J55" i="4"/>
  <c r="R55" i="4"/>
  <c r="B56" i="4"/>
  <c r="R56" i="4" s="1"/>
  <c r="Q56" i="4"/>
  <c r="S56" i="4"/>
  <c r="F16" i="5" l="1"/>
  <c r="B56" i="5"/>
  <c r="R56" i="5" s="1"/>
  <c r="Q35" i="5"/>
  <c r="B35" i="5"/>
  <c r="R35" i="5" s="1"/>
  <c r="B31" i="5"/>
  <c r="R31" i="5" s="1"/>
  <c r="B47" i="5"/>
  <c r="R47" i="5" s="1"/>
  <c r="B40" i="5"/>
  <c r="R40" i="5" s="1"/>
  <c r="B8" i="5"/>
  <c r="R8" i="5" s="1"/>
  <c r="Q52" i="5"/>
  <c r="Q47" i="5"/>
  <c r="B52" i="5"/>
  <c r="R52" i="5" s="1"/>
  <c r="A6" i="1"/>
  <c r="B6" i="1"/>
  <c r="C6" i="1"/>
  <c r="AF6" i="1"/>
  <c r="AG6" i="1"/>
  <c r="AS6" i="1" s="1"/>
  <c r="AG7" i="1" s="1"/>
  <c r="AS7" i="1" s="1"/>
  <c r="AG8" i="1" s="1"/>
  <c r="AS8" i="1" s="1"/>
  <c r="AR6" i="1"/>
  <c r="BC6" i="1"/>
  <c r="BD6" i="1"/>
  <c r="BE6" i="1"/>
  <c r="BH6" i="1"/>
  <c r="BI6" i="1"/>
  <c r="BJ6" i="1"/>
  <c r="BM6" i="1"/>
  <c r="BN6" i="1"/>
  <c r="BO6" i="1"/>
  <c r="C24" i="1"/>
  <c r="AE29" i="1"/>
  <c r="AF29" i="1"/>
  <c r="AG29" i="1"/>
  <c r="AH29" i="1"/>
  <c r="AI29" i="1"/>
  <c r="AJ29" i="1"/>
  <c r="AK29" i="1"/>
  <c r="AL29" i="1"/>
  <c r="AM29" i="1"/>
  <c r="AD30" i="1"/>
  <c r="AH30" i="1"/>
  <c r="AI30" i="1"/>
  <c r="AJ30" i="1"/>
  <c r="AD31" i="1"/>
  <c r="AH31" i="1"/>
  <c r="AI31" i="1"/>
  <c r="AJ31" i="1"/>
  <c r="AD32" i="1"/>
  <c r="AH32" i="1"/>
  <c r="AI32" i="1"/>
  <c r="AJ32" i="1"/>
  <c r="AD33" i="1"/>
  <c r="AE33" i="1"/>
  <c r="AF33" i="1"/>
  <c r="AG33" i="1"/>
  <c r="AH33" i="1"/>
  <c r="AI33" i="1"/>
  <c r="AJ33" i="1"/>
  <c r="AK33" i="1"/>
  <c r="AL33" i="1"/>
  <c r="AM33" i="1"/>
  <c r="AD34" i="1"/>
  <c r="AE34" i="1"/>
  <c r="AF34" i="1"/>
  <c r="AG34" i="1"/>
  <c r="AH34" i="1"/>
  <c r="AI34" i="1"/>
  <c r="AJ34" i="1"/>
  <c r="AK34" i="1"/>
  <c r="AL34" i="1"/>
  <c r="AM34" i="1"/>
  <c r="AE35" i="1"/>
  <c r="AF35" i="1"/>
  <c r="AG35" i="1"/>
  <c r="AH35" i="1"/>
  <c r="AI35" i="1"/>
  <c r="AJ35" i="1"/>
  <c r="AK35" i="1"/>
  <c r="AL35" i="1"/>
  <c r="AM35" i="1"/>
  <c r="AD36" i="1"/>
  <c r="AH36" i="1"/>
  <c r="AI36" i="1"/>
  <c r="AJ36" i="1"/>
  <c r="AD37" i="1"/>
  <c r="AH37" i="1"/>
  <c r="AI37" i="1"/>
  <c r="AJ37" i="1"/>
  <c r="AD38" i="1"/>
  <c r="AH38" i="1"/>
  <c r="AI38" i="1"/>
  <c r="AJ38" i="1"/>
  <c r="AD39" i="1"/>
  <c r="AE39" i="1"/>
  <c r="AF39" i="1"/>
  <c r="AG39" i="1"/>
  <c r="AH39" i="1"/>
  <c r="AI39" i="1"/>
  <c r="AJ39" i="1"/>
  <c r="AK39" i="1"/>
  <c r="AL39" i="1"/>
  <c r="AM39" i="1"/>
  <c r="AD40" i="1"/>
  <c r="AE40" i="1"/>
  <c r="AF40" i="1"/>
  <c r="AG40" i="1"/>
  <c r="AH40" i="1"/>
  <c r="AI40" i="1"/>
  <c r="AJ40" i="1"/>
  <c r="AK40" i="1"/>
  <c r="AL40" i="1"/>
  <c r="AM40" i="1"/>
  <c r="AE41" i="1"/>
  <c r="AF41" i="1"/>
  <c r="AG41" i="1"/>
  <c r="AH41" i="1"/>
  <c r="AI41" i="1"/>
  <c r="AJ41" i="1"/>
  <c r="AK41" i="1"/>
  <c r="AL41" i="1"/>
  <c r="AM41" i="1"/>
  <c r="AD42" i="1"/>
  <c r="AH42" i="1"/>
  <c r="AI42" i="1"/>
  <c r="AJ42" i="1"/>
  <c r="AD43" i="1"/>
  <c r="AH43" i="1"/>
  <c r="AI43" i="1"/>
  <c r="AJ43" i="1"/>
  <c r="AD44" i="1"/>
  <c r="AH44" i="1"/>
  <c r="AI44" i="1"/>
  <c r="AJ44" i="1"/>
  <c r="AD45" i="1"/>
  <c r="AE45" i="1"/>
  <c r="AF45" i="1"/>
  <c r="AG45" i="1"/>
  <c r="AH45" i="1"/>
  <c r="AI45" i="1"/>
  <c r="AJ45" i="1"/>
  <c r="AK45" i="1"/>
  <c r="AL45" i="1"/>
  <c r="AM45" i="1"/>
  <c r="AD46" i="1"/>
  <c r="AE46" i="1"/>
  <c r="AF46" i="1"/>
  <c r="AG46" i="1"/>
  <c r="AH46" i="1"/>
  <c r="AI46" i="1"/>
  <c r="AJ46" i="1"/>
  <c r="AK46" i="1"/>
  <c r="AL46" i="1"/>
  <c r="AM46" i="1"/>
  <c r="AE47" i="1"/>
  <c r="AF47" i="1"/>
  <c r="AG47" i="1"/>
  <c r="AH47" i="1"/>
  <c r="AI47" i="1"/>
  <c r="AJ47" i="1"/>
  <c r="AK47" i="1"/>
  <c r="AL47" i="1"/>
  <c r="AM47" i="1"/>
  <c r="AD48" i="1"/>
  <c r="AH48" i="1"/>
  <c r="AI48" i="1"/>
  <c r="AJ48" i="1"/>
  <c r="AD49" i="1"/>
  <c r="AH49" i="1"/>
  <c r="AI49" i="1"/>
  <c r="AJ49" i="1"/>
  <c r="AD50" i="1"/>
  <c r="AH50" i="1"/>
  <c r="AI50" i="1"/>
  <c r="AJ50" i="1"/>
  <c r="AD51" i="1"/>
  <c r="AE51" i="1"/>
  <c r="AF51" i="1"/>
  <c r="AG51" i="1"/>
  <c r="AH51" i="1"/>
  <c r="AI51" i="1"/>
  <c r="AJ51" i="1"/>
  <c r="AK51" i="1"/>
  <c r="AL51" i="1"/>
  <c r="AM51" i="1"/>
  <c r="AD52" i="1"/>
  <c r="AE52" i="1"/>
  <c r="AF52" i="1"/>
  <c r="AG52" i="1"/>
  <c r="AH52" i="1"/>
  <c r="AI52" i="1"/>
  <c r="AJ52" i="1"/>
  <c r="AK52" i="1"/>
  <c r="AL52" i="1"/>
  <c r="AM52" i="1"/>
  <c r="AE53" i="1"/>
  <c r="AF53" i="1"/>
  <c r="AG53" i="1"/>
  <c r="AH53" i="1"/>
  <c r="AI53" i="1"/>
  <c r="AJ53" i="1"/>
  <c r="AK53" i="1"/>
  <c r="AL53" i="1"/>
  <c r="AM53" i="1"/>
  <c r="AD54" i="1"/>
  <c r="AH54" i="1"/>
  <c r="AI54" i="1"/>
  <c r="AJ54" i="1"/>
  <c r="AD55" i="1"/>
  <c r="AH55" i="1"/>
  <c r="AI55" i="1"/>
  <c r="AJ55" i="1"/>
  <c r="AD56" i="1"/>
  <c r="AH56" i="1"/>
  <c r="AI56" i="1"/>
  <c r="AJ56" i="1"/>
  <c r="AD57" i="1"/>
  <c r="AE57" i="1"/>
  <c r="AF57" i="1"/>
  <c r="AG57" i="1"/>
  <c r="AH57" i="1"/>
  <c r="AI57" i="1"/>
  <c r="AJ57" i="1"/>
  <c r="AK57" i="1"/>
  <c r="AL57" i="1"/>
  <c r="AM57" i="1"/>
  <c r="AD58" i="1"/>
  <c r="AE58" i="1"/>
  <c r="AF58" i="1"/>
  <c r="AG58" i="1"/>
  <c r="AH58" i="1"/>
  <c r="AI58" i="1"/>
  <c r="AJ58" i="1"/>
  <c r="AK58" i="1"/>
  <c r="AL58" i="1"/>
  <c r="AM58" i="1"/>
  <c r="AE59" i="1"/>
  <c r="AF59" i="1"/>
  <c r="AG59" i="1"/>
  <c r="AH59" i="1"/>
  <c r="AI59" i="1"/>
  <c r="AJ59" i="1"/>
  <c r="AK59" i="1"/>
  <c r="AL59" i="1"/>
  <c r="AM59" i="1"/>
  <c r="AD60" i="1"/>
  <c r="AH60" i="1"/>
  <c r="AI60" i="1"/>
  <c r="AJ60" i="1"/>
  <c r="AD61" i="1"/>
  <c r="AH61" i="1"/>
  <c r="AI61" i="1"/>
  <c r="AJ61" i="1"/>
  <c r="AD62" i="1"/>
  <c r="AH62" i="1"/>
  <c r="AI62" i="1"/>
  <c r="AJ62" i="1"/>
  <c r="AD63" i="1"/>
  <c r="AE63" i="1"/>
  <c r="AF63" i="1"/>
  <c r="AG63" i="1"/>
  <c r="AH63" i="1"/>
  <c r="AI63" i="1"/>
  <c r="AJ63" i="1"/>
  <c r="AK63" i="1"/>
  <c r="AL63" i="1"/>
  <c r="AM63" i="1"/>
  <c r="AD64" i="1"/>
  <c r="AE64" i="1"/>
  <c r="AF64" i="1"/>
  <c r="AG64" i="1"/>
  <c r="AH64" i="1"/>
  <c r="AI64" i="1"/>
  <c r="AJ64" i="1"/>
  <c r="AK64" i="1"/>
  <c r="AL64" i="1"/>
  <c r="AM64" i="1"/>
  <c r="AE65" i="1"/>
  <c r="AF65" i="1"/>
  <c r="AG65" i="1"/>
  <c r="AH65" i="1"/>
  <c r="AI65" i="1"/>
  <c r="AJ65" i="1"/>
  <c r="AK65" i="1"/>
  <c r="AL65" i="1"/>
  <c r="AM65" i="1"/>
  <c r="AD66" i="1"/>
  <c r="AH66" i="1"/>
  <c r="AI66" i="1"/>
  <c r="AJ66" i="1"/>
  <c r="AD67" i="1"/>
  <c r="AH67" i="1"/>
  <c r="AI67" i="1"/>
  <c r="AJ67" i="1"/>
  <c r="AD68" i="1"/>
  <c r="AH68" i="1"/>
  <c r="AI68" i="1"/>
  <c r="AJ68" i="1"/>
  <c r="AD69" i="1"/>
  <c r="AE69" i="1"/>
  <c r="AF69" i="1"/>
  <c r="AG69" i="1"/>
  <c r="AH69" i="1"/>
  <c r="AI69" i="1"/>
  <c r="AJ69" i="1"/>
  <c r="AK69" i="1"/>
  <c r="AL69" i="1"/>
  <c r="AM69" i="1"/>
  <c r="AD70" i="1"/>
  <c r="AE70" i="1"/>
  <c r="AF70" i="1"/>
  <c r="AG70" i="1"/>
  <c r="AH70" i="1"/>
  <c r="AI70" i="1"/>
  <c r="AJ70" i="1"/>
  <c r="AK70" i="1"/>
  <c r="AL70" i="1"/>
  <c r="AM70" i="1"/>
  <c r="AE71" i="1"/>
  <c r="AF71" i="1"/>
  <c r="AG71" i="1"/>
  <c r="AH71" i="1"/>
  <c r="AI71" i="1"/>
  <c r="AJ71" i="1"/>
  <c r="AK71" i="1"/>
  <c r="AL71" i="1"/>
  <c r="AM71" i="1"/>
  <c r="AD72" i="1"/>
  <c r="AH72" i="1"/>
  <c r="AI72" i="1"/>
  <c r="AJ72" i="1"/>
  <c r="AD73" i="1"/>
  <c r="AH73" i="1"/>
  <c r="AI73" i="1"/>
  <c r="AJ73" i="1"/>
  <c r="AD74" i="1"/>
  <c r="AH74" i="1"/>
  <c r="AI74" i="1"/>
  <c r="AJ74" i="1"/>
  <c r="AD75" i="1"/>
  <c r="AE75" i="1"/>
  <c r="AF75" i="1"/>
  <c r="AG75" i="1"/>
  <c r="AH75" i="1"/>
  <c r="AI75" i="1"/>
  <c r="AJ75" i="1"/>
  <c r="AK75" i="1"/>
  <c r="AL75" i="1"/>
  <c r="AM75" i="1"/>
  <c r="AD76" i="1"/>
  <c r="AE76" i="1"/>
  <c r="AF76" i="1"/>
  <c r="AG76" i="1"/>
  <c r="AH76" i="1"/>
  <c r="AI76" i="1"/>
  <c r="AJ76" i="1"/>
  <c r="AK76" i="1"/>
  <c r="AL76" i="1"/>
  <c r="AM76" i="1"/>
  <c r="AE77" i="1"/>
  <c r="AF77" i="1"/>
  <c r="AG77" i="1"/>
  <c r="AH77" i="1"/>
  <c r="AI77" i="1"/>
  <c r="AJ77" i="1"/>
  <c r="AK77" i="1"/>
  <c r="AL77" i="1"/>
  <c r="AM77" i="1"/>
  <c r="AD78" i="1"/>
  <c r="AH78" i="1"/>
  <c r="AI78" i="1"/>
  <c r="AJ78" i="1"/>
  <c r="AD79" i="1"/>
  <c r="AH79" i="1"/>
  <c r="AI79" i="1"/>
  <c r="AJ79" i="1"/>
  <c r="AD80" i="1"/>
  <c r="AH80" i="1"/>
  <c r="AI80" i="1"/>
  <c r="AJ80" i="1"/>
  <c r="AD81" i="1"/>
  <c r="AE81" i="1"/>
  <c r="AF81" i="1"/>
  <c r="AG81" i="1"/>
  <c r="AH81" i="1"/>
  <c r="AI81" i="1"/>
  <c r="AJ81" i="1"/>
  <c r="AK81" i="1"/>
  <c r="AL81" i="1"/>
  <c r="AM81" i="1"/>
  <c r="AD82" i="1"/>
  <c r="AE82" i="1"/>
  <c r="AF82" i="1"/>
  <c r="AG82" i="1"/>
  <c r="AH82" i="1"/>
  <c r="AI82" i="1"/>
  <c r="AJ82" i="1"/>
  <c r="AK82" i="1"/>
  <c r="AL82" i="1"/>
  <c r="AM82" i="1"/>
  <c r="AE83" i="1"/>
  <c r="AF83" i="1"/>
  <c r="AG83" i="1"/>
  <c r="AH83" i="1"/>
  <c r="AI83" i="1"/>
  <c r="AJ83" i="1"/>
  <c r="AK83" i="1"/>
  <c r="AL83" i="1"/>
  <c r="AM83" i="1"/>
  <c r="AD84" i="1"/>
  <c r="AH84" i="1"/>
  <c r="AI84" i="1"/>
  <c r="AJ84" i="1"/>
  <c r="AD85" i="1"/>
  <c r="AH85" i="1"/>
  <c r="AI85" i="1"/>
  <c r="AJ85" i="1"/>
  <c r="AD86" i="1"/>
  <c r="AH86" i="1"/>
  <c r="AI86" i="1"/>
  <c r="AJ86" i="1"/>
  <c r="AD87" i="1"/>
  <c r="AE87" i="1"/>
  <c r="AF87" i="1"/>
  <c r="AG87" i="1"/>
  <c r="AH87" i="1"/>
  <c r="AI87" i="1"/>
  <c r="AJ87" i="1"/>
  <c r="AK87" i="1"/>
  <c r="AL87" i="1"/>
  <c r="AM87" i="1"/>
  <c r="AD88" i="1"/>
  <c r="AE88" i="1"/>
  <c r="AF88" i="1"/>
  <c r="AG88" i="1"/>
  <c r="AH88" i="1"/>
  <c r="AI88" i="1"/>
  <c r="AJ88" i="1"/>
  <c r="AK88" i="1"/>
  <c r="AL88" i="1"/>
  <c r="AM88" i="1"/>
  <c r="AE89" i="1"/>
  <c r="AF89" i="1"/>
  <c r="AG89" i="1"/>
  <c r="AH89" i="1"/>
  <c r="AI89" i="1"/>
  <c r="AJ89" i="1"/>
  <c r="AK89" i="1"/>
  <c r="AL89" i="1"/>
  <c r="AM89" i="1"/>
  <c r="AD90" i="1"/>
  <c r="AH90" i="1"/>
  <c r="AI90" i="1"/>
  <c r="AJ90" i="1"/>
  <c r="AD91" i="1"/>
  <c r="AH91" i="1"/>
  <c r="AI91" i="1"/>
  <c r="AJ91" i="1"/>
  <c r="AD92" i="1"/>
  <c r="AH92" i="1"/>
  <c r="AI92" i="1"/>
  <c r="AJ92" i="1"/>
  <c r="AD93" i="1"/>
  <c r="AE93" i="1"/>
  <c r="AF93" i="1"/>
  <c r="AG93" i="1"/>
  <c r="AH93" i="1"/>
  <c r="AI93" i="1"/>
  <c r="AJ93" i="1"/>
  <c r="AK93" i="1"/>
  <c r="AL93" i="1"/>
  <c r="AM93" i="1"/>
  <c r="AD94" i="1"/>
  <c r="AE94" i="1"/>
  <c r="AF94" i="1"/>
  <c r="AG94" i="1"/>
  <c r="AH94" i="1"/>
  <c r="AI94" i="1"/>
  <c r="AJ94" i="1"/>
  <c r="AK94" i="1"/>
  <c r="AL94" i="1"/>
  <c r="AM94" i="1"/>
  <c r="AE95" i="1"/>
  <c r="AF95" i="1"/>
  <c r="AG95" i="1"/>
  <c r="AH95" i="1"/>
  <c r="AI95" i="1"/>
  <c r="AJ95" i="1"/>
  <c r="AK95" i="1"/>
  <c r="AL95" i="1"/>
  <c r="AM95" i="1"/>
  <c r="AD96" i="1"/>
  <c r="AH96" i="1"/>
  <c r="AI96" i="1"/>
  <c r="AJ96" i="1"/>
  <c r="AD97" i="1"/>
  <c r="AH97" i="1"/>
  <c r="AI97" i="1"/>
  <c r="AJ97" i="1"/>
  <c r="AD98" i="1"/>
  <c r="AH98" i="1"/>
  <c r="AI98" i="1"/>
  <c r="AJ98" i="1"/>
  <c r="AD99" i="1"/>
  <c r="AE99" i="1"/>
  <c r="AF99" i="1"/>
  <c r="AG99" i="1"/>
  <c r="AH99" i="1"/>
  <c r="AI99" i="1"/>
  <c r="AJ99" i="1"/>
  <c r="AK99" i="1"/>
  <c r="AL99" i="1"/>
  <c r="AM99" i="1"/>
  <c r="AD100" i="1"/>
  <c r="AE100" i="1"/>
  <c r="AF100" i="1"/>
  <c r="AG100" i="1"/>
  <c r="AH100" i="1"/>
  <c r="AI100" i="1"/>
  <c r="AJ100" i="1"/>
  <c r="AK100" i="1"/>
  <c r="AL100" i="1"/>
  <c r="AM100" i="1"/>
  <c r="AE101" i="1"/>
  <c r="AF101" i="1"/>
  <c r="AG101" i="1"/>
  <c r="AH101" i="1"/>
  <c r="AI101" i="1"/>
  <c r="AJ101" i="1"/>
  <c r="AK101" i="1"/>
  <c r="AL101" i="1"/>
  <c r="AM101" i="1"/>
  <c r="AD102" i="1"/>
  <c r="AH102" i="1"/>
  <c r="AI102" i="1"/>
  <c r="AJ102" i="1"/>
  <c r="AD103" i="1"/>
  <c r="AH103" i="1"/>
  <c r="AI103" i="1"/>
  <c r="AJ103" i="1"/>
  <c r="AD104" i="1"/>
  <c r="AH104" i="1"/>
  <c r="AI104" i="1"/>
  <c r="AJ104" i="1"/>
  <c r="AD105" i="1"/>
  <c r="AE105" i="1"/>
  <c r="AF105" i="1"/>
  <c r="AG105" i="1"/>
  <c r="AH105" i="1"/>
  <c r="AI105" i="1"/>
  <c r="AJ105" i="1"/>
  <c r="AK105" i="1"/>
  <c r="AL105" i="1"/>
  <c r="AM105" i="1"/>
  <c r="AD106" i="1"/>
  <c r="AE106" i="1"/>
  <c r="AF106" i="1"/>
  <c r="AG106" i="1"/>
  <c r="AH106" i="1"/>
  <c r="AI106" i="1"/>
  <c r="AJ106" i="1"/>
  <c r="AK106" i="1"/>
  <c r="AL106" i="1"/>
  <c r="AM106" i="1"/>
  <c r="AE107" i="1"/>
  <c r="AF107" i="1"/>
  <c r="AG107" i="1"/>
  <c r="AH107" i="1"/>
  <c r="AI107" i="1"/>
  <c r="AJ107" i="1"/>
  <c r="AK107" i="1"/>
  <c r="AL107" i="1"/>
  <c r="AM107" i="1"/>
  <c r="AD108" i="1"/>
  <c r="AH108" i="1"/>
  <c r="AI108" i="1"/>
  <c r="AJ108" i="1"/>
  <c r="AD109" i="1"/>
  <c r="AH109" i="1"/>
  <c r="AI109" i="1"/>
  <c r="AJ109" i="1"/>
  <c r="AD110" i="1"/>
  <c r="AH110" i="1"/>
  <c r="AI110" i="1"/>
  <c r="AJ110" i="1"/>
  <c r="AD111" i="1"/>
  <c r="AE111" i="1"/>
  <c r="AF111" i="1"/>
  <c r="AG111" i="1"/>
  <c r="AH111" i="1"/>
  <c r="AI111" i="1"/>
  <c r="AJ111" i="1"/>
  <c r="AK111" i="1"/>
  <c r="AL111" i="1"/>
  <c r="AM111" i="1"/>
  <c r="AD112" i="1"/>
  <c r="AE112" i="1"/>
  <c r="AF112" i="1"/>
  <c r="AG112" i="1"/>
  <c r="AH112" i="1"/>
  <c r="AI112" i="1"/>
  <c r="AJ112" i="1"/>
  <c r="AK112" i="1"/>
  <c r="AL112" i="1"/>
  <c r="AM112" i="1"/>
  <c r="AE113" i="1"/>
  <c r="AF113" i="1"/>
  <c r="AG113" i="1"/>
  <c r="AH113" i="1"/>
  <c r="AI113" i="1"/>
  <c r="AJ113" i="1"/>
  <c r="AK113" i="1"/>
  <c r="AL113" i="1"/>
  <c r="AM113" i="1"/>
  <c r="AD114" i="1"/>
  <c r="AH114" i="1"/>
  <c r="AI114" i="1"/>
  <c r="AJ114" i="1"/>
  <c r="AD115" i="1"/>
  <c r="AH115" i="1"/>
  <c r="AI115" i="1"/>
  <c r="AJ115" i="1"/>
  <c r="AD116" i="1"/>
  <c r="AH116" i="1"/>
  <c r="AI116" i="1"/>
  <c r="AJ116" i="1"/>
  <c r="AD117" i="1"/>
  <c r="AE117" i="1"/>
  <c r="AF117" i="1"/>
  <c r="AG117" i="1"/>
  <c r="AH117" i="1"/>
  <c r="AI117" i="1"/>
  <c r="AJ117" i="1"/>
  <c r="AK117" i="1"/>
  <c r="AL117" i="1"/>
  <c r="AM117" i="1"/>
  <c r="AD118" i="1"/>
  <c r="AE118" i="1"/>
  <c r="AF118" i="1"/>
  <c r="AG118" i="1"/>
  <c r="AH118" i="1"/>
  <c r="AI118" i="1"/>
  <c r="AJ118" i="1"/>
  <c r="AK118" i="1"/>
  <c r="AL118" i="1"/>
  <c r="AM118" i="1"/>
  <c r="AE119" i="1"/>
  <c r="AF119" i="1"/>
  <c r="AG119" i="1"/>
  <c r="AH119" i="1"/>
  <c r="AI119" i="1"/>
  <c r="AJ119" i="1"/>
  <c r="AK119" i="1"/>
  <c r="AL119" i="1"/>
  <c r="AM119" i="1"/>
  <c r="AD120" i="1"/>
  <c r="AH120" i="1"/>
  <c r="AI120" i="1"/>
  <c r="AJ120" i="1"/>
  <c r="AD121" i="1"/>
  <c r="AH121" i="1"/>
  <c r="AI121" i="1"/>
  <c r="AJ121" i="1"/>
  <c r="AD122" i="1"/>
  <c r="AH122" i="1"/>
  <c r="AI122" i="1"/>
  <c r="AJ122" i="1"/>
  <c r="AD123" i="1"/>
  <c r="AE123" i="1"/>
  <c r="AF123" i="1"/>
  <c r="AG123" i="1"/>
  <c r="AH123" i="1"/>
  <c r="AI123" i="1"/>
  <c r="AJ123" i="1"/>
  <c r="AK123" i="1"/>
  <c r="AL123" i="1"/>
  <c r="AM123" i="1"/>
  <c r="AD124" i="1"/>
  <c r="AE124" i="1"/>
  <c r="AF124" i="1"/>
  <c r="AG124" i="1"/>
  <c r="AH124" i="1"/>
  <c r="AI124" i="1"/>
  <c r="AJ124" i="1"/>
  <c r="AK124" i="1"/>
  <c r="AL124" i="1"/>
  <c r="AM124" i="1"/>
  <c r="AE125" i="1"/>
  <c r="AF125" i="1"/>
  <c r="AG125" i="1"/>
  <c r="AH125" i="1"/>
  <c r="AI125" i="1"/>
  <c r="AJ125" i="1"/>
  <c r="AK125" i="1"/>
  <c r="AL125" i="1"/>
  <c r="AM125" i="1"/>
  <c r="AD126" i="1"/>
  <c r="AH126" i="1"/>
  <c r="AI126" i="1"/>
  <c r="AJ126" i="1"/>
  <c r="AD127" i="1"/>
  <c r="AH127" i="1"/>
  <c r="AI127" i="1"/>
  <c r="AJ127" i="1"/>
  <c r="AD128" i="1"/>
  <c r="AH128" i="1"/>
  <c r="AI128" i="1"/>
  <c r="AJ128" i="1"/>
  <c r="AD129" i="1"/>
  <c r="AE129" i="1"/>
  <c r="AF129" i="1"/>
  <c r="AG129" i="1"/>
  <c r="AH129" i="1"/>
  <c r="AI129" i="1"/>
  <c r="AJ129" i="1"/>
  <c r="AK129" i="1"/>
  <c r="AL129" i="1"/>
  <c r="AM129" i="1"/>
  <c r="AD130" i="1"/>
  <c r="AE130" i="1"/>
  <c r="AF130" i="1"/>
  <c r="AG130" i="1"/>
  <c r="AH130" i="1"/>
  <c r="AI130" i="1"/>
  <c r="AJ130" i="1"/>
  <c r="AK130" i="1"/>
  <c r="AL130" i="1"/>
  <c r="AM130" i="1"/>
  <c r="AE131" i="1"/>
  <c r="AF131" i="1"/>
  <c r="AG131" i="1"/>
  <c r="AH131" i="1"/>
  <c r="AI131" i="1"/>
  <c r="AJ131" i="1"/>
  <c r="AK131" i="1"/>
  <c r="AL131" i="1"/>
  <c r="AM131" i="1"/>
  <c r="AD132" i="1"/>
  <c r="AH132" i="1"/>
  <c r="AI132" i="1"/>
  <c r="AJ132" i="1"/>
  <c r="AD133" i="1"/>
  <c r="AH133" i="1"/>
  <c r="AI133" i="1"/>
  <c r="AJ133" i="1"/>
  <c r="AD134" i="1"/>
  <c r="AH134" i="1"/>
  <c r="AI134" i="1"/>
  <c r="AJ134" i="1"/>
  <c r="AD135" i="1"/>
  <c r="AE135" i="1"/>
  <c r="AF135" i="1"/>
  <c r="AG135" i="1"/>
  <c r="AH135" i="1"/>
  <c r="AI135" i="1"/>
  <c r="AJ135" i="1"/>
  <c r="AK135" i="1"/>
  <c r="AL135" i="1"/>
  <c r="AM135" i="1"/>
  <c r="AD136" i="1"/>
  <c r="AE136" i="1"/>
  <c r="AF136" i="1"/>
  <c r="AG136" i="1"/>
  <c r="AH136" i="1"/>
  <c r="AI136" i="1"/>
  <c r="AJ136" i="1"/>
  <c r="AK136" i="1"/>
  <c r="AL136" i="1"/>
  <c r="AM136" i="1"/>
  <c r="AE137" i="1"/>
  <c r="AF137" i="1"/>
  <c r="AG137" i="1"/>
  <c r="AH137" i="1"/>
  <c r="AI137" i="1"/>
  <c r="AJ137" i="1"/>
  <c r="AK137" i="1"/>
  <c r="AL137" i="1"/>
  <c r="AM137" i="1"/>
  <c r="AD138" i="1"/>
  <c r="AH138" i="1"/>
  <c r="AI138" i="1"/>
  <c r="AJ138" i="1"/>
  <c r="AD139" i="1"/>
  <c r="AH139" i="1"/>
  <c r="AI139" i="1"/>
  <c r="AJ139" i="1"/>
  <c r="AD140" i="1"/>
  <c r="AH140" i="1"/>
  <c r="AI140" i="1"/>
  <c r="AJ140" i="1"/>
  <c r="AD141" i="1"/>
  <c r="AE141" i="1"/>
  <c r="AF141" i="1"/>
  <c r="AG141" i="1"/>
  <c r="AH141" i="1"/>
  <c r="AI141" i="1"/>
  <c r="AJ141" i="1"/>
  <c r="AK141" i="1"/>
  <c r="AL141" i="1"/>
  <c r="AM141" i="1"/>
  <c r="AD142" i="1"/>
  <c r="AE142" i="1"/>
  <c r="AF142" i="1"/>
  <c r="AG142" i="1"/>
  <c r="AH142" i="1"/>
  <c r="AI142" i="1"/>
  <c r="AJ142" i="1"/>
  <c r="AK142" i="1"/>
  <c r="AL142" i="1"/>
  <c r="AM142" i="1"/>
  <c r="AE143" i="1"/>
  <c r="AF143" i="1"/>
  <c r="AG143" i="1"/>
  <c r="AH143" i="1"/>
  <c r="AI143" i="1"/>
  <c r="AJ143" i="1"/>
  <c r="AK143" i="1"/>
  <c r="AL143" i="1"/>
  <c r="AM143" i="1"/>
  <c r="AD144" i="1"/>
  <c r="AH144" i="1"/>
  <c r="AI144" i="1"/>
  <c r="AJ144" i="1"/>
  <c r="AD145" i="1"/>
  <c r="AH145" i="1"/>
  <c r="AI145" i="1"/>
  <c r="AJ145" i="1"/>
  <c r="AD146" i="1"/>
  <c r="AH146" i="1"/>
  <c r="AI146" i="1"/>
  <c r="AJ146" i="1"/>
  <c r="AD147" i="1"/>
  <c r="AE147" i="1"/>
  <c r="AF147" i="1"/>
  <c r="AG147" i="1"/>
  <c r="AH147" i="1"/>
  <c r="AI147" i="1"/>
  <c r="AJ147" i="1"/>
  <c r="AK147" i="1"/>
  <c r="AL147" i="1"/>
  <c r="AM147" i="1"/>
  <c r="AD148" i="1"/>
  <c r="AE148" i="1"/>
  <c r="AF148" i="1"/>
  <c r="AG148" i="1"/>
  <c r="AH148" i="1"/>
  <c r="AI148" i="1"/>
  <c r="AJ148" i="1"/>
  <c r="AK148" i="1"/>
  <c r="AL148" i="1"/>
  <c r="AM148" i="1"/>
  <c r="AE149" i="1"/>
  <c r="AF149" i="1"/>
  <c r="AG149" i="1"/>
  <c r="AH149" i="1"/>
  <c r="AI149" i="1"/>
  <c r="AJ149" i="1"/>
  <c r="AK149" i="1"/>
  <c r="AL149" i="1"/>
  <c r="AM149" i="1"/>
  <c r="AD150" i="1"/>
  <c r="AH150" i="1"/>
  <c r="AI150" i="1"/>
  <c r="AJ150" i="1"/>
  <c r="AD151" i="1"/>
  <c r="AH151" i="1"/>
  <c r="AI151" i="1"/>
  <c r="AJ151" i="1"/>
  <c r="AD152" i="1"/>
  <c r="AH152" i="1"/>
  <c r="AI152" i="1"/>
  <c r="AJ152" i="1"/>
  <c r="AD153" i="1"/>
  <c r="AE153" i="1"/>
  <c r="AF153" i="1"/>
  <c r="AG153" i="1"/>
  <c r="AH153" i="1"/>
  <c r="AI153" i="1"/>
  <c r="AJ153" i="1"/>
  <c r="AK153" i="1"/>
  <c r="AL153" i="1"/>
  <c r="AM153" i="1"/>
  <c r="AD154" i="1"/>
  <c r="AE154" i="1"/>
  <c r="AF154" i="1"/>
  <c r="AG154" i="1"/>
  <c r="AH154" i="1"/>
  <c r="AI154" i="1"/>
  <c r="AJ154" i="1"/>
  <c r="AK154" i="1"/>
  <c r="AL154" i="1"/>
  <c r="AM154" i="1"/>
  <c r="AE155" i="1"/>
  <c r="AF155" i="1"/>
  <c r="AG155" i="1"/>
  <c r="AH155" i="1"/>
  <c r="AI155" i="1"/>
  <c r="AJ155" i="1"/>
  <c r="AK155" i="1"/>
  <c r="AL155" i="1"/>
  <c r="AM155" i="1"/>
  <c r="AD156" i="1"/>
  <c r="AH156" i="1"/>
  <c r="AI156" i="1"/>
  <c r="AJ156" i="1"/>
  <c r="AD157" i="1"/>
  <c r="AH157" i="1"/>
  <c r="AI157" i="1"/>
  <c r="AJ157" i="1"/>
  <c r="AD158" i="1"/>
  <c r="AH158" i="1"/>
  <c r="AI158" i="1"/>
  <c r="AJ158" i="1"/>
  <c r="AD159" i="1"/>
  <c r="AE159" i="1"/>
  <c r="AF159" i="1"/>
  <c r="AG159" i="1"/>
  <c r="AH159" i="1"/>
  <c r="AI159" i="1"/>
  <c r="AJ159" i="1"/>
  <c r="AK159" i="1"/>
  <c r="AL159" i="1"/>
  <c r="AM159" i="1"/>
  <c r="AD160" i="1"/>
  <c r="AE160" i="1"/>
  <c r="AF160" i="1"/>
  <c r="AG160" i="1"/>
  <c r="AH160" i="1"/>
  <c r="AI160" i="1"/>
  <c r="AJ160" i="1"/>
  <c r="AK160" i="1"/>
  <c r="AL160" i="1"/>
  <c r="AM160" i="1"/>
  <c r="AE161" i="1"/>
  <c r="AF161" i="1"/>
  <c r="AG161" i="1"/>
  <c r="AH161" i="1"/>
  <c r="AI161" i="1"/>
  <c r="AJ161" i="1"/>
  <c r="AK161" i="1"/>
  <c r="AL161" i="1"/>
  <c r="AM161" i="1"/>
  <c r="AD162" i="1"/>
  <c r="AH162" i="1"/>
  <c r="AI162" i="1"/>
  <c r="AJ162" i="1"/>
  <c r="AD163" i="1"/>
  <c r="AH163" i="1"/>
  <c r="AI163" i="1"/>
  <c r="AJ163" i="1"/>
  <c r="AD164" i="1"/>
  <c r="AH164" i="1"/>
  <c r="AI164" i="1"/>
  <c r="AJ164" i="1"/>
  <c r="AD165" i="1"/>
  <c r="AE165" i="1"/>
  <c r="AF165" i="1"/>
  <c r="AG165" i="1"/>
  <c r="AH165" i="1"/>
  <c r="AI165" i="1"/>
  <c r="AJ165" i="1"/>
  <c r="AK165" i="1"/>
  <c r="AL165" i="1"/>
  <c r="AM165" i="1"/>
  <c r="AD166" i="1"/>
  <c r="AE166" i="1"/>
  <c r="AF166" i="1"/>
  <c r="AG166" i="1"/>
  <c r="AH166" i="1"/>
  <c r="AI166" i="1"/>
  <c r="AJ166" i="1"/>
  <c r="AK166" i="1"/>
  <c r="AL166" i="1"/>
  <c r="AM166" i="1"/>
  <c r="AE167" i="1"/>
  <c r="AF167" i="1"/>
  <c r="AG167" i="1"/>
  <c r="AH167" i="1"/>
  <c r="AI167" i="1"/>
  <c r="AJ167" i="1"/>
  <c r="AK167" i="1"/>
  <c r="AL167" i="1"/>
  <c r="AM167" i="1"/>
  <c r="AD168" i="1"/>
  <c r="AH168" i="1"/>
  <c r="AI168" i="1"/>
  <c r="AJ168" i="1"/>
  <c r="AD169" i="1"/>
  <c r="AH169" i="1"/>
  <c r="AI169" i="1"/>
  <c r="AJ169" i="1"/>
  <c r="AD170" i="1"/>
  <c r="AH170" i="1"/>
  <c r="AI170" i="1"/>
  <c r="AJ170" i="1"/>
  <c r="AD171" i="1"/>
  <c r="AE171" i="1"/>
  <c r="AF171" i="1"/>
  <c r="AG171" i="1"/>
  <c r="AH171" i="1"/>
  <c r="AI171" i="1"/>
  <c r="AJ171" i="1"/>
  <c r="AK171" i="1"/>
  <c r="AL171" i="1"/>
  <c r="AM171" i="1"/>
  <c r="AD172" i="1"/>
  <c r="AE172" i="1"/>
  <c r="AF172" i="1"/>
  <c r="AG172" i="1"/>
  <c r="AH172" i="1"/>
  <c r="AI172" i="1"/>
  <c r="AJ172" i="1"/>
  <c r="AK172" i="1"/>
  <c r="AL172" i="1"/>
  <c r="AM172" i="1"/>
  <c r="AE173" i="1"/>
  <c r="AF173" i="1"/>
  <c r="AG173" i="1"/>
  <c r="AH173" i="1"/>
  <c r="AI173" i="1"/>
  <c r="AJ173" i="1"/>
  <c r="AK173" i="1"/>
  <c r="AL173" i="1"/>
  <c r="AM173" i="1"/>
  <c r="AD174" i="1"/>
  <c r="AH174" i="1"/>
  <c r="AI174" i="1"/>
  <c r="AJ174" i="1"/>
  <c r="AD175" i="1"/>
  <c r="AH175" i="1"/>
  <c r="AI175" i="1"/>
  <c r="AJ175" i="1"/>
  <c r="AD176" i="1"/>
  <c r="AH176" i="1"/>
  <c r="AI176" i="1"/>
  <c r="AJ176" i="1"/>
  <c r="AD177" i="1"/>
  <c r="AE177" i="1"/>
  <c r="AF177" i="1"/>
  <c r="AG177" i="1"/>
  <c r="AH177" i="1"/>
  <c r="AI177" i="1"/>
  <c r="AJ177" i="1"/>
  <c r="AK177" i="1"/>
  <c r="AL177" i="1"/>
  <c r="AM177" i="1"/>
  <c r="AD178" i="1"/>
  <c r="AE178" i="1"/>
  <c r="AF178" i="1"/>
  <c r="AG178" i="1"/>
  <c r="AH178" i="1"/>
  <c r="AI178" i="1"/>
  <c r="AJ178" i="1"/>
  <c r="AK178" i="1"/>
  <c r="AL178" i="1"/>
  <c r="AM178" i="1"/>
  <c r="AE179" i="1"/>
  <c r="AF179" i="1"/>
  <c r="AG179" i="1"/>
  <c r="AH179" i="1"/>
  <c r="AI179" i="1"/>
  <c r="AJ179" i="1"/>
  <c r="AK179" i="1"/>
  <c r="AL179" i="1"/>
  <c r="AM179" i="1"/>
  <c r="AD180" i="1"/>
  <c r="AH180" i="1"/>
  <c r="AI180" i="1"/>
  <c r="AJ180" i="1"/>
  <c r="AD181" i="1"/>
  <c r="AH181" i="1"/>
  <c r="AI181" i="1"/>
  <c r="AJ181" i="1"/>
  <c r="AD182" i="1"/>
  <c r="AH182" i="1"/>
  <c r="AI182" i="1"/>
  <c r="AJ182" i="1"/>
  <c r="AD183" i="1"/>
  <c r="AE183" i="1"/>
  <c r="AF183" i="1"/>
  <c r="AG183" i="1"/>
  <c r="AH183" i="1"/>
  <c r="AI183" i="1"/>
  <c r="AJ183" i="1"/>
  <c r="AK183" i="1"/>
  <c r="AL183" i="1"/>
  <c r="AM183" i="1"/>
  <c r="AD184" i="1"/>
  <c r="AE184" i="1"/>
  <c r="AF184" i="1"/>
  <c r="AG184" i="1"/>
  <c r="AH184" i="1"/>
  <c r="AI184" i="1"/>
  <c r="AJ184" i="1"/>
  <c r="AK184" i="1"/>
  <c r="AL184" i="1"/>
  <c r="AM184" i="1"/>
  <c r="AE185" i="1"/>
  <c r="AF185" i="1"/>
  <c r="AG185" i="1"/>
  <c r="AH185" i="1"/>
  <c r="AI185" i="1"/>
  <c r="AJ185" i="1"/>
  <c r="AK185" i="1"/>
  <c r="AL185" i="1"/>
  <c r="AM185" i="1"/>
  <c r="AD186" i="1"/>
  <c r="AH186" i="1"/>
  <c r="AI186" i="1"/>
  <c r="AJ186" i="1"/>
  <c r="AD187" i="1"/>
  <c r="AH187" i="1"/>
  <c r="AI187" i="1"/>
  <c r="AJ187" i="1"/>
  <c r="AD188" i="1"/>
  <c r="AH188" i="1"/>
  <c r="AI188" i="1"/>
  <c r="AJ188" i="1"/>
  <c r="AD189" i="1"/>
  <c r="AE189" i="1"/>
  <c r="AF189" i="1"/>
  <c r="AG189" i="1"/>
  <c r="AH189" i="1"/>
  <c r="AI189" i="1"/>
  <c r="AJ189" i="1"/>
  <c r="AK189" i="1"/>
  <c r="AL189" i="1"/>
  <c r="AM189" i="1"/>
  <c r="AD190" i="1"/>
  <c r="AE190" i="1"/>
  <c r="AF190" i="1"/>
  <c r="AG190" i="1"/>
  <c r="AH190" i="1"/>
  <c r="AI190" i="1"/>
  <c r="AJ190" i="1"/>
  <c r="AK190" i="1"/>
  <c r="AL190" i="1"/>
  <c r="AM190" i="1"/>
  <c r="AE191" i="1"/>
  <c r="AF191" i="1"/>
  <c r="AG191" i="1"/>
  <c r="AH191" i="1"/>
  <c r="AI191" i="1"/>
  <c r="AJ191" i="1"/>
  <c r="AK191" i="1"/>
  <c r="AL191" i="1"/>
  <c r="AM191" i="1"/>
  <c r="AD192" i="1"/>
  <c r="AH192" i="1"/>
  <c r="AI192" i="1"/>
  <c r="AJ192" i="1"/>
  <c r="AD193" i="1"/>
  <c r="AH193" i="1"/>
  <c r="AI193" i="1"/>
  <c r="AJ193" i="1"/>
  <c r="AD194" i="1"/>
  <c r="AH194" i="1"/>
  <c r="AI194" i="1"/>
  <c r="AJ194" i="1"/>
  <c r="AD195" i="1"/>
  <c r="AE195" i="1"/>
  <c r="AF195" i="1"/>
  <c r="AG195" i="1"/>
  <c r="AH195" i="1"/>
  <c r="AI195" i="1"/>
  <c r="AJ195" i="1"/>
  <c r="AK195" i="1"/>
  <c r="AL195" i="1"/>
  <c r="AM195" i="1"/>
  <c r="AD196" i="1"/>
  <c r="AE196" i="1"/>
  <c r="AF196" i="1"/>
  <c r="AG196" i="1"/>
  <c r="AH196" i="1"/>
  <c r="AI196" i="1"/>
  <c r="AJ196" i="1"/>
  <c r="AK196" i="1"/>
  <c r="AL196" i="1"/>
  <c r="AM196" i="1"/>
  <c r="AE197" i="1"/>
  <c r="AF197" i="1"/>
  <c r="AG197" i="1"/>
  <c r="AH197" i="1"/>
  <c r="AI197" i="1"/>
  <c r="AJ197" i="1"/>
  <c r="AK197" i="1"/>
  <c r="AL197" i="1"/>
  <c r="AM197" i="1"/>
  <c r="AD198" i="1"/>
  <c r="AH198" i="1"/>
  <c r="AI198" i="1"/>
  <c r="AJ198" i="1"/>
  <c r="AD199" i="1"/>
  <c r="AH199" i="1"/>
  <c r="AI199" i="1"/>
  <c r="AJ199" i="1"/>
  <c r="AD200" i="1"/>
  <c r="AH200" i="1"/>
  <c r="AI200" i="1"/>
  <c r="AJ200" i="1"/>
  <c r="AD201" i="1"/>
  <c r="AE201" i="1"/>
  <c r="AF201" i="1"/>
  <c r="AG201" i="1"/>
  <c r="AH201" i="1"/>
  <c r="AI201" i="1"/>
  <c r="AJ201" i="1"/>
  <c r="AK201" i="1"/>
  <c r="AL201" i="1"/>
  <c r="AM201" i="1"/>
  <c r="AD202" i="1"/>
  <c r="AE202" i="1"/>
  <c r="AF202" i="1"/>
  <c r="AG202" i="1"/>
  <c r="AH202" i="1"/>
  <c r="AI202" i="1"/>
  <c r="AJ202" i="1"/>
  <c r="AK202" i="1"/>
  <c r="AL202" i="1"/>
  <c r="AM202" i="1"/>
  <c r="AE203" i="1"/>
  <c r="AF203" i="1"/>
  <c r="AG203" i="1"/>
  <c r="AH203" i="1"/>
  <c r="AI203" i="1"/>
  <c r="AJ203" i="1"/>
  <c r="AK203" i="1"/>
  <c r="AL203" i="1"/>
  <c r="AM203" i="1"/>
  <c r="AD204" i="1"/>
  <c r="AH204" i="1"/>
  <c r="AI204" i="1"/>
  <c r="AJ204" i="1"/>
  <c r="AD205" i="1"/>
  <c r="AH205" i="1"/>
  <c r="AI205" i="1"/>
  <c r="AJ205" i="1"/>
  <c r="AD206" i="1"/>
  <c r="AH206" i="1"/>
  <c r="AI206" i="1"/>
  <c r="AJ206" i="1"/>
  <c r="AD207" i="1"/>
  <c r="AE207" i="1"/>
  <c r="AF207" i="1"/>
  <c r="AG207" i="1"/>
  <c r="AH207" i="1"/>
  <c r="AI207" i="1"/>
  <c r="AJ207" i="1"/>
  <c r="AK207" i="1"/>
  <c r="AL207" i="1"/>
  <c r="AM207" i="1"/>
  <c r="AD208" i="1"/>
  <c r="AE208" i="1"/>
  <c r="AF208" i="1"/>
  <c r="AG208" i="1"/>
  <c r="AH208" i="1"/>
  <c r="AI208" i="1"/>
  <c r="AJ208" i="1"/>
  <c r="AK208" i="1"/>
  <c r="AL208" i="1"/>
  <c r="AM208" i="1"/>
  <c r="AE209" i="1"/>
  <c r="AF209" i="1"/>
  <c r="AG209" i="1"/>
  <c r="AH209" i="1"/>
  <c r="AI209" i="1"/>
  <c r="AJ209" i="1"/>
  <c r="AK209" i="1"/>
  <c r="AL209" i="1"/>
  <c r="AM209" i="1"/>
  <c r="AD210" i="1"/>
  <c r="AH210" i="1"/>
  <c r="AI210" i="1"/>
  <c r="AJ210" i="1"/>
  <c r="AD211" i="1"/>
  <c r="AH211" i="1"/>
  <c r="AI211" i="1"/>
  <c r="AJ211" i="1"/>
  <c r="AD212" i="1"/>
  <c r="AH212" i="1"/>
  <c r="AI212" i="1"/>
  <c r="AJ212" i="1"/>
  <c r="AD213" i="1"/>
  <c r="AE213" i="1"/>
  <c r="AF213" i="1"/>
  <c r="AG213" i="1"/>
  <c r="AH213" i="1"/>
  <c r="AI213" i="1"/>
  <c r="AJ213" i="1"/>
  <c r="AK213" i="1"/>
  <c r="AL213" i="1"/>
  <c r="AM213" i="1"/>
  <c r="AD214" i="1"/>
  <c r="AE214" i="1"/>
  <c r="AF214" i="1"/>
  <c r="AG214" i="1"/>
  <c r="AH214" i="1"/>
  <c r="AI214" i="1"/>
  <c r="AJ214" i="1"/>
  <c r="AK214" i="1"/>
  <c r="AL214" i="1"/>
  <c r="AM214" i="1"/>
  <c r="AE215" i="1"/>
  <c r="AF215" i="1"/>
  <c r="AG215" i="1"/>
  <c r="AH215" i="1"/>
  <c r="AI215" i="1"/>
  <c r="AJ215" i="1"/>
  <c r="AK215" i="1"/>
  <c r="AL215" i="1"/>
  <c r="AM215" i="1"/>
  <c r="AD216" i="1"/>
  <c r="AH216" i="1"/>
  <c r="AI216" i="1"/>
  <c r="AJ216" i="1"/>
  <c r="AD217" i="1"/>
  <c r="AH217" i="1"/>
  <c r="AI217" i="1"/>
  <c r="AJ217" i="1"/>
  <c r="AD218" i="1"/>
  <c r="AH218" i="1"/>
  <c r="AI218" i="1"/>
  <c r="AJ218" i="1"/>
  <c r="AD219" i="1"/>
  <c r="AE219" i="1"/>
  <c r="AF219" i="1"/>
  <c r="AG219" i="1"/>
  <c r="AH219" i="1"/>
  <c r="AI219" i="1"/>
  <c r="AJ219" i="1"/>
  <c r="AK219" i="1"/>
  <c r="AL219" i="1"/>
  <c r="AM219" i="1"/>
  <c r="AD220" i="1"/>
  <c r="AE220" i="1"/>
  <c r="AF220" i="1"/>
  <c r="AG220" i="1"/>
  <c r="AH220" i="1"/>
  <c r="AI220" i="1"/>
  <c r="AJ220" i="1"/>
  <c r="AK220" i="1"/>
  <c r="AL220" i="1"/>
  <c r="AM220" i="1"/>
  <c r="AE221" i="1"/>
  <c r="AF221" i="1"/>
  <c r="AG221" i="1"/>
  <c r="AH221" i="1"/>
  <c r="AI221" i="1"/>
  <c r="AJ221" i="1"/>
  <c r="AK221" i="1"/>
  <c r="AL221" i="1"/>
  <c r="AM221" i="1"/>
  <c r="AD222" i="1"/>
  <c r="AH222" i="1"/>
  <c r="AI222" i="1"/>
  <c r="AJ222" i="1"/>
  <c r="AD223" i="1"/>
  <c r="AH223" i="1"/>
  <c r="AI223" i="1"/>
  <c r="AJ223" i="1"/>
  <c r="AD224" i="1"/>
  <c r="AH224" i="1"/>
  <c r="AI224" i="1"/>
  <c r="AJ224" i="1"/>
  <c r="AD225" i="1"/>
  <c r="AE225" i="1"/>
  <c r="AF225" i="1"/>
  <c r="AG225" i="1"/>
  <c r="AH225" i="1"/>
  <c r="AI225" i="1"/>
  <c r="AJ225" i="1"/>
  <c r="AK225" i="1"/>
  <c r="AL225" i="1"/>
  <c r="AM225" i="1"/>
  <c r="AD226" i="1"/>
  <c r="AE226" i="1"/>
  <c r="AF226" i="1"/>
  <c r="AG226" i="1"/>
  <c r="AH226" i="1"/>
  <c r="AI226" i="1"/>
  <c r="AJ226" i="1"/>
  <c r="AK226" i="1"/>
  <c r="AL226" i="1"/>
  <c r="AM226" i="1"/>
  <c r="AE227" i="1"/>
  <c r="AF227" i="1"/>
  <c r="AG227" i="1"/>
  <c r="AH227" i="1"/>
  <c r="AI227" i="1"/>
  <c r="AJ227" i="1"/>
  <c r="AK227" i="1"/>
  <c r="AL227" i="1"/>
  <c r="AM227" i="1"/>
  <c r="AD228" i="1"/>
  <c r="AH228" i="1"/>
  <c r="AI228" i="1"/>
  <c r="AJ228" i="1"/>
  <c r="AD229" i="1"/>
  <c r="AH229" i="1"/>
  <c r="AI229" i="1"/>
  <c r="AJ229" i="1"/>
  <c r="AD230" i="1"/>
  <c r="AH230" i="1"/>
  <c r="AI230" i="1"/>
  <c r="AJ230" i="1"/>
  <c r="AD231" i="1"/>
  <c r="AE231" i="1"/>
  <c r="AF231" i="1"/>
  <c r="AG231" i="1"/>
  <c r="AH231" i="1"/>
  <c r="AI231" i="1"/>
  <c r="AJ231" i="1"/>
  <c r="AK231" i="1"/>
  <c r="AL231" i="1"/>
  <c r="AM231" i="1"/>
  <c r="AD232" i="1"/>
  <c r="AE232" i="1"/>
  <c r="AF232" i="1"/>
  <c r="AG232" i="1"/>
  <c r="AH232" i="1"/>
  <c r="AI232" i="1"/>
  <c r="AJ232" i="1"/>
  <c r="AK232" i="1"/>
  <c r="AL232" i="1"/>
  <c r="AM232" i="1"/>
  <c r="AE233" i="1"/>
  <c r="AF233" i="1"/>
  <c r="AG233" i="1"/>
  <c r="AH233" i="1"/>
  <c r="AI233" i="1"/>
  <c r="AJ233" i="1"/>
  <c r="AK233" i="1"/>
  <c r="AL233" i="1"/>
  <c r="AM233" i="1"/>
  <c r="AD234" i="1"/>
  <c r="AH234" i="1"/>
  <c r="AI234" i="1"/>
  <c r="AJ234" i="1"/>
  <c r="AD235" i="1"/>
  <c r="AH235" i="1"/>
  <c r="AI235" i="1"/>
  <c r="AJ235" i="1"/>
  <c r="AD236" i="1"/>
  <c r="AH236" i="1"/>
  <c r="AI236" i="1"/>
  <c r="AJ236" i="1"/>
  <c r="AD237" i="1"/>
  <c r="AE237" i="1"/>
  <c r="AF237" i="1"/>
  <c r="AG237" i="1"/>
  <c r="AH237" i="1"/>
  <c r="AI237" i="1"/>
  <c r="AJ237" i="1"/>
  <c r="AK237" i="1"/>
  <c r="AL237" i="1"/>
  <c r="AM237" i="1"/>
  <c r="AD238" i="1"/>
  <c r="AE238" i="1"/>
  <c r="AF238" i="1"/>
  <c r="AG238" i="1"/>
  <c r="AH238" i="1"/>
  <c r="AI238" i="1"/>
  <c r="AJ238" i="1"/>
  <c r="AK238" i="1"/>
  <c r="AL238" i="1"/>
  <c r="AM238" i="1"/>
  <c r="AE239" i="1"/>
  <c r="AF239" i="1"/>
  <c r="AG239" i="1"/>
  <c r="AH239" i="1"/>
  <c r="AI239" i="1"/>
  <c r="AJ239" i="1"/>
  <c r="AK239" i="1"/>
  <c r="AL239" i="1"/>
  <c r="AM239" i="1"/>
  <c r="AD240" i="1"/>
  <c r="AH240" i="1"/>
  <c r="AI240" i="1"/>
  <c r="AJ240" i="1"/>
  <c r="AD241" i="1"/>
  <c r="AH241" i="1"/>
  <c r="AI241" i="1"/>
  <c r="AJ241" i="1"/>
  <c r="AD242" i="1"/>
  <c r="AH242" i="1"/>
  <c r="AI242" i="1"/>
  <c r="AJ242" i="1"/>
  <c r="AD243" i="1"/>
  <c r="AE243" i="1"/>
  <c r="AF243" i="1"/>
  <c r="AG243" i="1"/>
  <c r="AH243" i="1"/>
  <c r="AI243" i="1"/>
  <c r="AJ243" i="1"/>
  <c r="AK243" i="1"/>
  <c r="AL243" i="1"/>
  <c r="AM243" i="1"/>
  <c r="AD244" i="1"/>
  <c r="AE244" i="1"/>
  <c r="AF244" i="1"/>
  <c r="AG244" i="1"/>
  <c r="AH244" i="1"/>
  <c r="AI244" i="1"/>
  <c r="AJ244" i="1"/>
  <c r="AK244" i="1"/>
  <c r="AL244" i="1"/>
  <c r="AM244" i="1"/>
  <c r="AE245" i="1"/>
  <c r="AF245" i="1"/>
  <c r="AG245" i="1"/>
  <c r="AH245" i="1"/>
  <c r="AI245" i="1"/>
  <c r="AJ245" i="1"/>
  <c r="AK245" i="1"/>
  <c r="AL245" i="1"/>
  <c r="AM245" i="1"/>
  <c r="AD246" i="1"/>
  <c r="AH246" i="1"/>
  <c r="AI246" i="1"/>
  <c r="AJ246" i="1"/>
  <c r="AD247" i="1"/>
  <c r="AH247" i="1"/>
  <c r="AI247" i="1"/>
  <c r="AJ247" i="1"/>
  <c r="AD248" i="1"/>
  <c r="AH248" i="1"/>
  <c r="AI248" i="1"/>
  <c r="AJ248" i="1"/>
  <c r="AD249" i="1"/>
  <c r="AE249" i="1"/>
  <c r="AF249" i="1"/>
  <c r="AG249" i="1"/>
  <c r="AH249" i="1"/>
  <c r="AI249" i="1"/>
  <c r="AJ249" i="1"/>
  <c r="AK249" i="1"/>
  <c r="AL249" i="1"/>
  <c r="AM249" i="1"/>
  <c r="AD250" i="1"/>
  <c r="AE250" i="1"/>
  <c r="AF250" i="1"/>
  <c r="AG250" i="1"/>
  <c r="AH250" i="1"/>
  <c r="AI250" i="1"/>
  <c r="AJ250" i="1"/>
  <c r="AK250" i="1"/>
  <c r="AL250" i="1"/>
  <c r="AM250" i="1"/>
  <c r="AE251" i="1"/>
  <c r="AF251" i="1"/>
  <c r="AG251" i="1"/>
  <c r="AH251" i="1"/>
  <c r="AI251" i="1"/>
  <c r="AJ251" i="1"/>
  <c r="AK251" i="1"/>
  <c r="AL251" i="1"/>
  <c r="AM251" i="1"/>
  <c r="AD252" i="1"/>
  <c r="AH252" i="1"/>
  <c r="AI252" i="1"/>
  <c r="AJ252" i="1"/>
  <c r="AD253" i="1"/>
  <c r="AH253" i="1"/>
  <c r="AI253" i="1"/>
  <c r="AJ253" i="1"/>
  <c r="AD254" i="1"/>
  <c r="AH254" i="1"/>
  <c r="AI254" i="1"/>
  <c r="AJ254" i="1"/>
  <c r="AD255" i="1"/>
  <c r="AE255" i="1"/>
  <c r="AF255" i="1"/>
  <c r="AG255" i="1"/>
  <c r="AH255" i="1"/>
  <c r="AI255" i="1"/>
  <c r="AJ255" i="1"/>
  <c r="AK255" i="1"/>
  <c r="AL255" i="1"/>
  <c r="AM255" i="1"/>
  <c r="AD256" i="1"/>
  <c r="AE256" i="1"/>
  <c r="AF256" i="1"/>
  <c r="AG256" i="1"/>
  <c r="AH256" i="1"/>
  <c r="AI256" i="1"/>
  <c r="AJ256" i="1"/>
  <c r="AK256" i="1"/>
  <c r="AL256" i="1"/>
  <c r="AM256" i="1"/>
  <c r="AE257" i="1"/>
  <c r="AF257" i="1"/>
  <c r="AG257" i="1"/>
  <c r="AH257" i="1"/>
  <c r="AI257" i="1"/>
  <c r="AJ257" i="1"/>
  <c r="AK257" i="1"/>
  <c r="AL257" i="1"/>
  <c r="AM257" i="1"/>
  <c r="AD258" i="1"/>
  <c r="AH258" i="1"/>
  <c r="AI258" i="1"/>
  <c r="AJ258" i="1"/>
  <c r="AD259" i="1"/>
  <c r="AH259" i="1"/>
  <c r="AI259" i="1"/>
  <c r="AJ259" i="1"/>
  <c r="AD260" i="1"/>
  <c r="AH260" i="1"/>
  <c r="AI260" i="1"/>
  <c r="AJ260" i="1"/>
  <c r="AD261" i="1"/>
  <c r="AE261" i="1"/>
  <c r="AF261" i="1"/>
  <c r="AG261" i="1"/>
  <c r="AH261" i="1"/>
  <c r="AI261" i="1"/>
  <c r="AJ261" i="1"/>
  <c r="AK261" i="1"/>
  <c r="AL261" i="1"/>
  <c r="AM261" i="1"/>
  <c r="AD262" i="1"/>
  <c r="AE262" i="1"/>
  <c r="AF262" i="1"/>
  <c r="AG262" i="1"/>
  <c r="AH262" i="1"/>
  <c r="AI262" i="1"/>
  <c r="AJ262" i="1"/>
  <c r="AK262" i="1"/>
  <c r="AL262" i="1"/>
  <c r="AM262" i="1"/>
  <c r="AE263" i="1"/>
  <c r="AF263" i="1"/>
  <c r="AG263" i="1"/>
  <c r="AH263" i="1"/>
  <c r="AI263" i="1"/>
  <c r="AJ263" i="1"/>
  <c r="AK263" i="1"/>
  <c r="AL263" i="1"/>
  <c r="AM263" i="1"/>
  <c r="AD264" i="1"/>
  <c r="AH264" i="1"/>
  <c r="AI264" i="1"/>
  <c r="AJ264" i="1"/>
  <c r="AD265" i="1"/>
  <c r="AH265" i="1"/>
  <c r="AI265" i="1"/>
  <c r="AJ265" i="1"/>
  <c r="AD266" i="1"/>
  <c r="AH266" i="1"/>
  <c r="AI266" i="1"/>
  <c r="AJ266" i="1"/>
  <c r="AD267" i="1"/>
  <c r="AE267" i="1"/>
  <c r="AF267" i="1"/>
  <c r="AG267" i="1"/>
  <c r="AH267" i="1"/>
  <c r="AI267" i="1"/>
  <c r="AJ267" i="1"/>
  <c r="AK267" i="1"/>
  <c r="AL267" i="1"/>
  <c r="AM267" i="1"/>
  <c r="AD268" i="1"/>
  <c r="AE268" i="1"/>
  <c r="AF268" i="1"/>
  <c r="AG268" i="1"/>
  <c r="AH268" i="1"/>
  <c r="AI268" i="1"/>
  <c r="AJ268" i="1"/>
  <c r="AK268" i="1"/>
  <c r="AL268" i="1"/>
  <c r="AM268" i="1"/>
  <c r="AE269" i="1"/>
  <c r="AF269" i="1"/>
  <c r="AG269" i="1"/>
  <c r="AH269" i="1"/>
  <c r="AI269" i="1"/>
  <c r="AJ269" i="1"/>
  <c r="AK269" i="1"/>
  <c r="AL269" i="1"/>
  <c r="AM269" i="1"/>
  <c r="AD270" i="1"/>
  <c r="AH270" i="1"/>
  <c r="AI270" i="1"/>
  <c r="AJ270" i="1"/>
  <c r="AD271" i="1"/>
  <c r="AH271" i="1"/>
  <c r="AI271" i="1"/>
  <c r="AJ271" i="1"/>
  <c r="AD272" i="1"/>
  <c r="AH272" i="1"/>
  <c r="AI272" i="1"/>
  <c r="AJ272" i="1"/>
  <c r="AD273" i="1"/>
  <c r="AE273" i="1"/>
  <c r="AF273" i="1"/>
  <c r="AG273" i="1"/>
  <c r="AH273" i="1"/>
  <c r="AI273" i="1"/>
  <c r="AJ273" i="1"/>
  <c r="AK273" i="1"/>
  <c r="AL273" i="1"/>
  <c r="AM273" i="1"/>
  <c r="AD274" i="1"/>
  <c r="AE274" i="1"/>
  <c r="AF274" i="1"/>
  <c r="AG274" i="1"/>
  <c r="AH274" i="1"/>
  <c r="AI274" i="1"/>
  <c r="AJ274" i="1"/>
  <c r="AK274" i="1"/>
  <c r="AL274" i="1"/>
  <c r="AM274" i="1"/>
  <c r="AE275" i="1"/>
  <c r="AF275" i="1"/>
  <c r="AG275" i="1"/>
  <c r="AH275" i="1"/>
  <c r="AI275" i="1"/>
  <c r="AJ275" i="1"/>
  <c r="AK275" i="1"/>
  <c r="AL275" i="1"/>
  <c r="AM275" i="1"/>
  <c r="AD276" i="1"/>
  <c r="AH276" i="1"/>
  <c r="AI276" i="1"/>
  <c r="AJ276" i="1"/>
  <c r="AD277" i="1"/>
  <c r="AH277" i="1"/>
  <c r="AI277" i="1"/>
  <c r="AJ277" i="1"/>
  <c r="AD278" i="1"/>
  <c r="AH278" i="1"/>
  <c r="AI278" i="1"/>
  <c r="AJ278" i="1"/>
  <c r="AD279" i="1"/>
  <c r="AE279" i="1"/>
  <c r="AF279" i="1"/>
  <c r="AG279" i="1"/>
  <c r="AH279" i="1"/>
  <c r="AI279" i="1"/>
  <c r="AJ279" i="1"/>
  <c r="AK279" i="1"/>
  <c r="AL279" i="1"/>
  <c r="AM279" i="1"/>
  <c r="AD280" i="1"/>
  <c r="AE280" i="1"/>
  <c r="AF280" i="1"/>
  <c r="AG280" i="1"/>
  <c r="AH280" i="1"/>
  <c r="AI280" i="1"/>
  <c r="AJ280" i="1"/>
  <c r="AK280" i="1"/>
  <c r="AL280" i="1"/>
  <c r="AM280" i="1"/>
  <c r="AE281" i="1"/>
  <c r="AF281" i="1"/>
  <c r="AG281" i="1"/>
  <c r="AH281" i="1"/>
  <c r="AI281" i="1"/>
  <c r="AJ281" i="1"/>
  <c r="AK281" i="1"/>
  <c r="AL281" i="1"/>
  <c r="AM281" i="1"/>
  <c r="AD282" i="1"/>
  <c r="AH282" i="1"/>
  <c r="AI282" i="1"/>
  <c r="AJ282" i="1"/>
  <c r="AD283" i="1"/>
  <c r="AH283" i="1"/>
  <c r="AI283" i="1"/>
  <c r="AJ283" i="1"/>
  <c r="AD284" i="1"/>
  <c r="AH284" i="1"/>
  <c r="AI284" i="1"/>
  <c r="AJ284" i="1"/>
  <c r="AD285" i="1"/>
  <c r="AE285" i="1"/>
  <c r="AF285" i="1"/>
  <c r="AG285" i="1"/>
  <c r="AH285" i="1"/>
  <c r="AI285" i="1"/>
  <c r="AJ285" i="1"/>
  <c r="AK285" i="1"/>
  <c r="AL285" i="1"/>
  <c r="AM285" i="1"/>
  <c r="AD286" i="1"/>
  <c r="AE286" i="1"/>
  <c r="AF286" i="1"/>
  <c r="AG286" i="1"/>
  <c r="AH286" i="1"/>
  <c r="AI286" i="1"/>
  <c r="AJ286" i="1"/>
  <c r="AK286" i="1"/>
  <c r="AL286" i="1"/>
  <c r="AM286" i="1"/>
  <c r="AE287" i="1"/>
  <c r="AF287" i="1"/>
  <c r="AG287" i="1"/>
  <c r="AH287" i="1"/>
  <c r="AI287" i="1"/>
  <c r="AJ287" i="1"/>
  <c r="AK287" i="1"/>
  <c r="AL287" i="1"/>
  <c r="AM287" i="1"/>
  <c r="AD288" i="1"/>
  <c r="AH288" i="1"/>
  <c r="AI288" i="1"/>
  <c r="AJ288" i="1"/>
  <c r="AD289" i="1"/>
  <c r="AH289" i="1"/>
  <c r="AI289" i="1"/>
  <c r="AJ289" i="1"/>
  <c r="AD290" i="1"/>
  <c r="AH290" i="1"/>
  <c r="AI290" i="1"/>
  <c r="AJ290" i="1"/>
  <c r="AD291" i="1"/>
  <c r="AE291" i="1"/>
  <c r="AF291" i="1"/>
  <c r="AG291" i="1"/>
  <c r="AH291" i="1"/>
  <c r="AI291" i="1"/>
  <c r="AJ291" i="1"/>
  <c r="AK291" i="1"/>
  <c r="AL291" i="1"/>
  <c r="AM291" i="1"/>
  <c r="AD292" i="1"/>
  <c r="AE292" i="1"/>
  <c r="AF292" i="1"/>
  <c r="AG292" i="1"/>
  <c r="AH292" i="1"/>
  <c r="AI292" i="1"/>
  <c r="AJ292" i="1"/>
  <c r="AK292" i="1"/>
  <c r="AL292" i="1"/>
  <c r="AM292" i="1"/>
  <c r="AE293" i="1"/>
  <c r="AF293" i="1"/>
  <c r="AG293" i="1"/>
  <c r="AH293" i="1"/>
  <c r="AI293" i="1"/>
  <c r="AJ293" i="1"/>
  <c r="AK293" i="1"/>
  <c r="AL293" i="1"/>
  <c r="AM293" i="1"/>
  <c r="AD294" i="1"/>
  <c r="AH294" i="1"/>
  <c r="AI294" i="1"/>
  <c r="AJ294" i="1"/>
  <c r="AD295" i="1"/>
  <c r="AH295" i="1"/>
  <c r="AI295" i="1"/>
  <c r="AJ295" i="1"/>
  <c r="AD296" i="1"/>
  <c r="AH296" i="1"/>
  <c r="AI296" i="1"/>
  <c r="AJ296" i="1"/>
  <c r="AD297" i="1"/>
  <c r="AE297" i="1"/>
  <c r="AF297" i="1"/>
  <c r="AG297" i="1"/>
  <c r="AH297" i="1"/>
  <c r="AI297" i="1"/>
  <c r="AJ297" i="1"/>
  <c r="AK297" i="1"/>
  <c r="AL297" i="1"/>
  <c r="AM297" i="1"/>
  <c r="AD298" i="1"/>
  <c r="AE298" i="1"/>
  <c r="AF298" i="1"/>
  <c r="AG298" i="1"/>
  <c r="AH298" i="1"/>
  <c r="AI298" i="1"/>
  <c r="AJ298" i="1"/>
  <c r="AK298" i="1"/>
  <c r="AL298" i="1"/>
  <c r="AM298" i="1"/>
  <c r="AE299" i="1"/>
  <c r="AF299" i="1"/>
  <c r="AG299" i="1"/>
  <c r="AH299" i="1"/>
  <c r="AI299" i="1"/>
  <c r="AJ299" i="1"/>
  <c r="AK299" i="1"/>
  <c r="AL299" i="1"/>
  <c r="AM299" i="1"/>
  <c r="AD300" i="1"/>
  <c r="AH300" i="1"/>
  <c r="AI300" i="1"/>
  <c r="AJ300" i="1"/>
  <c r="AD301" i="1"/>
  <c r="AH301" i="1"/>
  <c r="AI301" i="1"/>
  <c r="AJ301" i="1"/>
  <c r="AD302" i="1"/>
  <c r="AH302" i="1"/>
  <c r="AI302" i="1"/>
  <c r="AJ302" i="1"/>
  <c r="AD303" i="1"/>
  <c r="AE303" i="1"/>
  <c r="AF303" i="1"/>
  <c r="AG303" i="1"/>
  <c r="AH303" i="1"/>
  <c r="AI303" i="1"/>
  <c r="AJ303" i="1"/>
  <c r="AK303" i="1"/>
  <c r="AL303" i="1"/>
  <c r="AM303" i="1"/>
  <c r="AD304" i="1"/>
  <c r="AE304" i="1"/>
  <c r="AF304" i="1"/>
  <c r="AG304" i="1"/>
  <c r="AH304" i="1"/>
  <c r="AI304" i="1"/>
  <c r="AJ304" i="1"/>
  <c r="AK304" i="1"/>
  <c r="AL304" i="1"/>
  <c r="AM304" i="1"/>
  <c r="AE305" i="1"/>
  <c r="AF305" i="1"/>
  <c r="AG305" i="1"/>
  <c r="AH305" i="1"/>
  <c r="AI305" i="1"/>
  <c r="AJ305" i="1"/>
  <c r="AK305" i="1"/>
  <c r="AL305" i="1"/>
  <c r="AM305" i="1"/>
  <c r="AD306" i="1"/>
  <c r="AH306" i="1"/>
  <c r="AI306" i="1"/>
  <c r="AJ306" i="1"/>
  <c r="AD307" i="1"/>
  <c r="AH307" i="1"/>
  <c r="AI307" i="1"/>
  <c r="AJ307" i="1"/>
  <c r="AD308" i="1"/>
  <c r="AH308" i="1"/>
  <c r="AI308" i="1"/>
  <c r="AJ308" i="1"/>
  <c r="AD309" i="1"/>
  <c r="AE309" i="1"/>
  <c r="AF309" i="1"/>
  <c r="AG309" i="1"/>
  <c r="AH309" i="1"/>
  <c r="AI309" i="1"/>
  <c r="AJ309" i="1"/>
  <c r="AK309" i="1"/>
  <c r="AL309" i="1"/>
  <c r="AM309" i="1"/>
  <c r="AD310" i="1"/>
  <c r="AE310" i="1"/>
  <c r="AF310" i="1"/>
  <c r="AG310" i="1"/>
  <c r="AH310" i="1"/>
  <c r="AI310" i="1"/>
  <c r="AJ310" i="1"/>
  <c r="AK310" i="1"/>
  <c r="AL310" i="1"/>
  <c r="AM310" i="1"/>
  <c r="AE311" i="1"/>
  <c r="AF311" i="1"/>
  <c r="AG311" i="1"/>
  <c r="AH311" i="1"/>
  <c r="AI311" i="1"/>
  <c r="AJ311" i="1"/>
  <c r="AK311" i="1"/>
  <c r="AL311" i="1"/>
  <c r="AM311" i="1"/>
  <c r="AD312" i="1"/>
  <c r="AH312" i="1"/>
  <c r="AI312" i="1"/>
  <c r="AJ312" i="1"/>
  <c r="AD313" i="1"/>
  <c r="AH313" i="1"/>
  <c r="AI313" i="1"/>
  <c r="AJ313" i="1"/>
  <c r="AD314" i="1"/>
  <c r="AH314" i="1"/>
  <c r="AI314" i="1"/>
  <c r="AJ314" i="1"/>
  <c r="AD315" i="1"/>
  <c r="AE315" i="1"/>
  <c r="AF315" i="1"/>
  <c r="AG315" i="1"/>
  <c r="AH315" i="1"/>
  <c r="AI315" i="1"/>
  <c r="AJ315" i="1"/>
  <c r="AK315" i="1"/>
  <c r="AL315" i="1"/>
  <c r="AM315" i="1"/>
  <c r="AD316" i="1"/>
  <c r="AE316" i="1"/>
  <c r="AF316" i="1"/>
  <c r="AG316" i="1"/>
  <c r="AH316" i="1"/>
  <c r="AI316" i="1"/>
  <c r="AJ316" i="1"/>
  <c r="AK316" i="1"/>
  <c r="AL316" i="1"/>
  <c r="AM316" i="1"/>
  <c r="Q24" i="5" l="1"/>
  <c r="B24" i="5"/>
  <c r="R24" i="5" s="1"/>
  <c r="Q8" i="5"/>
  <c r="C18" i="1"/>
  <c r="C12" i="1"/>
  <c r="B8" i="1"/>
  <c r="A5" i="1"/>
  <c r="A7" i="1"/>
  <c r="AR7" i="1"/>
  <c r="AF8" i="1"/>
  <c r="A9" i="1"/>
  <c r="A8" i="1"/>
  <c r="AR8" i="1"/>
  <c r="A10" i="1"/>
  <c r="B7" i="1"/>
  <c r="AF7" i="1"/>
  <c r="B9" i="1"/>
  <c r="AD5" i="1"/>
  <c r="AP5" i="1"/>
  <c r="AQ6" i="1" l="1"/>
  <c r="AE6" i="1"/>
  <c r="AP11" i="1"/>
  <c r="AG12" i="1"/>
  <c r="AS12" i="1" s="1"/>
  <c r="AD11" i="1"/>
  <c r="AQ7" i="1"/>
  <c r="AE8" i="1"/>
  <c r="AE7" i="1"/>
  <c r="AQ8" i="1"/>
  <c r="AQ12" i="1" l="1"/>
  <c r="AE13" i="1"/>
  <c r="AQ14" i="1"/>
  <c r="AE12" i="1"/>
  <c r="AQ13" i="1"/>
  <c r="AE14" i="1"/>
  <c r="A11" i="1"/>
  <c r="AF12" i="1"/>
  <c r="A13" i="1"/>
  <c r="AR13" i="1"/>
  <c r="AF14" i="1"/>
  <c r="A15" i="1"/>
  <c r="A12" i="1"/>
  <c r="B13" i="1"/>
  <c r="B15" i="1"/>
  <c r="A14" i="1"/>
  <c r="AR14" i="1"/>
  <c r="A16" i="1"/>
  <c r="B14" i="1"/>
  <c r="AF13" i="1"/>
  <c r="B12" i="1"/>
  <c r="AR12" i="1"/>
  <c r="AG13" i="1"/>
  <c r="AS13" i="1" s="1"/>
  <c r="AD17" i="1"/>
  <c r="AP17" i="1"/>
  <c r="AD29" i="1" s="1"/>
  <c r="AG18" i="1" l="1"/>
  <c r="AS18" i="1" s="1"/>
  <c r="AG19" i="1" s="1"/>
  <c r="AS19" i="1" s="1"/>
  <c r="AG14" i="1"/>
  <c r="AS14" i="1" s="1"/>
  <c r="AQ18" i="1"/>
  <c r="AE30" i="1" s="1"/>
  <c r="AE19" i="1"/>
  <c r="AQ20" i="1"/>
  <c r="AE32" i="1" s="1"/>
  <c r="AQ19" i="1"/>
  <c r="AE31" i="1" s="1"/>
  <c r="AE20" i="1"/>
  <c r="AE18" i="1"/>
  <c r="AD23" i="1"/>
  <c r="AP23" i="1"/>
  <c r="AD35" i="1" s="1"/>
  <c r="B18" i="1"/>
  <c r="AR18" i="1"/>
  <c r="AF18" i="1"/>
  <c r="B19" i="1"/>
  <c r="B21" i="1"/>
  <c r="AF19" i="1"/>
  <c r="A20" i="1"/>
  <c r="AR20" i="1"/>
  <c r="A22" i="1"/>
  <c r="A17" i="1"/>
  <c r="A18" i="1"/>
  <c r="B20" i="1"/>
  <c r="AR19" i="1"/>
  <c r="AF20" i="1"/>
  <c r="A21" i="1"/>
  <c r="A19" i="1"/>
  <c r="AG30" i="1" l="1"/>
  <c r="AG24" i="1"/>
  <c r="AS24" i="1" s="1"/>
  <c r="AG25" i="1" s="1"/>
  <c r="AS25" i="1" s="1"/>
  <c r="AF32" i="1"/>
  <c r="AE24" i="1"/>
  <c r="AQ25" i="1"/>
  <c r="AE37" i="1" s="1"/>
  <c r="AE26" i="1"/>
  <c r="AQ24" i="1"/>
  <c r="AE36" i="1" s="1"/>
  <c r="AE25" i="1"/>
  <c r="AQ26" i="1"/>
  <c r="AE38" i="1" s="1"/>
  <c r="A23" i="1"/>
  <c r="B24" i="1"/>
  <c r="B26" i="1"/>
  <c r="A25" i="1"/>
  <c r="AR25" i="1"/>
  <c r="AF26" i="1"/>
  <c r="A27" i="1"/>
  <c r="AF24" i="1"/>
  <c r="B25" i="1"/>
  <c r="B27" i="1"/>
  <c r="AR26" i="1"/>
  <c r="A24" i="1"/>
  <c r="AF25" i="1"/>
  <c r="A26" i="1"/>
  <c r="A28" i="1"/>
  <c r="AR24" i="1"/>
  <c r="AF30" i="1"/>
  <c r="AD41" i="1"/>
  <c r="AF31" i="1"/>
  <c r="AG20" i="1"/>
  <c r="AS20" i="1" s="1"/>
  <c r="AG32" i="1" s="1"/>
  <c r="AG31" i="1"/>
  <c r="AG36" i="1" l="1"/>
  <c r="AD47" i="1"/>
  <c r="AF37" i="1"/>
  <c r="AE42" i="1"/>
  <c r="AE44" i="1"/>
  <c r="AE43" i="1"/>
  <c r="AF36" i="1"/>
  <c r="AG26" i="1"/>
  <c r="AS26" i="1" s="1"/>
  <c r="AG38" i="1" s="1"/>
  <c r="AG37" i="1"/>
  <c r="AF38" i="1"/>
  <c r="AG42" i="1"/>
  <c r="AK44" i="1" l="1"/>
  <c r="AL44" i="1"/>
  <c r="AM44" i="1"/>
  <c r="AF44" i="1"/>
  <c r="AK42" i="1"/>
  <c r="AL42" i="1"/>
  <c r="AM42" i="1"/>
  <c r="AF42" i="1"/>
  <c r="AD53" i="1"/>
  <c r="AG44" i="1"/>
  <c r="AG43" i="1"/>
  <c r="AE49" i="1"/>
  <c r="AE50" i="1"/>
  <c r="AE48" i="1"/>
  <c r="AM43" i="1"/>
  <c r="AK43" i="1"/>
  <c r="AL43" i="1"/>
  <c r="AF43" i="1"/>
  <c r="AG48" i="1"/>
  <c r="AG50" i="1" l="1"/>
  <c r="AG49" i="1"/>
  <c r="AM48" i="1"/>
  <c r="AK48" i="1"/>
  <c r="AL48" i="1"/>
  <c r="AF48" i="1"/>
  <c r="AM50" i="1"/>
  <c r="AK50" i="1"/>
  <c r="AL50" i="1"/>
  <c r="AF50" i="1"/>
  <c r="AG54" i="1"/>
  <c r="AD59" i="1"/>
  <c r="AK49" i="1"/>
  <c r="AL49" i="1"/>
  <c r="AM49" i="1"/>
  <c r="AF49" i="1"/>
  <c r="AE55" i="1"/>
  <c r="AE54" i="1"/>
  <c r="AE56" i="1"/>
  <c r="AL55" i="1" l="1"/>
  <c r="AM55" i="1"/>
  <c r="AK55" i="1"/>
  <c r="AF55" i="1"/>
  <c r="AG60" i="1"/>
  <c r="AG56" i="1"/>
  <c r="AG55" i="1"/>
  <c r="AK54" i="1"/>
  <c r="AL54" i="1"/>
  <c r="AM54" i="1"/>
  <c r="AF54" i="1"/>
  <c r="AD65" i="1"/>
  <c r="AK56" i="1"/>
  <c r="AL56" i="1"/>
  <c r="AM56" i="1"/>
  <c r="AF56" i="1"/>
  <c r="AE60" i="1"/>
  <c r="AE62" i="1"/>
  <c r="AE61" i="1"/>
  <c r="AK60" i="1" l="1"/>
  <c r="AL60" i="1"/>
  <c r="AM60" i="1"/>
  <c r="AF60" i="1"/>
  <c r="AD71" i="1"/>
  <c r="AG66" i="1"/>
  <c r="AK62" i="1"/>
  <c r="AL62" i="1"/>
  <c r="AM62" i="1"/>
  <c r="AF62" i="1"/>
  <c r="AE66" i="1"/>
  <c r="AE68" i="1"/>
  <c r="AE67" i="1"/>
  <c r="AG62" i="1"/>
  <c r="AG61" i="1"/>
  <c r="AM61" i="1"/>
  <c r="AK61" i="1"/>
  <c r="AL61" i="1"/>
  <c r="AF61" i="1"/>
  <c r="AG68" i="1" l="1"/>
  <c r="AG67" i="1"/>
  <c r="AL68" i="1"/>
  <c r="AM68" i="1"/>
  <c r="AK68" i="1"/>
  <c r="AF68" i="1"/>
  <c r="AE72" i="1"/>
  <c r="AE74" i="1"/>
  <c r="AE73" i="1"/>
  <c r="AK67" i="1"/>
  <c r="AL67" i="1"/>
  <c r="AM67" i="1"/>
  <c r="AF67" i="1"/>
  <c r="AG72" i="1"/>
  <c r="AD77" i="1"/>
  <c r="AL66" i="1"/>
  <c r="AM66" i="1"/>
  <c r="AK66" i="1"/>
  <c r="AF66" i="1"/>
  <c r="AD83" i="1" l="1"/>
  <c r="AE79" i="1"/>
  <c r="AE78" i="1"/>
  <c r="AE80" i="1"/>
  <c r="AK73" i="1"/>
  <c r="AM73" i="1"/>
  <c r="AL73" i="1"/>
  <c r="AF73" i="1"/>
  <c r="AM72" i="1"/>
  <c r="AK72" i="1"/>
  <c r="AL72" i="1"/>
  <c r="AF72" i="1"/>
  <c r="AG78" i="1"/>
  <c r="AG74" i="1"/>
  <c r="AG73" i="1"/>
  <c r="AM74" i="1"/>
  <c r="AK74" i="1"/>
  <c r="AL74" i="1"/>
  <c r="AF74" i="1"/>
  <c r="AL79" i="1" l="1"/>
  <c r="AK79" i="1"/>
  <c r="AM79" i="1"/>
  <c r="AF79" i="1"/>
  <c r="AG84" i="1"/>
  <c r="AK80" i="1"/>
  <c r="AL80" i="1"/>
  <c r="AM80" i="1"/>
  <c r="AF80" i="1"/>
  <c r="AD89" i="1"/>
  <c r="AL78" i="1"/>
  <c r="AM78" i="1"/>
  <c r="AK78" i="1"/>
  <c r="AF78" i="1"/>
  <c r="AG80" i="1"/>
  <c r="AG79" i="1"/>
  <c r="AE85" i="1"/>
  <c r="AE84" i="1"/>
  <c r="AE86" i="1"/>
  <c r="AE90" i="1" l="1"/>
  <c r="AE92" i="1"/>
  <c r="AE91" i="1"/>
  <c r="AL85" i="1"/>
  <c r="AM85" i="1"/>
  <c r="AK85" i="1"/>
  <c r="AF85" i="1"/>
  <c r="AG86" i="1"/>
  <c r="AG85" i="1"/>
  <c r="AK84" i="1"/>
  <c r="AL84" i="1"/>
  <c r="AM84" i="1"/>
  <c r="AF84" i="1"/>
  <c r="AG90" i="1"/>
  <c r="AK86" i="1"/>
  <c r="AL86" i="1"/>
  <c r="AM86" i="1"/>
  <c r="AF86" i="1"/>
  <c r="AD95" i="1"/>
  <c r="AG96" i="1" l="1"/>
  <c r="AD101" i="1"/>
  <c r="AK92" i="1"/>
  <c r="AL92" i="1"/>
  <c r="AM92" i="1"/>
  <c r="AF92" i="1"/>
  <c r="AE96" i="1"/>
  <c r="AE98" i="1"/>
  <c r="AE97" i="1"/>
  <c r="AM91" i="1"/>
  <c r="AK91" i="1"/>
  <c r="AL91" i="1"/>
  <c r="AF91" i="1"/>
  <c r="AG92" i="1"/>
  <c r="AG91" i="1"/>
  <c r="AK90" i="1"/>
  <c r="AL90" i="1"/>
  <c r="AM90" i="1"/>
  <c r="AF90" i="1"/>
  <c r="AG98" i="1" l="1"/>
  <c r="AL98" i="1"/>
  <c r="AM98" i="1"/>
  <c r="AK98" i="1"/>
  <c r="AF98" i="1"/>
  <c r="AK97" i="1"/>
  <c r="AL97" i="1"/>
  <c r="AM97" i="1"/>
  <c r="AF97" i="1"/>
  <c r="AG97" i="1"/>
  <c r="AE102" i="1"/>
  <c r="AE104" i="1"/>
  <c r="AE103" i="1"/>
  <c r="AL96" i="1"/>
  <c r="AM96" i="1"/>
  <c r="AK96" i="1"/>
  <c r="AF96" i="1"/>
  <c r="AD107" i="1"/>
  <c r="AD113" i="1" l="1"/>
  <c r="AK104" i="1"/>
  <c r="AL104" i="1"/>
  <c r="AM104" i="1"/>
  <c r="AF104" i="1"/>
  <c r="AK103" i="1"/>
  <c r="AL103" i="1"/>
  <c r="AM103" i="1"/>
  <c r="AF103" i="1"/>
  <c r="AM102" i="1"/>
  <c r="AK102" i="1"/>
  <c r="AL102" i="1"/>
  <c r="AF102" i="1"/>
  <c r="AE108" i="1"/>
  <c r="AE110" i="1"/>
  <c r="AE109" i="1"/>
  <c r="AG103" i="1" l="1"/>
  <c r="AG104" i="1"/>
  <c r="AG102" i="1"/>
  <c r="AL108" i="1"/>
  <c r="AM108" i="1"/>
  <c r="AK108" i="1"/>
  <c r="AF108" i="1"/>
  <c r="AK109" i="1"/>
  <c r="AL109" i="1"/>
  <c r="AM109" i="1"/>
  <c r="AF109" i="1"/>
  <c r="AE115" i="1"/>
  <c r="AE114" i="1"/>
  <c r="AE116" i="1"/>
  <c r="AL110" i="1"/>
  <c r="AM110" i="1"/>
  <c r="AK110" i="1"/>
  <c r="AF110" i="1"/>
  <c r="AD119" i="1"/>
  <c r="AG108" i="1" l="1"/>
  <c r="AD125" i="1"/>
  <c r="AK115" i="1"/>
  <c r="AL115" i="1"/>
  <c r="AM115" i="1"/>
  <c r="AF115" i="1"/>
  <c r="AM114" i="1"/>
  <c r="AK114" i="1"/>
  <c r="AL114" i="1"/>
  <c r="AF114" i="1"/>
  <c r="AE121" i="1"/>
  <c r="AE120" i="1"/>
  <c r="AE122" i="1"/>
  <c r="AM116" i="1"/>
  <c r="AK116" i="1"/>
  <c r="AL116" i="1"/>
  <c r="AF116" i="1"/>
  <c r="AD131" i="1" l="1"/>
  <c r="AK122" i="1"/>
  <c r="AL122" i="1"/>
  <c r="AM122" i="1"/>
  <c r="AF122" i="1"/>
  <c r="AL121" i="1"/>
  <c r="AM121" i="1"/>
  <c r="AK121" i="1"/>
  <c r="AF121" i="1"/>
  <c r="AE126" i="1"/>
  <c r="AE128" i="1"/>
  <c r="AE127" i="1"/>
  <c r="AK120" i="1"/>
  <c r="AL120" i="1"/>
  <c r="AM120" i="1"/>
  <c r="AF120" i="1"/>
  <c r="AG114" i="1" l="1"/>
  <c r="AG110" i="1"/>
  <c r="AG109" i="1"/>
  <c r="AE132" i="1"/>
  <c r="AE134" i="1"/>
  <c r="AE133" i="1"/>
  <c r="AM127" i="1"/>
  <c r="AK127" i="1"/>
  <c r="AL127" i="1"/>
  <c r="AF127" i="1"/>
  <c r="AD137" i="1"/>
  <c r="AK128" i="1"/>
  <c r="AL128" i="1"/>
  <c r="AM128" i="1"/>
  <c r="AF128" i="1"/>
  <c r="AK126" i="1"/>
  <c r="AL126" i="1"/>
  <c r="AM126" i="1"/>
  <c r="AF126" i="1"/>
  <c r="AD143" i="1" l="1"/>
  <c r="AK133" i="1"/>
  <c r="AL133" i="1"/>
  <c r="AM133" i="1"/>
  <c r="AF133" i="1"/>
  <c r="AL132" i="1"/>
  <c r="AM132" i="1"/>
  <c r="AK132" i="1"/>
  <c r="AF132" i="1"/>
  <c r="AL134" i="1"/>
  <c r="AM134" i="1"/>
  <c r="AK134" i="1"/>
  <c r="AF134" i="1"/>
  <c r="AE139" i="1"/>
  <c r="AE138" i="1"/>
  <c r="AE140" i="1"/>
  <c r="AG120" i="1" l="1"/>
  <c r="AG116" i="1"/>
  <c r="AG115" i="1"/>
  <c r="AK139" i="1"/>
  <c r="AL139" i="1"/>
  <c r="AM139" i="1"/>
  <c r="AF139" i="1"/>
  <c r="AD149" i="1"/>
  <c r="AM138" i="1"/>
  <c r="AK138" i="1"/>
  <c r="AL138" i="1"/>
  <c r="AF138" i="1"/>
  <c r="AM140" i="1"/>
  <c r="AK140" i="1"/>
  <c r="AL140" i="1"/>
  <c r="AF140" i="1"/>
  <c r="AE145" i="1"/>
  <c r="AE144" i="1"/>
  <c r="AE146" i="1"/>
  <c r="AD155" i="1" l="1"/>
  <c r="AL145" i="1"/>
  <c r="AM145" i="1"/>
  <c r="AK145" i="1"/>
  <c r="AF145" i="1"/>
  <c r="AE150" i="1"/>
  <c r="AE152" i="1"/>
  <c r="AE151" i="1"/>
  <c r="AK144" i="1"/>
  <c r="AL144" i="1"/>
  <c r="AM144" i="1"/>
  <c r="AF144" i="1"/>
  <c r="AK146" i="1"/>
  <c r="AL146" i="1"/>
  <c r="AM146" i="1"/>
  <c r="AF146" i="1"/>
  <c r="AG126" i="1" l="1"/>
  <c r="AG122" i="1"/>
  <c r="AG121" i="1"/>
  <c r="AK150" i="1"/>
  <c r="AL150" i="1"/>
  <c r="AM150" i="1"/>
  <c r="AF150" i="1"/>
  <c r="AD161" i="1"/>
  <c r="AK152" i="1"/>
  <c r="AL152" i="1"/>
  <c r="AM152" i="1"/>
  <c r="AF152" i="1"/>
  <c r="AE156" i="1"/>
  <c r="AE158" i="1"/>
  <c r="AE157" i="1"/>
  <c r="AM151" i="1"/>
  <c r="AK151" i="1"/>
  <c r="AL151" i="1"/>
  <c r="AF151" i="1"/>
  <c r="AK157" i="1" l="1"/>
  <c r="AL157" i="1"/>
  <c r="AM157" i="1"/>
  <c r="AF157" i="1"/>
  <c r="AL156" i="1"/>
  <c r="AM156" i="1"/>
  <c r="AK156" i="1"/>
  <c r="AF156" i="1"/>
  <c r="AE163" i="1"/>
  <c r="AE162" i="1"/>
  <c r="AE164" i="1"/>
  <c r="AM158" i="1"/>
  <c r="AK158" i="1"/>
  <c r="AL158" i="1"/>
  <c r="AF158" i="1"/>
  <c r="AD167" i="1"/>
  <c r="AG132" i="1" l="1"/>
  <c r="AG127" i="1"/>
  <c r="AG128" i="1"/>
  <c r="AE169" i="1"/>
  <c r="AE168" i="1"/>
  <c r="AE170" i="1"/>
  <c r="AK163" i="1"/>
  <c r="AL163" i="1"/>
  <c r="AM163" i="1"/>
  <c r="AF163" i="1"/>
  <c r="AM162" i="1"/>
  <c r="AK162" i="1"/>
  <c r="AL162" i="1"/>
  <c r="AF162" i="1"/>
  <c r="AD173" i="1"/>
  <c r="AM164" i="1"/>
  <c r="AK164" i="1"/>
  <c r="AL164" i="1"/>
  <c r="AF164" i="1"/>
  <c r="AD179" i="1" l="1"/>
  <c r="AE174" i="1"/>
  <c r="AE176" i="1"/>
  <c r="AE175" i="1"/>
  <c r="AL169" i="1"/>
  <c r="AM169" i="1"/>
  <c r="AK169" i="1"/>
  <c r="AF169" i="1"/>
  <c r="AK168" i="1"/>
  <c r="AL168" i="1"/>
  <c r="AM168" i="1"/>
  <c r="AF168" i="1"/>
  <c r="AK170" i="1"/>
  <c r="AL170" i="1"/>
  <c r="AM170" i="1"/>
  <c r="AF170" i="1"/>
  <c r="AG138" i="1" l="1"/>
  <c r="AG134" i="1"/>
  <c r="AG133" i="1"/>
  <c r="AM175" i="1"/>
  <c r="AK175" i="1"/>
  <c r="AL175" i="1"/>
  <c r="AF175" i="1"/>
  <c r="AE180" i="1"/>
  <c r="AE182" i="1"/>
  <c r="AE181" i="1"/>
  <c r="AK174" i="1"/>
  <c r="AL174" i="1"/>
  <c r="AM174" i="1"/>
  <c r="AF174" i="1"/>
  <c r="AK176" i="1"/>
  <c r="AL176" i="1"/>
  <c r="AM176" i="1"/>
  <c r="AF176" i="1"/>
  <c r="AD185" i="1"/>
  <c r="AD191" i="1" l="1"/>
  <c r="AL182" i="1"/>
  <c r="AM182" i="1"/>
  <c r="AK182" i="1"/>
  <c r="AF182" i="1"/>
  <c r="AK181" i="1"/>
  <c r="AL181" i="1"/>
  <c r="AM181" i="1"/>
  <c r="AF181" i="1"/>
  <c r="AE187" i="1"/>
  <c r="AE186" i="1"/>
  <c r="AE188" i="1"/>
  <c r="AL180" i="1"/>
  <c r="AM180" i="1"/>
  <c r="AK180" i="1"/>
  <c r="AF180" i="1"/>
  <c r="AG144" i="1" l="1"/>
  <c r="AG140" i="1"/>
  <c r="AG139" i="1"/>
  <c r="AM188" i="1"/>
  <c r="AK188" i="1"/>
  <c r="AL188" i="1"/>
  <c r="AF188" i="1"/>
  <c r="AD197" i="1"/>
  <c r="AM186" i="1"/>
  <c r="AK186" i="1"/>
  <c r="AL186" i="1"/>
  <c r="AF186" i="1"/>
  <c r="AK187" i="1"/>
  <c r="AL187" i="1"/>
  <c r="AM187" i="1"/>
  <c r="AF187" i="1"/>
  <c r="AE193" i="1"/>
  <c r="AE192" i="1"/>
  <c r="AE194" i="1"/>
  <c r="AK194" i="1" l="1"/>
  <c r="AL194" i="1"/>
  <c r="AM194" i="1"/>
  <c r="AF194" i="1"/>
  <c r="AD203" i="1"/>
  <c r="AL193" i="1"/>
  <c r="AM193" i="1"/>
  <c r="AK193" i="1"/>
  <c r="AF193" i="1"/>
  <c r="AE198" i="1"/>
  <c r="AE200" i="1"/>
  <c r="AE199" i="1"/>
  <c r="AK192" i="1"/>
  <c r="AL192" i="1"/>
  <c r="AM192" i="1"/>
  <c r="AF192" i="1"/>
  <c r="AG150" i="1" l="1"/>
  <c r="AG145" i="1"/>
  <c r="AG146" i="1"/>
  <c r="AM199" i="1"/>
  <c r="AK199" i="1"/>
  <c r="AL199" i="1"/>
  <c r="AF199" i="1"/>
  <c r="AE204" i="1"/>
  <c r="AE206" i="1"/>
  <c r="AE205" i="1"/>
  <c r="AK198" i="1"/>
  <c r="AL198" i="1"/>
  <c r="AM198" i="1"/>
  <c r="AF198" i="1"/>
  <c r="AD209" i="1"/>
  <c r="AK200" i="1"/>
  <c r="AL200" i="1"/>
  <c r="AM200" i="1"/>
  <c r="AF200" i="1"/>
  <c r="AD215" i="1" l="1"/>
  <c r="AL204" i="1"/>
  <c r="AM204" i="1"/>
  <c r="AK204" i="1"/>
  <c r="AF204" i="1"/>
  <c r="AL206" i="1"/>
  <c r="AM206" i="1"/>
  <c r="AK206" i="1"/>
  <c r="AF206" i="1"/>
  <c r="AE211" i="1"/>
  <c r="AE210" i="1"/>
  <c r="AE212" i="1"/>
  <c r="AK205" i="1"/>
  <c r="AL205" i="1"/>
  <c r="AM205" i="1"/>
  <c r="AF205" i="1"/>
  <c r="AG156" i="1" l="1"/>
  <c r="AG151" i="1"/>
  <c r="AG152" i="1"/>
  <c r="AK211" i="1"/>
  <c r="AL211" i="1"/>
  <c r="AM211" i="1"/>
  <c r="AF211" i="1"/>
  <c r="AM210" i="1"/>
  <c r="AK210" i="1"/>
  <c r="AL210" i="1"/>
  <c r="AF210" i="1"/>
  <c r="AM212" i="1"/>
  <c r="AK212" i="1"/>
  <c r="AL212" i="1"/>
  <c r="AF212" i="1"/>
  <c r="AD221" i="1"/>
  <c r="AE216" i="1"/>
  <c r="AE218" i="1"/>
  <c r="AE217" i="1"/>
  <c r="AE223" i="1" l="1"/>
  <c r="AE222" i="1"/>
  <c r="AE224" i="1"/>
  <c r="AL216" i="1"/>
  <c r="AM216" i="1"/>
  <c r="AK216" i="1"/>
  <c r="AF216" i="1"/>
  <c r="AD227" i="1"/>
  <c r="AK217" i="1"/>
  <c r="AM217" i="1"/>
  <c r="AL217" i="1"/>
  <c r="AF217" i="1"/>
  <c r="AL218" i="1"/>
  <c r="AM218" i="1"/>
  <c r="AK218" i="1"/>
  <c r="AF218" i="1"/>
  <c r="AG162" i="1" l="1"/>
  <c r="AG158" i="1"/>
  <c r="AG157" i="1"/>
  <c r="AE229" i="1"/>
  <c r="AE230" i="1"/>
  <c r="AE228" i="1"/>
  <c r="AK223" i="1"/>
  <c r="AL223" i="1"/>
  <c r="AM223" i="1"/>
  <c r="AF223" i="1"/>
  <c r="AM222" i="1"/>
  <c r="AL222" i="1"/>
  <c r="AK222" i="1"/>
  <c r="AF222" i="1"/>
  <c r="AD233" i="1"/>
  <c r="AM224" i="1"/>
  <c r="AL224" i="1"/>
  <c r="AK224" i="1"/>
  <c r="AF224" i="1"/>
  <c r="AK228" i="1" l="1"/>
  <c r="AM228" i="1"/>
  <c r="AL228" i="1"/>
  <c r="AF228" i="1"/>
  <c r="AL229" i="1"/>
  <c r="AM229" i="1"/>
  <c r="AK229" i="1"/>
  <c r="AF229" i="1"/>
  <c r="AE234" i="1"/>
  <c r="AE236" i="1"/>
  <c r="AE235" i="1"/>
  <c r="AK230" i="1"/>
  <c r="AM230" i="1"/>
  <c r="AL230" i="1"/>
  <c r="AF230" i="1"/>
  <c r="AD239" i="1"/>
  <c r="AG168" i="1" l="1"/>
  <c r="AG164" i="1"/>
  <c r="AG163" i="1"/>
  <c r="AK234" i="1"/>
  <c r="AL234" i="1"/>
  <c r="AM234" i="1"/>
  <c r="AF234" i="1"/>
  <c r="AM235" i="1"/>
  <c r="AL235" i="1"/>
  <c r="AK235" i="1"/>
  <c r="AF235" i="1"/>
  <c r="AK236" i="1"/>
  <c r="AL236" i="1"/>
  <c r="AM236" i="1"/>
  <c r="AF236" i="1"/>
  <c r="AE240" i="1"/>
  <c r="AE242" i="1"/>
  <c r="AE241" i="1"/>
  <c r="AD245" i="1"/>
  <c r="AD251" i="1" l="1"/>
  <c r="AK241" i="1"/>
  <c r="AM241" i="1"/>
  <c r="AL241" i="1"/>
  <c r="AF241" i="1"/>
  <c r="AL240" i="1"/>
  <c r="AM240" i="1"/>
  <c r="AK240" i="1"/>
  <c r="AF240" i="1"/>
  <c r="AL242" i="1"/>
  <c r="AM242" i="1"/>
  <c r="AK242" i="1"/>
  <c r="AF242" i="1"/>
  <c r="AE247" i="1"/>
  <c r="AE246" i="1"/>
  <c r="AE248" i="1"/>
  <c r="AG174" i="1" l="1"/>
  <c r="AG170" i="1"/>
  <c r="AG169" i="1"/>
  <c r="AK247" i="1"/>
  <c r="AL247" i="1"/>
  <c r="AM247" i="1"/>
  <c r="AF247" i="1"/>
  <c r="AM246" i="1"/>
  <c r="AL246" i="1"/>
  <c r="AK246" i="1"/>
  <c r="AF246" i="1"/>
  <c r="AD257" i="1"/>
  <c r="AM248" i="1"/>
  <c r="AL248" i="1"/>
  <c r="AK248" i="1"/>
  <c r="AF248" i="1"/>
  <c r="AE253" i="1"/>
  <c r="AE254" i="1"/>
  <c r="AE252" i="1"/>
  <c r="AE258" i="1" l="1"/>
  <c r="AE260" i="1"/>
  <c r="AE259" i="1"/>
  <c r="AD263" i="1"/>
  <c r="AK252" i="1"/>
  <c r="AM252" i="1"/>
  <c r="AL252" i="1"/>
  <c r="AF252" i="1"/>
  <c r="AL253" i="1"/>
  <c r="AM253" i="1"/>
  <c r="AK253" i="1"/>
  <c r="AF253" i="1"/>
  <c r="AK254" i="1"/>
  <c r="AM254" i="1"/>
  <c r="AL254" i="1"/>
  <c r="AF254" i="1"/>
  <c r="AG180" i="1" l="1"/>
  <c r="AG176" i="1"/>
  <c r="AG175" i="1"/>
  <c r="AE265" i="1"/>
  <c r="AE264" i="1"/>
  <c r="AE266" i="1"/>
  <c r="AM259" i="1"/>
  <c r="AL259" i="1"/>
  <c r="AK259" i="1"/>
  <c r="AF259" i="1"/>
  <c r="AK258" i="1"/>
  <c r="AL258" i="1"/>
  <c r="AM258" i="1"/>
  <c r="AF258" i="1"/>
  <c r="AD269" i="1"/>
  <c r="AL260" i="1"/>
  <c r="AM260" i="1"/>
  <c r="AK260" i="1"/>
  <c r="AF260" i="1"/>
  <c r="AK265" i="1" l="1"/>
  <c r="AM265" i="1"/>
  <c r="AL265" i="1"/>
  <c r="AF265" i="1"/>
  <c r="AM264" i="1"/>
  <c r="AK264" i="1"/>
  <c r="AL264" i="1"/>
  <c r="AF264" i="1"/>
  <c r="AM266" i="1"/>
  <c r="AK266" i="1"/>
  <c r="AL266" i="1"/>
  <c r="AF266" i="1"/>
  <c r="AE270" i="1"/>
  <c r="AE271" i="1"/>
  <c r="AE272" i="1"/>
  <c r="AD275" i="1"/>
  <c r="AG186" i="1" l="1"/>
  <c r="AG182" i="1"/>
  <c r="AG181" i="1"/>
  <c r="AL270" i="1"/>
  <c r="AK270" i="1"/>
  <c r="AM270" i="1"/>
  <c r="AF270" i="1"/>
  <c r="AD281" i="1"/>
  <c r="AK272" i="1"/>
  <c r="AL272" i="1"/>
  <c r="AM272" i="1"/>
  <c r="AF272" i="1"/>
  <c r="AL271" i="1"/>
  <c r="AM271" i="1"/>
  <c r="AK271" i="1"/>
  <c r="AF271" i="1"/>
  <c r="AE276" i="1"/>
  <c r="AE278" i="1"/>
  <c r="AE277" i="1"/>
  <c r="AE282" i="1" l="1"/>
  <c r="AE284" i="1"/>
  <c r="AE283" i="1"/>
  <c r="AM277" i="1"/>
  <c r="AK277" i="1"/>
  <c r="AL277" i="1"/>
  <c r="AF277" i="1"/>
  <c r="AK276" i="1"/>
  <c r="AL276" i="1"/>
  <c r="AM276" i="1"/>
  <c r="AF276" i="1"/>
  <c r="AD287" i="1"/>
  <c r="AK278" i="1"/>
  <c r="AL278" i="1"/>
  <c r="AM278" i="1"/>
  <c r="AF278" i="1"/>
  <c r="AG192" i="1" l="1"/>
  <c r="AG188" i="1"/>
  <c r="AG187" i="1"/>
  <c r="AL282" i="1"/>
  <c r="AM282" i="1"/>
  <c r="AK282" i="1"/>
  <c r="AF282" i="1"/>
  <c r="AE289" i="1"/>
  <c r="AE288" i="1"/>
  <c r="AE290" i="1"/>
  <c r="AL284" i="1"/>
  <c r="AM284" i="1"/>
  <c r="AK284" i="1"/>
  <c r="AF284" i="1"/>
  <c r="AD293" i="1"/>
  <c r="AK283" i="1"/>
  <c r="AL283" i="1"/>
  <c r="AM283" i="1"/>
  <c r="AF283" i="1"/>
  <c r="AD299" i="1" l="1"/>
  <c r="AK289" i="1"/>
  <c r="AL289" i="1"/>
  <c r="AM289" i="1"/>
  <c r="AF289" i="1"/>
  <c r="AM288" i="1"/>
  <c r="AK288" i="1"/>
  <c r="AL288" i="1"/>
  <c r="AF288" i="1"/>
  <c r="AE295" i="1"/>
  <c r="AE294" i="1"/>
  <c r="AE296" i="1"/>
  <c r="AM290" i="1"/>
  <c r="AK290" i="1"/>
  <c r="AL290" i="1"/>
  <c r="AF290" i="1"/>
  <c r="AG198" i="1" l="1"/>
  <c r="AG194" i="1"/>
  <c r="AG193" i="1"/>
  <c r="AK296" i="1"/>
  <c r="AL296" i="1"/>
  <c r="AM296" i="1"/>
  <c r="AF296" i="1"/>
  <c r="AD305" i="1"/>
  <c r="AE300" i="1"/>
  <c r="AE302" i="1"/>
  <c r="AE301" i="1"/>
  <c r="AL295" i="1"/>
  <c r="AM295" i="1"/>
  <c r="AK295" i="1"/>
  <c r="AF295" i="1"/>
  <c r="AK294" i="1"/>
  <c r="AL294" i="1"/>
  <c r="AM294" i="1"/>
  <c r="AF294" i="1"/>
  <c r="AK302" i="1" l="1"/>
  <c r="AL302" i="1"/>
  <c r="AM302" i="1"/>
  <c r="AF302" i="1"/>
  <c r="AE306" i="1"/>
  <c r="AE308" i="1"/>
  <c r="AE307" i="1"/>
  <c r="AK300" i="1"/>
  <c r="AL300" i="1"/>
  <c r="AM300" i="1"/>
  <c r="AF300" i="1"/>
  <c r="AM301" i="1"/>
  <c r="AK301" i="1"/>
  <c r="AL301" i="1"/>
  <c r="AF301" i="1"/>
  <c r="AD311" i="1"/>
  <c r="AG204" i="1" l="1"/>
  <c r="AG200" i="1"/>
  <c r="AG199" i="1"/>
  <c r="AE312" i="1"/>
  <c r="AE314" i="1"/>
  <c r="AE313" i="1"/>
  <c r="AL306" i="1"/>
  <c r="AM306" i="1"/>
  <c r="AK306" i="1"/>
  <c r="AF306" i="1"/>
  <c r="AK307" i="1"/>
  <c r="AM307" i="1"/>
  <c r="AL307" i="1"/>
  <c r="AF307" i="1"/>
  <c r="AM308" i="1"/>
  <c r="AK308" i="1"/>
  <c r="AL308" i="1"/>
  <c r="AF308" i="1"/>
  <c r="AM313" i="1" l="1"/>
  <c r="AK313" i="1"/>
  <c r="AL313" i="1"/>
  <c r="AF313" i="1"/>
  <c r="AK312" i="1"/>
  <c r="AL312" i="1"/>
  <c r="AM312" i="1"/>
  <c r="AF312" i="1"/>
  <c r="AK314" i="1"/>
  <c r="AL314" i="1"/>
  <c r="AM314" i="1"/>
  <c r="AF314" i="1"/>
  <c r="AG210" i="1" l="1"/>
  <c r="AG205" i="1"/>
  <c r="AG206" i="1"/>
  <c r="AG212" i="1" l="1"/>
  <c r="AG211" i="1"/>
  <c r="AG216" i="1"/>
  <c r="AG218" i="1" l="1"/>
  <c r="AG217" i="1"/>
  <c r="AG222" i="1"/>
  <c r="AG228" i="1" l="1"/>
  <c r="AG224" i="1"/>
  <c r="AG223" i="1"/>
  <c r="AG234" i="1" l="1"/>
  <c r="AG230" i="1"/>
  <c r="AG229" i="1"/>
  <c r="AG236" i="1" l="1"/>
  <c r="AG235" i="1"/>
  <c r="AG240" i="1"/>
  <c r="AG242" i="1" l="1"/>
  <c r="AG241" i="1"/>
  <c r="AG246" i="1"/>
  <c r="AG252" i="1" l="1"/>
  <c r="AG248" i="1"/>
  <c r="AG247" i="1"/>
  <c r="AG254" i="1" l="1"/>
  <c r="AG253" i="1"/>
  <c r="AG258" i="1"/>
  <c r="AG264" i="1" l="1"/>
  <c r="AG260" i="1"/>
  <c r="AG259" i="1"/>
  <c r="AG270" i="1" l="1"/>
  <c r="AG266" i="1"/>
  <c r="AG265" i="1"/>
  <c r="AG276" i="1" l="1"/>
  <c r="AG272" i="1"/>
  <c r="AG271" i="1"/>
  <c r="AG278" i="1" l="1"/>
  <c r="AG277" i="1"/>
  <c r="AG282" i="1"/>
  <c r="AG284" i="1" l="1"/>
  <c r="AG283" i="1"/>
  <c r="AG288" i="1"/>
  <c r="AG290" i="1" l="1"/>
  <c r="AG289" i="1"/>
  <c r="AG294" i="1"/>
  <c r="AG300" i="1" l="1"/>
  <c r="AG296" i="1"/>
  <c r="AG295" i="1"/>
  <c r="AG306" i="1" l="1"/>
  <c r="AG302" i="1"/>
  <c r="AG301" i="1"/>
  <c r="AG312" i="1" l="1"/>
  <c r="AG308" i="1"/>
  <c r="AG307" i="1"/>
  <c r="AG314" i="1" l="1"/>
  <c r="AG313" i="1"/>
  <c r="G6" i="1" l="1"/>
  <c r="AW6" i="1"/>
  <c r="AX6" i="1"/>
  <c r="AM6" i="1"/>
  <c r="AK6" i="1"/>
  <c r="AL6" i="1"/>
  <c r="AY6" i="1"/>
  <c r="G8" i="1"/>
  <c r="AM7" i="1"/>
  <c r="AY8" i="1"/>
  <c r="AX7" i="1"/>
  <c r="H8" i="1"/>
  <c r="AL7" i="1"/>
  <c r="AL8" i="1"/>
  <c r="AY7" i="1"/>
  <c r="H7" i="1"/>
  <c r="AW8" i="1"/>
  <c r="AM8" i="1"/>
  <c r="AW7" i="1"/>
  <c r="G7" i="1"/>
  <c r="AK7" i="1"/>
  <c r="AX8" i="1"/>
  <c r="AK8" i="1"/>
  <c r="H12" i="1"/>
  <c r="AL13" i="1"/>
  <c r="AL12" i="1"/>
  <c r="AK14" i="1"/>
  <c r="AX12" i="1"/>
  <c r="AW13" i="1"/>
  <c r="AW14" i="1"/>
  <c r="H14" i="1"/>
  <c r="G13" i="1"/>
  <c r="AM13" i="1"/>
  <c r="AY12" i="1"/>
  <c r="AX14" i="1"/>
  <c r="G14" i="1"/>
  <c r="H13" i="1"/>
  <c r="AM12" i="1"/>
  <c r="AM14" i="1"/>
  <c r="AY13" i="1"/>
  <c r="AY14" i="1"/>
  <c r="G12" i="1"/>
  <c r="AK13" i="1"/>
  <c r="AK12" i="1"/>
  <c r="AL14" i="1"/>
  <c r="AW12" i="1"/>
  <c r="AX13" i="1"/>
  <c r="G20" i="1"/>
  <c r="AX20" i="1"/>
  <c r="AL32" i="1" s="1"/>
  <c r="AK18" i="1"/>
  <c r="AL20" i="1"/>
  <c r="AK19" i="1"/>
  <c r="AY19" i="1"/>
  <c r="AM31" i="1" s="1"/>
  <c r="H20" i="1"/>
  <c r="AY20" i="1"/>
  <c r="AM32" i="1" s="1"/>
  <c r="AL18" i="1"/>
  <c r="AM20" i="1"/>
  <c r="AY18" i="1"/>
  <c r="AM30" i="1" s="1"/>
  <c r="G18" i="1"/>
  <c r="G19" i="1"/>
  <c r="AW20" i="1"/>
  <c r="AK32" i="1" s="1"/>
  <c r="AM18" i="1"/>
  <c r="AL19" i="1"/>
  <c r="AW18" i="1"/>
  <c r="AK30" i="1" s="1"/>
  <c r="AW19" i="1"/>
  <c r="AK31" i="1" s="1"/>
  <c r="H18" i="1"/>
  <c r="H19" i="1"/>
  <c r="AK20" i="1"/>
  <c r="AM19" i="1"/>
  <c r="AX18" i="1"/>
  <c r="AL30" i="1" s="1"/>
  <c r="AX19" i="1"/>
  <c r="AL31" i="1" s="1"/>
  <c r="G26" i="1"/>
  <c r="AX25" i="1"/>
  <c r="AL37" i="1" s="1"/>
  <c r="AX24" i="1"/>
  <c r="AL36" i="1" s="1"/>
  <c r="AK24" i="1"/>
  <c r="AW26" i="1"/>
  <c r="AK38" i="1" s="1"/>
  <c r="AM24" i="1"/>
  <c r="H26" i="1"/>
  <c r="AK25" i="1"/>
  <c r="AY25" i="1"/>
  <c r="AM37" i="1" s="1"/>
  <c r="AY24" i="1"/>
  <c r="AM36" i="1" s="1"/>
  <c r="AX26" i="1"/>
  <c r="AL38" i="1" s="1"/>
  <c r="G25" i="1"/>
  <c r="H24" i="1"/>
  <c r="AL25" i="1"/>
  <c r="AW25" i="1"/>
  <c r="AK37" i="1" s="1"/>
  <c r="AY26" i="1"/>
  <c r="AM38" i="1" s="1"/>
  <c r="AM26" i="1"/>
  <c r="H25" i="1"/>
  <c r="G24" i="1"/>
  <c r="AM25" i="1"/>
  <c r="AW24" i="1"/>
  <c r="AK36" i="1" s="1"/>
  <c r="AL24" i="1"/>
  <c r="AK26" i="1"/>
  <c r="AL26" i="1"/>
  <c r="B1" i="1" l="1"/>
  <c r="BM15" i="1" l="1"/>
  <c r="BE13" i="1"/>
  <c r="BJ13" i="1"/>
  <c r="BN18" i="1"/>
  <c r="BI24" i="1"/>
  <c r="BL26" i="1"/>
  <c r="BD24" i="1"/>
  <c r="BM24" i="1"/>
  <c r="BE24" i="1"/>
  <c r="BL27" i="1"/>
  <c r="BJ24" i="1"/>
  <c r="BL7" i="1"/>
  <c r="BL8" i="1"/>
  <c r="BN19" i="1"/>
  <c r="BE7" i="1"/>
  <c r="BJ7" i="1"/>
  <c r="BM9" i="1"/>
  <c r="BI19" i="1"/>
  <c r="BD19" i="1"/>
  <c r="BM20" i="1"/>
  <c r="BJ14" i="1"/>
  <c r="BE14" i="1"/>
  <c r="BN15" i="1"/>
  <c r="BE20" i="1"/>
  <c r="BN21" i="1"/>
  <c r="BJ20" i="1"/>
  <c r="BL20" i="1"/>
  <c r="BD18" i="1"/>
  <c r="BI18" i="1"/>
  <c r="BJ12" i="1"/>
  <c r="BE12" i="1"/>
  <c r="BL15" i="1"/>
  <c r="BN12" i="1"/>
  <c r="BI13" i="1"/>
  <c r="BD13" i="1"/>
  <c r="BM14" i="1"/>
  <c r="BO12" i="1"/>
  <c r="BE25" i="1"/>
  <c r="BM27" i="1"/>
  <c r="BJ25" i="1"/>
  <c r="BM12" i="1"/>
  <c r="BJ19" i="1"/>
  <c r="BE19" i="1"/>
  <c r="BM21" i="1"/>
  <c r="BO26" i="1"/>
  <c r="BN25" i="1"/>
  <c r="BN27" i="1"/>
  <c r="BJ26" i="1"/>
  <c r="BE26" i="1"/>
  <c r="BN24" i="1"/>
  <c r="BD12" i="1"/>
  <c r="BL14" i="1"/>
  <c r="BI12" i="1"/>
  <c r="BO25" i="1"/>
  <c r="BO18" i="1"/>
  <c r="BO20" i="1"/>
  <c r="BO19" i="1"/>
  <c r="BC12" i="1"/>
  <c r="BL13" i="1"/>
  <c r="BH12" i="1"/>
  <c r="BH18" i="1"/>
  <c r="BC18" i="1"/>
  <c r="BL19" i="1"/>
  <c r="BO24" i="1"/>
  <c r="BL9" i="1"/>
  <c r="BN13" i="1"/>
  <c r="BJ18" i="1"/>
  <c r="BE18" i="1"/>
  <c r="BL21" i="1"/>
  <c r="BM26" i="1"/>
  <c r="BI25" i="1"/>
  <c r="BD25" i="1"/>
  <c r="BC24" i="1"/>
  <c r="BL25" i="1"/>
  <c r="BH24" i="1"/>
  <c r="BM18" i="1"/>
  <c r="BO7" i="1"/>
  <c r="BO14" i="1"/>
  <c r="BO8" i="1"/>
  <c r="BN9" i="1"/>
  <c r="BJ8" i="1"/>
  <c r="BE8" i="1"/>
  <c r="BM8" i="1"/>
  <c r="BD7" i="1"/>
  <c r="BI7" i="1"/>
  <c r="BO13" i="1"/>
  <c r="BN7" i="1"/>
  <c r="BH15" i="1" l="1"/>
  <c r="BC15" i="1"/>
  <c r="BD9" i="1"/>
  <c r="BI9" i="1"/>
  <c r="BD15" i="1"/>
  <c r="BI15" i="1"/>
  <c r="BB21" i="1"/>
  <c r="BG21" i="1"/>
  <c r="BH27" i="1"/>
  <c r="BC27" i="1"/>
  <c r="BG13" i="1"/>
  <c r="BB13" i="1"/>
  <c r="BG25" i="1"/>
  <c r="BB25" i="1"/>
  <c r="BG9" i="1"/>
  <c r="BB9" i="1"/>
  <c r="BB8" i="1"/>
  <c r="BG8" i="1"/>
  <c r="BH8" i="1"/>
  <c r="BC8" i="1"/>
  <c r="BB19" i="1"/>
  <c r="BG19" i="1"/>
  <c r="BC14" i="1"/>
  <c r="BH14" i="1"/>
  <c r="BG27" i="1"/>
  <c r="BB27" i="1"/>
  <c r="BB26" i="1"/>
  <c r="BG26" i="1"/>
  <c r="BG7" i="1"/>
  <c r="BB7" i="1"/>
  <c r="BG20" i="1"/>
  <c r="BB20" i="1"/>
  <c r="BC21" i="1"/>
  <c r="BH21" i="1"/>
  <c r="BB14" i="1"/>
  <c r="BG14" i="1"/>
  <c r="BH20" i="1"/>
  <c r="BC20" i="1"/>
  <c r="BC9" i="1"/>
  <c r="BH9" i="1"/>
  <c r="BI21" i="1"/>
  <c r="BD21" i="1"/>
  <c r="BH26" i="1"/>
  <c r="BC26" i="1"/>
  <c r="BD27" i="1"/>
  <c r="BI27" i="1"/>
  <c r="BG15" i="1"/>
  <c r="BB15" i="1"/>
</calcChain>
</file>

<file path=xl/sharedStrings.xml><?xml version="1.0" encoding="utf-8"?>
<sst xmlns="http://schemas.openxmlformats.org/spreadsheetml/2006/main" count="1411" uniqueCount="314">
  <si>
    <t>1-4, 2-3</t>
  </si>
  <si>
    <t>III.</t>
  </si>
  <si>
    <t>1-2, 3-4</t>
  </si>
  <si>
    <t>II.</t>
  </si>
  <si>
    <t>1-3, 2-4</t>
  </si>
  <si>
    <t>I.</t>
  </si>
  <si>
    <t>kolo</t>
  </si>
  <si>
    <t>:</t>
  </si>
  <si>
    <t xml:space="preserve"> 2-3</t>
  </si>
  <si>
    <t xml:space="preserve"> 1-4</t>
  </si>
  <si>
    <t xml:space="preserve"> 3-4</t>
  </si>
  <si>
    <t xml:space="preserve"> 1-2</t>
  </si>
  <si>
    <t xml:space="preserve"> 2-4</t>
  </si>
  <si>
    <t xml:space="preserve"> 1-3</t>
  </si>
  <si>
    <t>sp</t>
  </si>
  <si>
    <t>Sv</t>
  </si>
  <si>
    <t>rozhodca</t>
  </si>
  <si>
    <t>meno</t>
  </si>
  <si>
    <t>stôl</t>
  </si>
  <si>
    <t>zápas</t>
  </si>
  <si>
    <t>čas</t>
  </si>
  <si>
    <t>č.zapasu</t>
  </si>
  <si>
    <t>kod</t>
  </si>
  <si>
    <t>P</t>
  </si>
  <si>
    <t>B</t>
  </si>
  <si>
    <t>PS</t>
  </si>
  <si>
    <t>S</t>
  </si>
  <si>
    <t>R</t>
  </si>
  <si>
    <t>N</t>
  </si>
  <si>
    <t>Skupina</t>
  </si>
  <si>
    <t>KOD</t>
  </si>
  <si>
    <t>body</t>
  </si>
  <si>
    <t>kod zapasu</t>
  </si>
  <si>
    <t>Kategória</t>
  </si>
  <si>
    <t>Dievčatá skupiny</t>
  </si>
  <si>
    <t>A</t>
  </si>
  <si>
    <t>Meno</t>
  </si>
  <si>
    <t>Škola</t>
  </si>
  <si>
    <t>ZŠ Bošany</t>
  </si>
  <si>
    <t>3</t>
  </si>
  <si>
    <t>0</t>
  </si>
  <si>
    <t>1</t>
  </si>
  <si>
    <t>9</t>
  </si>
  <si>
    <t>6</t>
  </si>
  <si>
    <t>2</t>
  </si>
  <si>
    <t>C</t>
  </si>
  <si>
    <t>D</t>
  </si>
  <si>
    <t>PP16</t>
  </si>
  <si>
    <t>(3:2)</t>
  </si>
  <si>
    <t>PP15</t>
  </si>
  <si>
    <t>PP12</t>
  </si>
  <si>
    <t>(3:1)</t>
  </si>
  <si>
    <t>PP11</t>
  </si>
  <si>
    <t>PP10</t>
  </si>
  <si>
    <t>PP9</t>
  </si>
  <si>
    <t>PP14</t>
  </si>
  <si>
    <t>PP13</t>
  </si>
  <si>
    <t>PP8</t>
  </si>
  <si>
    <t>PP7</t>
  </si>
  <si>
    <t>PP6</t>
  </si>
  <si>
    <t>3:1</t>
  </si>
  <si>
    <t>PP5</t>
  </si>
  <si>
    <t>PP4</t>
  </si>
  <si>
    <t>(3:0)</t>
  </si>
  <si>
    <t>PP3</t>
  </si>
  <si>
    <t>PP2</t>
  </si>
  <si>
    <t>PP1</t>
  </si>
  <si>
    <t>16</t>
  </si>
  <si>
    <t>15</t>
  </si>
  <si>
    <t>14</t>
  </si>
  <si>
    <t>13</t>
  </si>
  <si>
    <t>12</t>
  </si>
  <si>
    <t>11</t>
  </si>
  <si>
    <t>10</t>
  </si>
  <si>
    <t>Belobradová Vanesa</t>
  </si>
  <si>
    <t>4</t>
  </si>
  <si>
    <t>a6</t>
  </si>
  <si>
    <t>a4</t>
  </si>
  <si>
    <t xml:space="preserve"> </t>
  </si>
  <si>
    <t>a3</t>
  </si>
  <si>
    <t>a5</t>
  </si>
  <si>
    <t>a2</t>
  </si>
  <si>
    <t>a1</t>
  </si>
  <si>
    <t>b6</t>
  </si>
  <si>
    <t>b4</t>
  </si>
  <si>
    <t>b3</t>
  </si>
  <si>
    <t>b5</t>
  </si>
  <si>
    <t>b2</t>
  </si>
  <si>
    <t>b1</t>
  </si>
  <si>
    <t>c2</t>
  </si>
  <si>
    <t xml:space="preserve"> xxxxx</t>
  </si>
  <si>
    <t>c1</t>
  </si>
  <si>
    <t xml:space="preserve">M F </t>
  </si>
  <si>
    <t xml:space="preserve">6 - skupín  </t>
  </si>
  <si>
    <t xml:space="preserve">V F </t>
  </si>
  <si>
    <t>Hanusová Sára</t>
  </si>
  <si>
    <t>Kšíňanová Mia</t>
  </si>
  <si>
    <t>Jakubčeková Diana</t>
  </si>
  <si>
    <t>Suchá Anna</t>
  </si>
  <si>
    <t>Ďuriačová Eliška</t>
  </si>
  <si>
    <t>Borchová Natália</t>
  </si>
  <si>
    <t>Kavečková Timea</t>
  </si>
  <si>
    <t>Kasalová Nicole</t>
  </si>
  <si>
    <t>Suchá Alica</t>
  </si>
  <si>
    <t>Kršková Lucia</t>
  </si>
  <si>
    <t>Magdolenová Debora</t>
  </si>
  <si>
    <t>Gulišová Eva</t>
  </si>
  <si>
    <t>Magdolenová Zara</t>
  </si>
  <si>
    <t>Ondrušková Lucia</t>
  </si>
  <si>
    <t xml:space="preserve">7 - skupín  </t>
  </si>
  <si>
    <t>A1</t>
  </si>
  <si>
    <t>C2</t>
  </si>
  <si>
    <t>E2</t>
  </si>
  <si>
    <t>F1</t>
  </si>
  <si>
    <t>B2</t>
  </si>
  <si>
    <t>G2</t>
  </si>
  <si>
    <t>D1</t>
  </si>
  <si>
    <t>C1</t>
  </si>
  <si>
    <t>F2</t>
  </si>
  <si>
    <t>A2</t>
  </si>
  <si>
    <t>E1</t>
  </si>
  <si>
    <t>G1</t>
  </si>
  <si>
    <t>D2</t>
  </si>
  <si>
    <t>B1</t>
  </si>
  <si>
    <t>b11</t>
  </si>
  <si>
    <t>b12</t>
  </si>
  <si>
    <t>a13</t>
  </si>
  <si>
    <t>a11</t>
  </si>
  <si>
    <t>9,10</t>
  </si>
  <si>
    <t>a12</t>
  </si>
  <si>
    <t>a14</t>
  </si>
  <si>
    <t xml:space="preserve">7 - skupín </t>
  </si>
  <si>
    <t>A3</t>
  </si>
  <si>
    <t>C4</t>
  </si>
  <si>
    <t>bb1</t>
  </si>
  <si>
    <t>aa1</t>
  </si>
  <si>
    <t>E4</t>
  </si>
  <si>
    <t>cc1</t>
  </si>
  <si>
    <t>F3</t>
  </si>
  <si>
    <t>aa2</t>
  </si>
  <si>
    <t>B4</t>
  </si>
  <si>
    <t>bb2</t>
  </si>
  <si>
    <t>G4</t>
  </si>
  <si>
    <t>aa3</t>
  </si>
  <si>
    <t>D3</t>
  </si>
  <si>
    <t>C3</t>
  </si>
  <si>
    <t>aa4</t>
  </si>
  <si>
    <t>F4</t>
  </si>
  <si>
    <t>bb3</t>
  </si>
  <si>
    <t>A4</t>
  </si>
  <si>
    <t>aa5</t>
  </si>
  <si>
    <t>E3</t>
  </si>
  <si>
    <t>cc2</t>
  </si>
  <si>
    <t>G3</t>
  </si>
  <si>
    <t>aa6</t>
  </si>
  <si>
    <t>D4</t>
  </si>
  <si>
    <t>bb4</t>
  </si>
  <si>
    <t>B3</t>
  </si>
  <si>
    <t>bb11</t>
  </si>
  <si>
    <t>19,20</t>
  </si>
  <si>
    <t>bb12</t>
  </si>
  <si>
    <t>aa13</t>
  </si>
  <si>
    <t>aa11</t>
  </si>
  <si>
    <t>23,24</t>
  </si>
  <si>
    <t>aa12</t>
  </si>
  <si>
    <t>aa14</t>
  </si>
  <si>
    <t>Ševčíková Layla</t>
  </si>
  <si>
    <t>Pavličková Izabela</t>
  </si>
  <si>
    <t>Kašičková Johana</t>
  </si>
  <si>
    <t>Patáková Monika</t>
  </si>
  <si>
    <t>Latečková Lucia</t>
  </si>
  <si>
    <t>Hodálová Anička</t>
  </si>
  <si>
    <t>Hrčková Karolína</t>
  </si>
  <si>
    <t>Tomanková Tatiana</t>
  </si>
  <si>
    <t>Záhradná Natália</t>
  </si>
  <si>
    <t>Bielická Aneta</t>
  </si>
  <si>
    <t xml:space="preserve">8 - skupín  </t>
  </si>
  <si>
    <t>H1</t>
  </si>
  <si>
    <t>H2</t>
  </si>
  <si>
    <t>a7</t>
  </si>
  <si>
    <t>a8</t>
  </si>
  <si>
    <t>a111</t>
  </si>
  <si>
    <t>a112</t>
  </si>
  <si>
    <t>a113</t>
  </si>
  <si>
    <t>a114</t>
  </si>
  <si>
    <t>H3</t>
  </si>
  <si>
    <t>H4</t>
  </si>
  <si>
    <t>aa7</t>
  </si>
  <si>
    <t>aa8</t>
  </si>
  <si>
    <t>aa111</t>
  </si>
  <si>
    <t>aa112</t>
  </si>
  <si>
    <t>aa113</t>
  </si>
  <si>
    <t>29,30</t>
  </si>
  <si>
    <t>aa114</t>
  </si>
  <si>
    <t>Mihaliková Gréta</t>
  </si>
  <si>
    <t>25,26 Magdolenová Zara</t>
  </si>
  <si>
    <t>Vrbinčíková Klára</t>
  </si>
  <si>
    <t>Bizoňová Ema</t>
  </si>
  <si>
    <t>Kontšeková Ema</t>
  </si>
  <si>
    <t>Miháliková Gréta</t>
  </si>
  <si>
    <t>Ďuriačová Monika</t>
  </si>
  <si>
    <t>Vedejová Kristína</t>
  </si>
  <si>
    <t>Papai Viktória</t>
  </si>
  <si>
    <t>Gögele Sophia</t>
  </si>
  <si>
    <t>A1 Vrbinčíková Klára</t>
  </si>
  <si>
    <t>F2 Ďuriačová Eliška</t>
  </si>
  <si>
    <t>C2 Suchá Alica</t>
  </si>
  <si>
    <t>E1 Magdolenová Zara</t>
  </si>
  <si>
    <t>B2 Bizoňová Ema</t>
  </si>
  <si>
    <t>D1 Kasalová Nicole</t>
  </si>
  <si>
    <t>C1 Jakubčeková Diana</t>
  </si>
  <si>
    <t>A2 Belobradová Vanesa</t>
  </si>
  <si>
    <t>F1 Magdolenová Debora</t>
  </si>
  <si>
    <t>D2 Kašičková Johana</t>
  </si>
  <si>
    <t>E2 Miháliková Greta</t>
  </si>
  <si>
    <t>B1 Suchá Anna</t>
  </si>
  <si>
    <t>Kasalová Nicole                        1</t>
  </si>
  <si>
    <t>Jakubčeková Diana                  2</t>
  </si>
  <si>
    <t>c1 Suchá Alica</t>
  </si>
  <si>
    <t>c2 Suchá Anna</t>
  </si>
  <si>
    <t>Suchá Anna         3,4</t>
  </si>
  <si>
    <t>b1 Vrbinčíková Klára</t>
  </si>
  <si>
    <t>b2 Bizoňová Ema</t>
  </si>
  <si>
    <t>b3 Belobradová Vanesa</t>
  </si>
  <si>
    <t>b4 Kašičková Johana</t>
  </si>
  <si>
    <t>Bizoňová Ema 5,6</t>
  </si>
  <si>
    <t>b5 Vrbinčíková Klára</t>
  </si>
  <si>
    <t>b6 Kašičková Johana</t>
  </si>
  <si>
    <t>a1 Ďuriačová Eliška</t>
  </si>
  <si>
    <t>a2 Magdolenová Zara</t>
  </si>
  <si>
    <t>Ďuriačová Eliška  10,9</t>
  </si>
  <si>
    <t>a3 Magdolenová Debora</t>
  </si>
  <si>
    <t>a4 Miháliková Gréta</t>
  </si>
  <si>
    <t>a5 Magdolenová Zara</t>
  </si>
  <si>
    <t>A3 Kontšeková Ema</t>
  </si>
  <si>
    <t>F4 Shevchuk Oksana</t>
  </si>
  <si>
    <t>Shevchuk Oksana</t>
  </si>
  <si>
    <t>C4 Kšíňanová Mia</t>
  </si>
  <si>
    <t>E3 Ďuriačová Monika</t>
  </si>
  <si>
    <t>B4 Záhradná Natália</t>
  </si>
  <si>
    <t>D3 Kršková Lucia</t>
  </si>
  <si>
    <t>Ďuriačivá Monika</t>
  </si>
  <si>
    <t>Kršková Lucia        13, 14</t>
  </si>
  <si>
    <t>C3 Hrčková Karolína</t>
  </si>
  <si>
    <t>A4  Papai Viktória</t>
  </si>
  <si>
    <t>F3 Ondrušková Lucia</t>
  </si>
  <si>
    <t>D4 Gögele Sophia</t>
  </si>
  <si>
    <t>E4 Vedejová Kristína</t>
  </si>
  <si>
    <t>B3 Hodálová Anička</t>
  </si>
  <si>
    <t>c1 Kontšeková Ema</t>
  </si>
  <si>
    <t>c2 Papai Viktória</t>
  </si>
  <si>
    <t>b1 Kšíňanová Mia</t>
  </si>
  <si>
    <t>b2 Ďuriačová Monika</t>
  </si>
  <si>
    <t>Ďuriačová Monika 17,18</t>
  </si>
  <si>
    <t>b5 Kšíňanová Mia</t>
  </si>
  <si>
    <t>a2 Záhradná Natália</t>
  </si>
  <si>
    <t>a1 Shevchuk Oksana</t>
  </si>
  <si>
    <t>b3 Hrčková Karolína</t>
  </si>
  <si>
    <t>b4 Hodálová Anička</t>
  </si>
  <si>
    <t>b6 Hodálová Anička</t>
  </si>
  <si>
    <t>a3 Ondrušková Lucia</t>
  </si>
  <si>
    <t>a4 Vedejová Kristína</t>
  </si>
  <si>
    <t>Vedejová Kristína 21,22</t>
  </si>
  <si>
    <t>a5 Záhradná Natália</t>
  </si>
  <si>
    <t>Šestáková Ema</t>
  </si>
  <si>
    <t>Galbavá Lea</t>
  </si>
  <si>
    <t>Dekýšová Viktória</t>
  </si>
  <si>
    <t>Dobrovodská Adela</t>
  </si>
  <si>
    <t>Benková Zoja</t>
  </si>
  <si>
    <t>Bujková Lucia</t>
  </si>
  <si>
    <t>Pataková Monika</t>
  </si>
  <si>
    <t>Hodálova Anička</t>
  </si>
  <si>
    <r>
      <t>G</t>
    </r>
    <r>
      <rPr>
        <sz val="8"/>
        <rFont val="Calibri"/>
        <family val="2"/>
        <charset val="238"/>
      </rPr>
      <t>ö</t>
    </r>
    <r>
      <rPr>
        <sz val="8.8000000000000007"/>
        <rFont val="Arial CE"/>
        <family val="2"/>
        <charset val="238"/>
      </rPr>
      <t>gele Sophia</t>
    </r>
  </si>
  <si>
    <t>Dekyšová Viktória</t>
  </si>
  <si>
    <t>9,10 Benková Zoja</t>
  </si>
  <si>
    <t>Tomankova Tatiana</t>
  </si>
  <si>
    <t>ZŠ Sv. Ladislava Topoľčany</t>
  </si>
  <si>
    <t>ZŠ Slatina nad Bebravou</t>
  </si>
  <si>
    <t>Pavlíčková Izabela</t>
  </si>
  <si>
    <t>3:2)</t>
  </si>
  <si>
    <t>Machačeková Natália</t>
  </si>
  <si>
    <t>Kutišová Paulína</t>
  </si>
  <si>
    <t>Jamrichová Katarína</t>
  </si>
  <si>
    <t>Šoltysová Liana</t>
  </si>
  <si>
    <t>Fráterová Ema</t>
  </si>
  <si>
    <t>Gáľová Sarah Sophie</t>
  </si>
  <si>
    <t>Rusňáková Rebeka</t>
  </si>
  <si>
    <t>Mančušková Nikol</t>
  </si>
  <si>
    <t>Porubänová Johana</t>
  </si>
  <si>
    <t>Trtíková Anet</t>
  </si>
  <si>
    <t>Machačeková Kristína</t>
  </si>
  <si>
    <t>Mitriková Eliška</t>
  </si>
  <si>
    <t>Mihalíková Gréta</t>
  </si>
  <si>
    <t>Krško Lucia</t>
  </si>
  <si>
    <t>Gáľová Sarah Sophia</t>
  </si>
  <si>
    <t>Gáľova Sarah Sophie</t>
  </si>
  <si>
    <t>Trtiková Anet</t>
  </si>
  <si>
    <t>Kutišová Paulina</t>
  </si>
  <si>
    <t>Čergeťová Vanesa</t>
  </si>
  <si>
    <t>Václavíková Zuzana</t>
  </si>
  <si>
    <r>
      <t>G</t>
    </r>
    <r>
      <rPr>
        <sz val="8"/>
        <rFont val="Arial"/>
        <family val="2"/>
        <charset val="238"/>
      </rPr>
      <t>ö</t>
    </r>
    <r>
      <rPr>
        <sz val="8"/>
        <rFont val="Arial CE"/>
        <family val="2"/>
        <charset val="238"/>
      </rPr>
      <t>gele Sofia</t>
    </r>
  </si>
  <si>
    <t>Mitríková Eliška</t>
  </si>
  <si>
    <t>Fraterová Ema</t>
  </si>
  <si>
    <t>Magdolénová Zara</t>
  </si>
  <si>
    <t>Chudobová Barbora</t>
  </si>
  <si>
    <t>ZŠ Škultétyho Topoľčany</t>
  </si>
  <si>
    <t>Školská Liga 7. kolo</t>
  </si>
  <si>
    <t>Lukáčová Tereza</t>
  </si>
  <si>
    <t>ZŠ Don Bosca Topoľčany</t>
  </si>
  <si>
    <t>Kyjaci Karolína</t>
  </si>
  <si>
    <t>Sivá Dorota</t>
  </si>
  <si>
    <t>Peciarová Aneta</t>
  </si>
  <si>
    <t>7</t>
  </si>
  <si>
    <t>Lukačová Tereza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</si>
</sst>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0"/>
      <name val="Arial CE"/>
      <family val="2"/>
      <charset val="238"/>
    </font>
    <font>
      <sz val="36"/>
      <name val="Arial CE"/>
      <family val="2"/>
      <charset val="238"/>
    </font>
    <font>
      <b/>
      <sz val="36"/>
      <name val="Arial CE"/>
      <family val="2"/>
      <charset val="238"/>
    </font>
    <font>
      <b/>
      <sz val="28"/>
      <name val="Arial CE"/>
      <family val="2"/>
      <charset val="238"/>
    </font>
    <font>
      <sz val="8"/>
      <name val="Arial CE"/>
      <family val="2"/>
      <charset val="238"/>
    </font>
    <font>
      <sz val="22"/>
      <name val="Arial CE"/>
      <family val="2"/>
      <charset val="238"/>
    </font>
    <font>
      <sz val="18"/>
      <name val="Arial CE"/>
      <family val="2"/>
      <charset val="238"/>
    </font>
    <font>
      <b/>
      <sz val="24"/>
      <name val="Arial CE"/>
      <family val="2"/>
      <charset val="238"/>
    </font>
    <font>
      <b/>
      <sz val="16"/>
      <name val="Arial CE"/>
      <family val="2"/>
      <charset val="238"/>
    </font>
    <font>
      <b/>
      <sz val="22"/>
      <name val="Arial CE"/>
      <family val="2"/>
      <charset val="238"/>
    </font>
    <font>
      <b/>
      <sz val="12"/>
      <name val="Arial CE"/>
      <family val="2"/>
      <charset val="238"/>
    </font>
    <font>
      <b/>
      <sz val="8"/>
      <name val="Arial CE"/>
      <family val="2"/>
      <charset val="238"/>
    </font>
    <font>
      <b/>
      <sz val="12"/>
      <color theme="0"/>
      <name val="Arial CE"/>
      <family val="2"/>
      <charset val="238"/>
    </font>
    <font>
      <sz val="10"/>
      <color theme="1"/>
      <name val="Arial CE"/>
      <family val="2"/>
      <charset val="238"/>
    </font>
    <font>
      <sz val="12"/>
      <name val="Arial CE"/>
      <family val="2"/>
      <charset val="238"/>
    </font>
    <font>
      <sz val="10"/>
      <name val="Arial CE"/>
      <family val="2"/>
      <charset val="238"/>
    </font>
    <font>
      <sz val="9"/>
      <name val="Arial CE"/>
      <family val="2"/>
      <charset val="238"/>
    </font>
    <font>
      <sz val="36"/>
      <color theme="1"/>
      <name val="Arial CE"/>
      <family val="2"/>
      <charset val="238"/>
    </font>
    <font>
      <sz val="8"/>
      <name val="Calibri"/>
      <family val="2"/>
      <charset val="238"/>
    </font>
    <font>
      <sz val="8.8000000000000007"/>
      <name val="Arial CE"/>
      <family val="2"/>
      <charset val="238"/>
    </font>
    <font>
      <sz val="8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07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right"/>
    </xf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0" fontId="3" fillId="0" borderId="1" xfId="0" applyFont="1" applyBorder="1"/>
    <xf numFmtId="49" fontId="3" fillId="0" borderId="0" xfId="0" applyNumberFormat="1" applyFont="1" applyProtection="1">
      <protection locked="0"/>
    </xf>
    <xf numFmtId="0" fontId="4" fillId="0" borderId="1" xfId="0" applyFont="1" applyBorder="1" applyAlignment="1">
      <alignment horizontal="center"/>
    </xf>
    <xf numFmtId="0" fontId="3" fillId="0" borderId="6" xfId="0" applyFont="1" applyBorder="1" applyProtection="1">
      <protection locked="0"/>
    </xf>
    <xf numFmtId="0" fontId="3" fillId="0" borderId="6" xfId="0" applyFont="1" applyBorder="1"/>
    <xf numFmtId="0" fontId="4" fillId="0" borderId="1" xfId="0" applyFont="1" applyBorder="1"/>
    <xf numFmtId="16" fontId="4" fillId="0" borderId="1" xfId="0" applyNumberFormat="1" applyFont="1" applyBorder="1"/>
    <xf numFmtId="49" fontId="4" fillId="0" borderId="0" xfId="0" applyNumberFormat="1" applyFont="1" applyAlignment="1" applyProtection="1">
      <alignment horizontal="center"/>
      <protection locked="0"/>
    </xf>
    <xf numFmtId="0" fontId="4" fillId="0" borderId="1" xfId="0" applyFont="1" applyBorder="1" applyAlignment="1">
      <alignment wrapText="1"/>
    </xf>
    <xf numFmtId="0" fontId="4" fillId="0" borderId="16" xfId="0" applyFont="1" applyBorder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4" fillId="0" borderId="0" xfId="0" applyFont="1" applyAlignment="1">
      <alignment horizontal="right"/>
    </xf>
    <xf numFmtId="0" fontId="9" fillId="0" borderId="0" xfId="0" applyFont="1"/>
    <xf numFmtId="0" fontId="5" fillId="0" borderId="0" xfId="0" applyFont="1"/>
    <xf numFmtId="0" fontId="7" fillId="0" borderId="0" xfId="0" applyFont="1" applyAlignment="1">
      <alignment wrapText="1"/>
    </xf>
    <xf numFmtId="49" fontId="4" fillId="0" borderId="0" xfId="0" applyNumberFormat="1" applyFont="1"/>
    <xf numFmtId="0" fontId="4" fillId="3" borderId="6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1" fillId="0" borderId="0" xfId="0" applyFont="1"/>
    <xf numFmtId="0" fontId="5" fillId="0" borderId="0" xfId="0" applyFont="1" applyAlignment="1">
      <alignment horizontal="center"/>
    </xf>
    <xf numFmtId="49" fontId="4" fillId="2" borderId="13" xfId="0" applyNumberFormat="1" applyFont="1" applyFill="1" applyBorder="1" applyAlignment="1">
      <alignment horizontal="center"/>
    </xf>
    <xf numFmtId="49" fontId="4" fillId="2" borderId="14" xfId="0" applyNumberFormat="1" applyFont="1" applyFill="1" applyBorder="1" applyAlignment="1">
      <alignment horizontal="center"/>
    </xf>
    <xf numFmtId="49" fontId="4" fillId="2" borderId="15" xfId="0" applyNumberFormat="1" applyFont="1" applyFill="1" applyBorder="1" applyAlignment="1">
      <alignment horizontal="center"/>
    </xf>
    <xf numFmtId="49" fontId="4" fillId="0" borderId="13" xfId="0" applyNumberFormat="1" applyFont="1" applyBorder="1" applyAlignment="1" applyProtection="1">
      <alignment horizontal="center"/>
      <protection locked="0"/>
    </xf>
    <xf numFmtId="49" fontId="4" fillId="0" borderId="14" xfId="0" applyNumberFormat="1" applyFont="1" applyBorder="1" applyAlignment="1">
      <alignment horizontal="center"/>
    </xf>
    <xf numFmtId="49" fontId="4" fillId="0" borderId="15" xfId="0" applyNumberFormat="1" applyFont="1" applyBorder="1" applyAlignment="1" applyProtection="1">
      <alignment horizontal="center"/>
      <protection locked="0"/>
    </xf>
    <xf numFmtId="49" fontId="3" fillId="0" borderId="12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8" fillId="0" borderId="14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2" xfId="0" applyNumberFormat="1" applyFont="1" applyBorder="1" applyAlignment="1" applyProtection="1">
      <alignment horizontal="center"/>
      <protection locked="0"/>
    </xf>
    <xf numFmtId="49" fontId="4" fillId="0" borderId="9" xfId="0" applyNumberFormat="1" applyFont="1" applyBorder="1" applyAlignment="1">
      <alignment horizontal="center"/>
    </xf>
    <xf numFmtId="49" fontId="4" fillId="0" borderId="10" xfId="0" applyNumberFormat="1" applyFont="1" applyBorder="1" applyAlignment="1">
      <alignment horizontal="center"/>
    </xf>
    <xf numFmtId="49" fontId="4" fillId="0" borderId="11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2" borderId="11" xfId="0" applyNumberFormat="1" applyFont="1" applyFill="1" applyBorder="1" applyAlignment="1">
      <alignment horizontal="center"/>
    </xf>
    <xf numFmtId="49" fontId="4" fillId="0" borderId="9" xfId="0" applyNumberFormat="1" applyFont="1" applyBorder="1" applyAlignment="1" applyProtection="1">
      <alignment horizontal="center"/>
      <protection locked="0"/>
    </xf>
    <xf numFmtId="49" fontId="4" fillId="0" borderId="11" xfId="0" applyNumberFormat="1" applyFont="1" applyBorder="1" applyAlignment="1" applyProtection="1">
      <alignment horizontal="center"/>
      <protection locked="0"/>
    </xf>
    <xf numFmtId="49" fontId="3" fillId="0" borderId="8" xfId="0" applyNumberFormat="1" applyFont="1" applyBorder="1" applyAlignment="1">
      <alignment horizontal="center"/>
    </xf>
    <xf numFmtId="49" fontId="3" fillId="0" borderId="10" xfId="0" applyNumberFormat="1" applyFont="1" applyBorder="1" applyAlignment="1">
      <alignment horizontal="center"/>
    </xf>
    <xf numFmtId="49" fontId="8" fillId="0" borderId="10" xfId="0" applyNumberFormat="1" applyFont="1" applyBorder="1" applyAlignment="1">
      <alignment horizontal="center"/>
    </xf>
    <xf numFmtId="49" fontId="3" fillId="0" borderId="9" xfId="0" applyNumberFormat="1" applyFont="1" applyBorder="1" applyAlignment="1">
      <alignment horizontal="center"/>
    </xf>
    <xf numFmtId="49" fontId="3" fillId="0" borderId="8" xfId="0" applyNumberFormat="1" applyFont="1" applyBorder="1" applyAlignment="1" applyProtection="1">
      <alignment horizontal="center"/>
      <protection locked="0"/>
    </xf>
    <xf numFmtId="49" fontId="4" fillId="0" borderId="3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49" fontId="4" fillId="2" borderId="3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49" fontId="8" fillId="0" borderId="4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2" xfId="0" applyNumberFormat="1" applyFont="1" applyBorder="1" applyAlignment="1" applyProtection="1">
      <alignment horizontal="center"/>
      <protection locked="0"/>
    </xf>
    <xf numFmtId="49" fontId="4" fillId="0" borderId="16" xfId="0" applyNumberFormat="1" applyFont="1" applyBorder="1" applyAlignment="1">
      <alignment horizontal="center"/>
    </xf>
    <xf numFmtId="0" fontId="5" fillId="4" borderId="0" xfId="0" applyFont="1" applyFill="1" applyAlignment="1">
      <alignment horizontal="right"/>
    </xf>
    <xf numFmtId="0" fontId="12" fillId="0" borderId="0" xfId="0" applyFont="1"/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12" fillId="0" borderId="0" xfId="0" applyFont="1" applyAlignment="1">
      <alignment horizontal="right"/>
    </xf>
    <xf numFmtId="0" fontId="12" fillId="0" borderId="0" xfId="0" applyFont="1" applyAlignment="1">
      <alignment horizontal="left"/>
    </xf>
    <xf numFmtId="0" fontId="12" fillId="0" borderId="1" xfId="0" applyFont="1" applyBorder="1"/>
    <xf numFmtId="0" fontId="12" fillId="0" borderId="20" xfId="0" applyFont="1" applyBorder="1"/>
    <xf numFmtId="0" fontId="12" fillId="0" borderId="21" xfId="0" applyFont="1" applyBorder="1"/>
    <xf numFmtId="0" fontId="12" fillId="0" borderId="22" xfId="0" applyFont="1" applyBorder="1"/>
    <xf numFmtId="49" fontId="12" fillId="0" borderId="20" xfId="0" applyNumberFormat="1" applyFont="1" applyBorder="1"/>
    <xf numFmtId="0" fontId="12" fillId="0" borderId="23" xfId="0" applyFont="1" applyBorder="1"/>
    <xf numFmtId="0" fontId="14" fillId="0" borderId="20" xfId="0" applyFont="1" applyBorder="1"/>
    <xf numFmtId="49" fontId="14" fillId="0" borderId="20" xfId="0" applyNumberFormat="1" applyFont="1" applyBorder="1" applyAlignment="1">
      <alignment horizontal="right" vertical="center"/>
    </xf>
    <xf numFmtId="49" fontId="12" fillId="0" borderId="0" xfId="0" applyNumberFormat="1" applyFont="1"/>
    <xf numFmtId="49" fontId="12" fillId="0" borderId="0" xfId="0" applyNumberFormat="1" applyFont="1" applyAlignment="1">
      <alignment horizontal="right"/>
    </xf>
    <xf numFmtId="49" fontId="12" fillId="0" borderId="21" xfId="0" applyNumberFormat="1" applyFont="1" applyBorder="1"/>
    <xf numFmtId="49" fontId="12" fillId="0" borderId="22" xfId="0" applyNumberFormat="1" applyFont="1" applyBorder="1"/>
    <xf numFmtId="49" fontId="12" fillId="0" borderId="23" xfId="0" applyNumberFormat="1" applyFont="1" applyBorder="1"/>
    <xf numFmtId="49" fontId="14" fillId="0" borderId="20" xfId="0" applyNumberFormat="1" applyFont="1" applyBorder="1"/>
    <xf numFmtId="15" fontId="12" fillId="0" borderId="0" xfId="0" applyNumberFormat="1" applyFont="1"/>
    <xf numFmtId="0" fontId="1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0" fillId="0" borderId="0" xfId="0" applyAlignment="1">
      <alignment vertical="top"/>
    </xf>
    <xf numFmtId="0" fontId="0" fillId="0" borderId="0" xfId="0" applyAlignment="1">
      <alignment horizontal="right"/>
    </xf>
    <xf numFmtId="0" fontId="0" fillId="0" borderId="0" xfId="0" applyAlignment="1">
      <alignment horizontal="left" vertical="top"/>
    </xf>
    <xf numFmtId="0" fontId="1" fillId="0" borderId="0" xfId="0" applyFont="1" applyAlignment="1">
      <alignment vertical="top"/>
    </xf>
    <xf numFmtId="0" fontId="0" fillId="0" borderId="24" xfId="0" applyBorder="1" applyAlignment="1">
      <alignment horizontal="right"/>
    </xf>
    <xf numFmtId="0" fontId="0" fillId="0" borderId="24" xfId="0" applyBorder="1"/>
    <xf numFmtId="0" fontId="0" fillId="0" borderId="26" xfId="0" applyBorder="1" applyAlignment="1">
      <alignment horizontal="right"/>
    </xf>
    <xf numFmtId="0" fontId="0" fillId="0" borderId="27" xfId="0" applyBorder="1" applyAlignment="1">
      <alignment horizontal="left" vertical="top"/>
    </xf>
    <xf numFmtId="0" fontId="1" fillId="0" borderId="28" xfId="0" applyFont="1" applyBorder="1"/>
    <xf numFmtId="0" fontId="0" fillId="0" borderId="25" xfId="0" applyBorder="1"/>
    <xf numFmtId="0" fontId="0" fillId="0" borderId="25" xfId="0" applyBorder="1" applyAlignment="1">
      <alignment horizontal="right" vertical="top"/>
    </xf>
    <xf numFmtId="0" fontId="0" fillId="0" borderId="28" xfId="0" applyBorder="1" applyAlignment="1">
      <alignment horizontal="right"/>
    </xf>
    <xf numFmtId="0" fontId="0" fillId="0" borderId="30" xfId="0" applyBorder="1"/>
    <xf numFmtId="0" fontId="1" fillId="0" borderId="26" xfId="0" applyFont="1" applyBorder="1"/>
    <xf numFmtId="0" fontId="17" fillId="0" borderId="0" xfId="0" applyFont="1" applyAlignment="1">
      <alignment vertical="top"/>
    </xf>
    <xf numFmtId="0" fontId="0" fillId="0" borderId="25" xfId="0" applyBorder="1" applyAlignment="1">
      <alignment horizontal="right"/>
    </xf>
    <xf numFmtId="0" fontId="0" fillId="0" borderId="30" xfId="0" applyBorder="1" applyAlignment="1">
      <alignment horizontal="left" vertical="top"/>
    </xf>
    <xf numFmtId="0" fontId="0" fillId="0" borderId="30" xfId="0" applyBorder="1" applyAlignment="1">
      <alignment vertical="top"/>
    </xf>
    <xf numFmtId="0" fontId="0" fillId="0" borderId="24" xfId="0" applyBorder="1" applyAlignment="1">
      <alignment horizontal="right" vertical="top"/>
    </xf>
    <xf numFmtId="0" fontId="0" fillId="0" borderId="26" xfId="0" applyBorder="1" applyAlignment="1">
      <alignment horizontal="right" vertical="top"/>
    </xf>
    <xf numFmtId="0" fontId="0" fillId="0" borderId="27" xfId="0" applyBorder="1"/>
    <xf numFmtId="0" fontId="0" fillId="0" borderId="0" xfId="0" applyAlignment="1">
      <alignment horizontal="right" vertical="top"/>
    </xf>
    <xf numFmtId="0" fontId="0" fillId="0" borderId="28" xfId="0" applyBorder="1"/>
    <xf numFmtId="0" fontId="0" fillId="0" borderId="31" xfId="0" applyBorder="1"/>
    <xf numFmtId="0" fontId="0" fillId="0" borderId="26" xfId="0" applyBorder="1"/>
    <xf numFmtId="0" fontId="0" fillId="0" borderId="31" xfId="0" applyBorder="1" applyAlignment="1">
      <alignment horizontal="left" vertical="top"/>
    </xf>
    <xf numFmtId="0" fontId="12" fillId="0" borderId="24" xfId="0" applyFont="1" applyBorder="1" applyAlignment="1">
      <alignment horizontal="right" vertical="top"/>
    </xf>
    <xf numFmtId="0" fontId="16" fillId="0" borderId="0" xfId="0" applyFont="1"/>
    <xf numFmtId="0" fontId="0" fillId="0" borderId="27" xfId="0" applyBorder="1" applyAlignment="1">
      <alignment horizontal="center"/>
    </xf>
    <xf numFmtId="0" fontId="17" fillId="0" borderId="0" xfId="0" applyFont="1" applyAlignment="1">
      <alignment horizontal="center"/>
    </xf>
    <xf numFmtId="0" fontId="17" fillId="0" borderId="0" xfId="0" applyFont="1"/>
    <xf numFmtId="0" fontId="15" fillId="0" borderId="0" xfId="0" applyFont="1"/>
    <xf numFmtId="0" fontId="17" fillId="0" borderId="25" xfId="0" applyFont="1" applyBorder="1" applyAlignment="1">
      <alignment horizontal="left" vertical="top"/>
    </xf>
    <xf numFmtId="0" fontId="17" fillId="0" borderId="0" xfId="0" applyFont="1" applyAlignment="1">
      <alignment horizontal="left" vertical="top"/>
    </xf>
    <xf numFmtId="0" fontId="17" fillId="0" borderId="30" xfId="0" applyFont="1" applyBorder="1"/>
    <xf numFmtId="0" fontId="17" fillId="0" borderId="29" xfId="0" applyFont="1" applyBorder="1" applyAlignment="1">
      <alignment vertical="top"/>
    </xf>
    <xf numFmtId="0" fontId="17" fillId="0" borderId="25" xfId="0" applyFont="1" applyBorder="1" applyAlignment="1">
      <alignment vertical="top"/>
    </xf>
    <xf numFmtId="0" fontId="1" fillId="0" borderId="25" xfId="0" applyFont="1" applyBorder="1" applyAlignment="1">
      <alignment horizontal="left" vertical="top"/>
    </xf>
    <xf numFmtId="0" fontId="1" fillId="0" borderId="25" xfId="0" applyFont="1" applyBorder="1" applyAlignment="1">
      <alignment horizontal="left"/>
    </xf>
    <xf numFmtId="0" fontId="1" fillId="0" borderId="25" xfId="0" applyFont="1" applyBorder="1"/>
    <xf numFmtId="0" fontId="1" fillId="0" borderId="29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29" xfId="0" applyFont="1" applyBorder="1" applyAlignment="1">
      <alignment horizontal="left"/>
    </xf>
    <xf numFmtId="0" fontId="1" fillId="0" borderId="29" xfId="0" applyFont="1" applyBorder="1"/>
    <xf numFmtId="0" fontId="1" fillId="0" borderId="29" xfId="0" applyFont="1" applyBorder="1" applyAlignment="1">
      <alignment vertical="top"/>
    </xf>
    <xf numFmtId="0" fontId="1" fillId="0" borderId="30" xfId="0" applyFont="1" applyBorder="1" applyAlignment="1">
      <alignment vertical="top"/>
    </xf>
    <xf numFmtId="0" fontId="1" fillId="0" borderId="30" xfId="0" applyFont="1" applyBorder="1" applyAlignment="1">
      <alignment horizontal="left" vertical="top"/>
    </xf>
    <xf numFmtId="0" fontId="12" fillId="0" borderId="24" xfId="0" applyFont="1" applyBorder="1" applyProtection="1">
      <protection locked="0"/>
    </xf>
    <xf numFmtId="0" fontId="1" fillId="0" borderId="0" xfId="1"/>
    <xf numFmtId="0" fontId="13" fillId="0" borderId="0" xfId="1" applyFont="1" applyAlignment="1">
      <alignment horizontal="right"/>
    </xf>
    <xf numFmtId="0" fontId="12" fillId="0" borderId="0" xfId="1" applyFont="1"/>
    <xf numFmtId="0" fontId="12" fillId="0" borderId="0" xfId="1" applyFont="1" applyAlignment="1">
      <alignment horizontal="right"/>
    </xf>
    <xf numFmtId="0" fontId="6" fillId="0" borderId="0" xfId="1" applyFont="1" applyAlignment="1">
      <alignment horizontal="right"/>
    </xf>
    <xf numFmtId="0" fontId="1" fillId="0" borderId="0" xfId="1" applyAlignment="1">
      <alignment horizontal="center"/>
    </xf>
    <xf numFmtId="0" fontId="6" fillId="0" borderId="0" xfId="1" applyFont="1" applyAlignment="1">
      <alignment horizontal="center"/>
    </xf>
    <xf numFmtId="0" fontId="16" fillId="0" borderId="0" xfId="1" applyFont="1" applyAlignment="1">
      <alignment horizontal="right"/>
    </xf>
    <xf numFmtId="0" fontId="6" fillId="0" borderId="0" xfId="1" applyFont="1"/>
    <xf numFmtId="0" fontId="6" fillId="0" borderId="32" xfId="1" applyFont="1" applyBorder="1"/>
    <xf numFmtId="0" fontId="6" fillId="0" borderId="32" xfId="1" applyFont="1" applyBorder="1" applyAlignment="1">
      <alignment horizontal="right"/>
    </xf>
    <xf numFmtId="0" fontId="6" fillId="0" borderId="25" xfId="1" applyFont="1" applyBorder="1"/>
    <xf numFmtId="0" fontId="6" fillId="0" borderId="25" xfId="1" applyFont="1" applyBorder="1" applyAlignment="1">
      <alignment horizontal="right"/>
    </xf>
    <xf numFmtId="0" fontId="6" fillId="0" borderId="28" xfId="1" applyFont="1" applyBorder="1" applyAlignment="1">
      <alignment horizontal="right"/>
    </xf>
    <xf numFmtId="0" fontId="6" fillId="0" borderId="24" xfId="1" applyFont="1" applyBorder="1" applyAlignment="1">
      <alignment horizontal="right"/>
    </xf>
    <xf numFmtId="0" fontId="6" fillId="0" borderId="27" xfId="1" applyFont="1" applyBorder="1"/>
    <xf numFmtId="0" fontId="6" fillId="0" borderId="27" xfId="1" applyFont="1" applyBorder="1" applyAlignment="1">
      <alignment horizontal="right"/>
    </xf>
    <xf numFmtId="0" fontId="6" fillId="0" borderId="30" xfId="1" applyFont="1" applyBorder="1"/>
    <xf numFmtId="0" fontId="6" fillId="0" borderId="31" xfId="1" applyFont="1" applyBorder="1"/>
    <xf numFmtId="0" fontId="6" fillId="0" borderId="26" xfId="1" applyFont="1" applyBorder="1"/>
    <xf numFmtId="0" fontId="6" fillId="0" borderId="29" xfId="1" applyFont="1" applyBorder="1"/>
    <xf numFmtId="0" fontId="6" fillId="0" borderId="28" xfId="1" applyFont="1" applyBorder="1"/>
    <xf numFmtId="0" fontId="6" fillId="0" borderId="24" xfId="1" applyFont="1" applyBorder="1"/>
    <xf numFmtId="0" fontId="6" fillId="0" borderId="26" xfId="1" applyFont="1" applyBorder="1" applyAlignment="1">
      <alignment horizontal="right"/>
    </xf>
    <xf numFmtId="0" fontId="18" fillId="0" borderId="25" xfId="1" applyFont="1" applyBorder="1"/>
    <xf numFmtId="0" fontId="18" fillId="0" borderId="0" xfId="1" applyFont="1"/>
    <xf numFmtId="0" fontId="18" fillId="0" borderId="30" xfId="1" applyFont="1" applyBorder="1"/>
    <xf numFmtId="0" fontId="18" fillId="0" borderId="31" xfId="1" applyFont="1" applyBorder="1"/>
    <xf numFmtId="0" fontId="18" fillId="0" borderId="27" xfId="1" applyFont="1" applyBorder="1"/>
    <xf numFmtId="49" fontId="6" fillId="0" borderId="25" xfId="1" applyNumberFormat="1" applyFont="1" applyBorder="1" applyAlignment="1">
      <alignment horizontal="right"/>
    </xf>
    <xf numFmtId="0" fontId="1" fillId="0" borderId="30" xfId="1" applyBorder="1"/>
    <xf numFmtId="0" fontId="1" fillId="0" borderId="27" xfId="1" applyBorder="1"/>
    <xf numFmtId="0" fontId="18" fillId="0" borderId="32" xfId="1" applyFont="1" applyBorder="1"/>
    <xf numFmtId="0" fontId="18" fillId="0" borderId="29" xfId="1" applyFont="1" applyBorder="1"/>
    <xf numFmtId="0" fontId="18" fillId="0" borderId="0" xfId="1" applyFont="1" applyAlignment="1">
      <alignment horizontal="right"/>
    </xf>
    <xf numFmtId="0" fontId="18" fillId="0" borderId="26" xfId="1" applyFont="1" applyBorder="1" applyAlignment="1">
      <alignment horizontal="right"/>
    </xf>
    <xf numFmtId="0" fontId="18" fillId="0" borderId="24" xfId="1" applyFont="1" applyBorder="1" applyAlignment="1">
      <alignment horizontal="right"/>
    </xf>
    <xf numFmtId="0" fontId="1" fillId="0" borderId="30" xfId="0" applyFont="1" applyBorder="1"/>
    <xf numFmtId="49" fontId="1" fillId="0" borderId="0" xfId="0" applyNumberFormat="1" applyFont="1"/>
    <xf numFmtId="0" fontId="16" fillId="0" borderId="0" xfId="1" applyFont="1"/>
    <xf numFmtId="49" fontId="6" fillId="0" borderId="25" xfId="1" applyNumberFormat="1" applyFont="1" applyBorder="1" applyAlignment="1">
      <alignment horizontal="left"/>
    </xf>
    <xf numFmtId="0" fontId="6" fillId="0" borderId="25" xfId="1" applyFont="1" applyBorder="1" applyAlignment="1">
      <alignment horizontal="left"/>
    </xf>
    <xf numFmtId="0" fontId="6" fillId="0" borderId="0" xfId="1" applyFont="1" applyAlignment="1">
      <alignment horizontal="left"/>
    </xf>
    <xf numFmtId="0" fontId="12" fillId="0" borderId="33" xfId="0" applyFont="1" applyBorder="1"/>
    <xf numFmtId="0" fontId="10" fillId="0" borderId="0" xfId="0" applyFont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49" fontId="4" fillId="0" borderId="19" xfId="0" applyNumberFormat="1" applyFont="1" applyBorder="1" applyAlignment="1">
      <alignment horizontal="center"/>
    </xf>
    <xf numFmtId="49" fontId="4" fillId="0" borderId="17" xfId="0" applyNumberFormat="1" applyFont="1" applyBorder="1" applyAlignment="1">
      <alignment horizontal="center"/>
    </xf>
    <xf numFmtId="49" fontId="4" fillId="0" borderId="18" xfId="0" applyNumberFormat="1" applyFont="1" applyBorder="1" applyAlignment="1">
      <alignment horizontal="center"/>
    </xf>
    <xf numFmtId="0" fontId="5" fillId="0" borderId="7" xfId="0" applyFont="1" applyBorder="1" applyAlignment="1">
      <alignment horizontal="right" vertical="center" textRotation="90"/>
    </xf>
    <xf numFmtId="0" fontId="1" fillId="0" borderId="25" xfId="0" applyFont="1" applyBorder="1" applyAlignment="1">
      <alignment horizontal="left"/>
    </xf>
    <xf numFmtId="0" fontId="17" fillId="0" borderId="25" xfId="0" applyFont="1" applyBorder="1" applyAlignment="1">
      <alignment horizontal="left"/>
    </xf>
    <xf numFmtId="0" fontId="1" fillId="0" borderId="30" xfId="0" applyFont="1" applyBorder="1" applyAlignment="1">
      <alignment horizontal="left"/>
    </xf>
    <xf numFmtId="0" fontId="17" fillId="0" borderId="0" xfId="0" applyFont="1" applyAlignment="1">
      <alignment horizontal="left"/>
    </xf>
    <xf numFmtId="0" fontId="1" fillId="0" borderId="31" xfId="0" applyFont="1" applyBorder="1" applyAlignment="1">
      <alignment horizontal="left"/>
    </xf>
    <xf numFmtId="0" fontId="17" fillId="0" borderId="27" xfId="0" applyFont="1" applyBorder="1" applyAlignment="1">
      <alignment horizontal="left"/>
    </xf>
    <xf numFmtId="0" fontId="1" fillId="0" borderId="29" xfId="0" applyFont="1" applyBorder="1" applyAlignment="1">
      <alignment horizontal="left" vertical="top"/>
    </xf>
    <xf numFmtId="0" fontId="17" fillId="0" borderId="25" xfId="0" applyFont="1" applyBorder="1" applyAlignment="1">
      <alignment horizontal="left" vertical="top"/>
    </xf>
    <xf numFmtId="0" fontId="1" fillId="0" borderId="25" xfId="0" applyFont="1" applyBorder="1" applyAlignment="1">
      <alignment horizontal="left" vertical="top"/>
    </xf>
    <xf numFmtId="0" fontId="1" fillId="0" borderId="30" xfId="0" applyFont="1" applyBorder="1" applyAlignment="1">
      <alignment horizontal="left" vertical="top"/>
    </xf>
    <xf numFmtId="0" fontId="17" fillId="0" borderId="0" xfId="0" applyFont="1" applyAlignment="1">
      <alignment horizontal="left" vertical="top"/>
    </xf>
    <xf numFmtId="0" fontId="18" fillId="0" borderId="29" xfId="0" applyFont="1" applyBorder="1" applyAlignment="1">
      <alignment horizontal="left"/>
    </xf>
    <xf numFmtId="0" fontId="18" fillId="0" borderId="25" xfId="0" applyFont="1" applyBorder="1" applyAlignment="1">
      <alignment horizontal="left"/>
    </xf>
    <xf numFmtId="0" fontId="3" fillId="0" borderId="19" xfId="0" applyFont="1" applyBorder="1"/>
    <xf numFmtId="0" fontId="3" fillId="0" borderId="18" xfId="0" applyFont="1" applyBorder="1" applyProtection="1">
      <protection locked="0"/>
    </xf>
    <xf numFmtId="0" fontId="3" fillId="0" borderId="16" xfId="0" applyFont="1" applyBorder="1" applyProtection="1">
      <protection locked="0"/>
    </xf>
    <xf numFmtId="0" fontId="19" fillId="0" borderId="34" xfId="0" applyFont="1" applyBorder="1" applyProtection="1">
      <protection locked="0"/>
    </xf>
    <xf numFmtId="0" fontId="3" fillId="0" borderId="34" xfId="0" applyFont="1" applyBorder="1" applyProtection="1">
      <protection locked="0"/>
    </xf>
  </cellXfs>
  <cellStyles count="2">
    <cellStyle name="Normálna" xfId="0" builtinId="0"/>
    <cellStyle name="Normálna 2" xfId="1" xr:uid="{CF8BF568-12D7-4D18-8B13-10DBC2E073E2}"/>
  </cellStyles>
  <dxfs count="8">
    <dxf>
      <font>
        <b/>
        <i val="0"/>
        <color rgb="FFFF0000"/>
      </font>
      <fill>
        <patternFill>
          <bgColor rgb="FFFFFF00"/>
        </patternFill>
      </fill>
    </dxf>
    <dxf>
      <font>
        <b/>
        <i val="0"/>
        <color auto="1"/>
      </font>
      <fill>
        <patternFill>
          <bgColor rgb="FFFFFF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kub/OneDrive/Po&#269;&#237;ta&#269;/Nov&#253;%20prie&#269;inok/SP_MUZI_PRESOV_2015_2016_V1/SP_MUZI_PRESOV_2015_2016_V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kub/Downloads/SPM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kub/Downloads/SP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 mladez"/>
      <sheetName val="Aktualny rebricek"/>
      <sheetName val="strucny navod"/>
      <sheetName val="tlac diplomov"/>
      <sheetName val="konecne vysledky"/>
      <sheetName val="zoznam prihlasenych"/>
      <sheetName val="vylosovanie"/>
      <sheetName val="S 3"/>
      <sheetName val="S 4"/>
      <sheetName val="S 5"/>
      <sheetName val="zapisy skupiny"/>
      <sheetName val="zoznam zapasov"/>
      <sheetName val="DRUHY STUPEN"/>
      <sheetName val="ZAPISY DRUHY STUPEN"/>
      <sheetName val="ZOZNAMZAPASOV DRUHY STUPEN"/>
      <sheetName val="ciste zapisy"/>
      <sheetName val="urcenie poradia zapasov"/>
      <sheetName val="harok poradia v skupinach"/>
      <sheetName val="harok poradia v pavuku"/>
      <sheetName val="rebricek"/>
      <sheetName val="rebriky spol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0">
          <cell r="C10" t="str">
            <v>A</v>
          </cell>
          <cell r="D10">
            <v>1</v>
          </cell>
          <cell r="E10"/>
          <cell r="F10">
            <v>1</v>
          </cell>
          <cell r="G10" t="str">
            <v/>
          </cell>
          <cell r="H10"/>
          <cell r="I10"/>
          <cell r="J10" t="str">
            <v/>
          </cell>
          <cell r="K10" t="str">
            <v/>
          </cell>
          <cell r="L10" t="str">
            <v/>
          </cell>
          <cell r="M10">
            <v>0</v>
          </cell>
        </row>
        <row r="11">
          <cell r="C11" t="str">
            <v>B</v>
          </cell>
          <cell r="D11">
            <v>2</v>
          </cell>
          <cell r="E11"/>
          <cell r="F11">
            <v>2</v>
          </cell>
          <cell r="G11" t="str">
            <v/>
          </cell>
          <cell r="H11"/>
          <cell r="I11"/>
          <cell r="J11" t="str">
            <v/>
          </cell>
          <cell r="K11" t="str">
            <v/>
          </cell>
          <cell r="L11" t="str">
            <v/>
          </cell>
          <cell r="M11">
            <v>0</v>
          </cell>
        </row>
        <row r="12">
          <cell r="C12" t="str">
            <v>C</v>
          </cell>
          <cell r="D12">
            <v>3</v>
          </cell>
          <cell r="E12"/>
          <cell r="F12">
            <v>3</v>
          </cell>
          <cell r="G12" t="str">
            <v/>
          </cell>
          <cell r="H12"/>
          <cell r="I12"/>
          <cell r="J12" t="str">
            <v/>
          </cell>
          <cell r="K12" t="str">
            <v/>
          </cell>
          <cell r="L12" t="str">
            <v/>
          </cell>
          <cell r="M12">
            <v>0</v>
          </cell>
        </row>
        <row r="13">
          <cell r="C13" t="str">
            <v>D</v>
          </cell>
          <cell r="D13">
            <v>4</v>
          </cell>
          <cell r="E13"/>
          <cell r="F13">
            <v>4</v>
          </cell>
          <cell r="G13" t="str">
            <v/>
          </cell>
          <cell r="H13"/>
          <cell r="I13"/>
          <cell r="J13" t="str">
            <v/>
          </cell>
          <cell r="K13" t="str">
            <v/>
          </cell>
          <cell r="L13" t="str">
            <v/>
          </cell>
          <cell r="M13">
            <v>0</v>
          </cell>
        </row>
        <row r="14">
          <cell r="C14" t="str">
            <v>E</v>
          </cell>
          <cell r="D14">
            <v>5</v>
          </cell>
          <cell r="E14"/>
          <cell r="F14">
            <v>5</v>
          </cell>
          <cell r="G14" t="str">
            <v/>
          </cell>
          <cell r="H14"/>
          <cell r="I14"/>
          <cell r="J14" t="str">
            <v/>
          </cell>
          <cell r="K14" t="str">
            <v/>
          </cell>
          <cell r="L14" t="str">
            <v/>
          </cell>
          <cell r="M14">
            <v>0</v>
          </cell>
        </row>
        <row r="15">
          <cell r="C15" t="str">
            <v>F</v>
          </cell>
          <cell r="D15">
            <v>6</v>
          </cell>
          <cell r="E15"/>
          <cell r="F15">
            <v>6</v>
          </cell>
          <cell r="G15" t="str">
            <v/>
          </cell>
          <cell r="H15"/>
          <cell r="I15"/>
          <cell r="J15" t="str">
            <v/>
          </cell>
          <cell r="K15" t="str">
            <v/>
          </cell>
          <cell r="L15" t="str">
            <v/>
          </cell>
          <cell r="M15">
            <v>0</v>
          </cell>
        </row>
        <row r="16">
          <cell r="C16" t="str">
            <v>G</v>
          </cell>
          <cell r="D16">
            <v>7</v>
          </cell>
          <cell r="E16"/>
          <cell r="F16">
            <v>7</v>
          </cell>
          <cell r="G16" t="str">
            <v/>
          </cell>
          <cell r="H16"/>
          <cell r="I16"/>
          <cell r="J16" t="str">
            <v/>
          </cell>
          <cell r="K16" t="str">
            <v/>
          </cell>
          <cell r="L16" t="str">
            <v/>
          </cell>
          <cell r="M16">
            <v>0</v>
          </cell>
        </row>
        <row r="17">
          <cell r="C17" t="str">
            <v>H</v>
          </cell>
          <cell r="D17">
            <v>8</v>
          </cell>
          <cell r="E17"/>
          <cell r="F17">
            <v>8</v>
          </cell>
          <cell r="G17" t="str">
            <v/>
          </cell>
          <cell r="H17"/>
          <cell r="I17"/>
          <cell r="J17" t="str">
            <v/>
          </cell>
          <cell r="K17" t="str">
            <v/>
          </cell>
          <cell r="L17" t="str">
            <v/>
          </cell>
          <cell r="M17">
            <v>0</v>
          </cell>
        </row>
        <row r="18">
          <cell r="C18" t="str">
            <v>I</v>
          </cell>
          <cell r="D18">
            <v>9</v>
          </cell>
          <cell r="E18"/>
          <cell r="F18">
            <v>9</v>
          </cell>
          <cell r="G18" t="str">
            <v/>
          </cell>
          <cell r="H18"/>
          <cell r="I18"/>
          <cell r="J18" t="str">
            <v/>
          </cell>
          <cell r="K18" t="str">
            <v/>
          </cell>
          <cell r="L18" t="str">
            <v/>
          </cell>
          <cell r="M18">
            <v>0</v>
          </cell>
        </row>
        <row r="19">
          <cell r="C19" t="str">
            <v>I</v>
          </cell>
          <cell r="D19">
            <v>10</v>
          </cell>
          <cell r="E19"/>
          <cell r="F19">
            <v>9</v>
          </cell>
          <cell r="G19" t="str">
            <v/>
          </cell>
          <cell r="H19"/>
          <cell r="I19"/>
          <cell r="J19" t="str">
            <v/>
          </cell>
          <cell r="K19" t="str">
            <v/>
          </cell>
          <cell r="L19" t="str">
            <v/>
          </cell>
          <cell r="M19">
            <v>0</v>
          </cell>
        </row>
        <row r="20">
          <cell r="C20" t="str">
            <v>H</v>
          </cell>
          <cell r="D20">
            <v>11</v>
          </cell>
          <cell r="E20"/>
          <cell r="F20">
            <v>8</v>
          </cell>
          <cell r="G20" t="str">
            <v/>
          </cell>
          <cell r="H20"/>
          <cell r="I20"/>
          <cell r="J20" t="str">
            <v/>
          </cell>
          <cell r="K20" t="str">
            <v/>
          </cell>
          <cell r="L20" t="str">
            <v/>
          </cell>
          <cell r="M20">
            <v>0</v>
          </cell>
        </row>
        <row r="21">
          <cell r="C21" t="str">
            <v>G</v>
          </cell>
          <cell r="D21">
            <v>12</v>
          </cell>
          <cell r="E21"/>
          <cell r="F21">
            <v>7</v>
          </cell>
          <cell r="G21" t="str">
            <v/>
          </cell>
          <cell r="H21"/>
          <cell r="I21"/>
          <cell r="J21" t="str">
            <v/>
          </cell>
          <cell r="K21" t="str">
            <v/>
          </cell>
          <cell r="L21" t="str">
            <v/>
          </cell>
          <cell r="M21">
            <v>0</v>
          </cell>
        </row>
        <row r="22">
          <cell r="C22" t="str">
            <v>F</v>
          </cell>
          <cell r="D22">
            <v>13</v>
          </cell>
          <cell r="E22"/>
          <cell r="F22">
            <v>6</v>
          </cell>
          <cell r="G22" t="str">
            <v/>
          </cell>
          <cell r="H22"/>
          <cell r="I22"/>
          <cell r="J22" t="str">
            <v/>
          </cell>
          <cell r="K22" t="str">
            <v/>
          </cell>
          <cell r="L22" t="str">
            <v/>
          </cell>
          <cell r="M22">
            <v>0</v>
          </cell>
        </row>
        <row r="23">
          <cell r="C23" t="str">
            <v>E</v>
          </cell>
          <cell r="D23">
            <v>14</v>
          </cell>
          <cell r="E23"/>
          <cell r="F23">
            <v>5</v>
          </cell>
          <cell r="G23" t="str">
            <v/>
          </cell>
          <cell r="H23"/>
          <cell r="I23"/>
          <cell r="J23" t="str">
            <v/>
          </cell>
          <cell r="K23" t="str">
            <v/>
          </cell>
          <cell r="L23" t="str">
            <v/>
          </cell>
          <cell r="M23">
            <v>0</v>
          </cell>
        </row>
        <row r="24">
          <cell r="C24" t="str">
            <v>D</v>
          </cell>
          <cell r="D24">
            <v>15</v>
          </cell>
          <cell r="E24"/>
          <cell r="F24">
            <v>4</v>
          </cell>
          <cell r="G24" t="str">
            <v/>
          </cell>
          <cell r="H24"/>
          <cell r="I24"/>
          <cell r="J24" t="str">
            <v/>
          </cell>
          <cell r="K24" t="str">
            <v/>
          </cell>
          <cell r="L24" t="str">
            <v/>
          </cell>
          <cell r="M24">
            <v>0</v>
          </cell>
        </row>
        <row r="25">
          <cell r="C25" t="str">
            <v>C</v>
          </cell>
          <cell r="D25">
            <v>16</v>
          </cell>
          <cell r="E25"/>
          <cell r="F25">
            <v>3</v>
          </cell>
          <cell r="G25" t="str">
            <v/>
          </cell>
          <cell r="H25"/>
          <cell r="I25"/>
          <cell r="J25" t="str">
            <v/>
          </cell>
          <cell r="K25" t="str">
            <v/>
          </cell>
          <cell r="L25" t="str">
            <v/>
          </cell>
          <cell r="M25">
            <v>0</v>
          </cell>
        </row>
        <row r="26">
          <cell r="C26" t="str">
            <v>B</v>
          </cell>
          <cell r="D26">
            <v>17</v>
          </cell>
          <cell r="E26"/>
          <cell r="F26">
            <v>2</v>
          </cell>
          <cell r="G26" t="str">
            <v/>
          </cell>
          <cell r="H26"/>
          <cell r="I26"/>
          <cell r="J26" t="str">
            <v/>
          </cell>
          <cell r="K26" t="str">
            <v/>
          </cell>
          <cell r="L26" t="str">
            <v/>
          </cell>
          <cell r="M26">
            <v>0</v>
          </cell>
        </row>
        <row r="27">
          <cell r="C27" t="str">
            <v>A</v>
          </cell>
          <cell r="D27">
            <v>18</v>
          </cell>
          <cell r="E27"/>
          <cell r="F27">
            <v>1</v>
          </cell>
          <cell r="G27" t="str">
            <v/>
          </cell>
          <cell r="H27"/>
          <cell r="I27"/>
          <cell r="J27" t="str">
            <v/>
          </cell>
          <cell r="K27" t="str">
            <v/>
          </cell>
          <cell r="L27" t="str">
            <v/>
          </cell>
          <cell r="M27">
            <v>0</v>
          </cell>
        </row>
        <row r="28">
          <cell r="C28" t="str">
            <v>A</v>
          </cell>
          <cell r="D28">
            <v>19</v>
          </cell>
          <cell r="E28"/>
          <cell r="F28">
            <v>1</v>
          </cell>
          <cell r="G28" t="str">
            <v/>
          </cell>
          <cell r="H28"/>
          <cell r="I28"/>
          <cell r="J28" t="str">
            <v/>
          </cell>
          <cell r="K28" t="str">
            <v/>
          </cell>
          <cell r="L28" t="str">
            <v/>
          </cell>
          <cell r="M28">
            <v>0</v>
          </cell>
        </row>
        <row r="29">
          <cell r="C29" t="str">
            <v>B</v>
          </cell>
          <cell r="D29">
            <v>20</v>
          </cell>
          <cell r="E29"/>
          <cell r="F29">
            <v>2</v>
          </cell>
          <cell r="G29" t="str">
            <v/>
          </cell>
          <cell r="H29"/>
          <cell r="I29"/>
          <cell r="J29" t="str">
            <v/>
          </cell>
          <cell r="K29" t="str">
            <v/>
          </cell>
          <cell r="L29" t="str">
            <v/>
          </cell>
          <cell r="M29">
            <v>0</v>
          </cell>
        </row>
        <row r="30">
          <cell r="C30" t="str">
            <v>C</v>
          </cell>
          <cell r="D30">
            <v>21</v>
          </cell>
          <cell r="E30"/>
          <cell r="F30">
            <v>3</v>
          </cell>
          <cell r="G30" t="str">
            <v/>
          </cell>
          <cell r="H30"/>
          <cell r="I30"/>
          <cell r="J30" t="str">
            <v/>
          </cell>
          <cell r="K30" t="str">
            <v/>
          </cell>
          <cell r="L30" t="str">
            <v/>
          </cell>
          <cell r="M30">
            <v>0</v>
          </cell>
        </row>
        <row r="31">
          <cell r="C31" t="str">
            <v>D</v>
          </cell>
          <cell r="D31">
            <v>22</v>
          </cell>
          <cell r="E31"/>
          <cell r="F31">
            <v>4</v>
          </cell>
          <cell r="G31" t="str">
            <v/>
          </cell>
          <cell r="H31"/>
          <cell r="I31"/>
          <cell r="J31" t="str">
            <v/>
          </cell>
          <cell r="K31" t="str">
            <v/>
          </cell>
          <cell r="L31" t="str">
            <v/>
          </cell>
          <cell r="M31">
            <v>0</v>
          </cell>
        </row>
        <row r="32">
          <cell r="C32" t="str">
            <v>E</v>
          </cell>
          <cell r="D32">
            <v>23</v>
          </cell>
          <cell r="E32"/>
          <cell r="F32">
            <v>5</v>
          </cell>
          <cell r="G32" t="str">
            <v/>
          </cell>
          <cell r="H32"/>
          <cell r="I32"/>
          <cell r="J32" t="str">
            <v/>
          </cell>
          <cell r="K32" t="str">
            <v/>
          </cell>
          <cell r="L32" t="str">
            <v/>
          </cell>
          <cell r="M32">
            <v>0</v>
          </cell>
        </row>
        <row r="33">
          <cell r="C33" t="str">
            <v>F</v>
          </cell>
          <cell r="D33">
            <v>24</v>
          </cell>
          <cell r="E33"/>
          <cell r="F33">
            <v>6</v>
          </cell>
          <cell r="G33" t="str">
            <v/>
          </cell>
          <cell r="H33"/>
          <cell r="I33"/>
          <cell r="J33" t="str">
            <v/>
          </cell>
          <cell r="K33" t="str">
            <v/>
          </cell>
          <cell r="L33" t="str">
            <v/>
          </cell>
          <cell r="M33">
            <v>0</v>
          </cell>
        </row>
        <row r="34">
          <cell r="C34" t="str">
            <v>G</v>
          </cell>
          <cell r="D34">
            <v>25</v>
          </cell>
          <cell r="E34"/>
          <cell r="F34">
            <v>7</v>
          </cell>
          <cell r="G34" t="str">
            <v/>
          </cell>
          <cell r="H34"/>
          <cell r="I34"/>
          <cell r="J34" t="str">
            <v/>
          </cell>
          <cell r="K34" t="str">
            <v/>
          </cell>
          <cell r="L34" t="str">
            <v/>
          </cell>
          <cell r="M34">
            <v>0</v>
          </cell>
        </row>
        <row r="35">
          <cell r="C35" t="str">
            <v>H</v>
          </cell>
          <cell r="D35">
            <v>26</v>
          </cell>
          <cell r="E35"/>
          <cell r="F35">
            <v>8</v>
          </cell>
          <cell r="G35" t="str">
            <v/>
          </cell>
          <cell r="H35"/>
          <cell r="I35"/>
          <cell r="J35" t="str">
            <v/>
          </cell>
          <cell r="K35" t="str">
            <v/>
          </cell>
          <cell r="L35" t="str">
            <v/>
          </cell>
          <cell r="M35">
            <v>0</v>
          </cell>
        </row>
        <row r="36">
          <cell r="C36" t="str">
            <v>I</v>
          </cell>
          <cell r="D36">
            <v>27</v>
          </cell>
          <cell r="E36"/>
          <cell r="F36">
            <v>9</v>
          </cell>
          <cell r="G36" t="str">
            <v/>
          </cell>
          <cell r="H36"/>
          <cell r="I36"/>
          <cell r="J36" t="str">
            <v/>
          </cell>
          <cell r="K36" t="str">
            <v/>
          </cell>
          <cell r="L36" t="str">
            <v/>
          </cell>
          <cell r="M36">
            <v>0</v>
          </cell>
        </row>
        <row r="37">
          <cell r="C37" t="str">
            <v>I</v>
          </cell>
          <cell r="D37">
            <v>28</v>
          </cell>
          <cell r="E37"/>
          <cell r="F37">
            <v>9</v>
          </cell>
          <cell r="G37" t="str">
            <v/>
          </cell>
          <cell r="H37"/>
          <cell r="I37"/>
          <cell r="J37" t="str">
            <v/>
          </cell>
          <cell r="K37" t="str">
            <v/>
          </cell>
          <cell r="L37" t="str">
            <v/>
          </cell>
          <cell r="M37">
            <v>0</v>
          </cell>
        </row>
        <row r="38">
          <cell r="C38" t="str">
            <v>H</v>
          </cell>
          <cell r="D38">
            <v>29</v>
          </cell>
          <cell r="E38"/>
          <cell r="F38">
            <v>8</v>
          </cell>
          <cell r="G38" t="str">
            <v/>
          </cell>
          <cell r="H38"/>
          <cell r="I38"/>
          <cell r="J38" t="str">
            <v/>
          </cell>
          <cell r="K38" t="str">
            <v/>
          </cell>
          <cell r="L38" t="str">
            <v/>
          </cell>
          <cell r="M38">
            <v>0</v>
          </cell>
        </row>
        <row r="39">
          <cell r="C39" t="str">
            <v>G</v>
          </cell>
          <cell r="D39">
            <v>30</v>
          </cell>
          <cell r="E39"/>
          <cell r="F39">
            <v>7</v>
          </cell>
          <cell r="G39" t="str">
            <v/>
          </cell>
          <cell r="H39"/>
          <cell r="I39"/>
          <cell r="J39" t="str">
            <v/>
          </cell>
          <cell r="K39" t="str">
            <v/>
          </cell>
          <cell r="L39" t="str">
            <v/>
          </cell>
          <cell r="M39">
            <v>0</v>
          </cell>
        </row>
        <row r="40">
          <cell r="C40" t="str">
            <v>F</v>
          </cell>
          <cell r="D40">
            <v>31</v>
          </cell>
          <cell r="E40"/>
          <cell r="F40">
            <v>6</v>
          </cell>
          <cell r="G40" t="str">
            <v/>
          </cell>
          <cell r="H40"/>
          <cell r="I40"/>
          <cell r="J40" t="str">
            <v/>
          </cell>
          <cell r="K40" t="str">
            <v/>
          </cell>
          <cell r="L40" t="str">
            <v/>
          </cell>
          <cell r="M40">
            <v>0</v>
          </cell>
        </row>
        <row r="41">
          <cell r="C41" t="str">
            <v>E</v>
          </cell>
          <cell r="D41">
            <v>32</v>
          </cell>
          <cell r="E41"/>
          <cell r="F41">
            <v>5</v>
          </cell>
          <cell r="G41" t="str">
            <v/>
          </cell>
          <cell r="H41"/>
          <cell r="I41"/>
          <cell r="J41" t="str">
            <v/>
          </cell>
          <cell r="K41" t="str">
            <v/>
          </cell>
          <cell r="L41" t="str">
            <v/>
          </cell>
          <cell r="M41">
            <v>0</v>
          </cell>
        </row>
        <row r="42">
          <cell r="C42" t="str">
            <v>D</v>
          </cell>
          <cell r="D42">
            <v>33</v>
          </cell>
          <cell r="E42"/>
          <cell r="F42">
            <v>4</v>
          </cell>
          <cell r="G42" t="str">
            <v/>
          </cell>
          <cell r="H42"/>
          <cell r="I42"/>
          <cell r="J42" t="str">
            <v/>
          </cell>
          <cell r="K42" t="str">
            <v/>
          </cell>
          <cell r="L42" t="str">
            <v/>
          </cell>
          <cell r="M42">
            <v>0</v>
          </cell>
        </row>
        <row r="43">
          <cell r="C43" t="str">
            <v>C</v>
          </cell>
          <cell r="D43">
            <v>34</v>
          </cell>
          <cell r="E43"/>
          <cell r="F43">
            <v>3</v>
          </cell>
          <cell r="G43" t="str">
            <v/>
          </cell>
          <cell r="H43"/>
          <cell r="I43"/>
          <cell r="J43" t="str">
            <v/>
          </cell>
          <cell r="K43" t="str">
            <v/>
          </cell>
          <cell r="L43" t="str">
            <v/>
          </cell>
          <cell r="M43">
            <v>0</v>
          </cell>
        </row>
        <row r="44">
          <cell r="C44" t="str">
            <v>B</v>
          </cell>
          <cell r="D44">
            <v>35</v>
          </cell>
          <cell r="E44"/>
          <cell r="F44">
            <v>2</v>
          </cell>
          <cell r="G44" t="str">
            <v/>
          </cell>
          <cell r="H44"/>
          <cell r="I44"/>
          <cell r="J44" t="str">
            <v/>
          </cell>
          <cell r="K44" t="str">
            <v/>
          </cell>
          <cell r="L44" t="str">
            <v/>
          </cell>
          <cell r="M44">
            <v>0</v>
          </cell>
        </row>
        <row r="45">
          <cell r="C45" t="e">
            <v>#N/A</v>
          </cell>
          <cell r="D45">
            <v>36</v>
          </cell>
          <cell r="E45"/>
          <cell r="F45"/>
          <cell r="G45" t="str">
            <v/>
          </cell>
          <cell r="H45"/>
          <cell r="I45"/>
          <cell r="J45" t="str">
            <v/>
          </cell>
          <cell r="K45" t="str">
            <v/>
          </cell>
          <cell r="L45" t="str">
            <v/>
          </cell>
          <cell r="M45">
            <v>0</v>
          </cell>
        </row>
        <row r="46">
          <cell r="C46" t="e">
            <v>#N/A</v>
          </cell>
          <cell r="D46">
            <v>37</v>
          </cell>
          <cell r="E46"/>
          <cell r="F46"/>
          <cell r="G46" t="str">
            <v/>
          </cell>
          <cell r="H46"/>
          <cell r="I46"/>
          <cell r="J46" t="str">
            <v/>
          </cell>
          <cell r="K46" t="str">
            <v/>
          </cell>
          <cell r="L46" t="str">
            <v/>
          </cell>
          <cell r="M46">
            <v>0</v>
          </cell>
        </row>
        <row r="47">
          <cell r="C47" t="e">
            <v>#N/A</v>
          </cell>
          <cell r="D47">
            <v>38</v>
          </cell>
          <cell r="E47"/>
          <cell r="F47"/>
          <cell r="G47" t="str">
            <v/>
          </cell>
          <cell r="H47"/>
          <cell r="I47"/>
          <cell r="J47" t="str">
            <v/>
          </cell>
          <cell r="K47" t="str">
            <v/>
          </cell>
          <cell r="L47" t="str">
            <v/>
          </cell>
          <cell r="M47">
            <v>0</v>
          </cell>
        </row>
        <row r="48">
          <cell r="C48" t="e">
            <v>#N/A</v>
          </cell>
          <cell r="D48">
            <v>39</v>
          </cell>
          <cell r="E48"/>
          <cell r="F48"/>
          <cell r="G48" t="str">
            <v/>
          </cell>
          <cell r="H48"/>
          <cell r="I48"/>
          <cell r="J48" t="str">
            <v/>
          </cell>
          <cell r="K48" t="str">
            <v/>
          </cell>
          <cell r="L48" t="str">
            <v/>
          </cell>
          <cell r="M48">
            <v>0</v>
          </cell>
        </row>
        <row r="49">
          <cell r="C49" t="e">
            <v>#N/A</v>
          </cell>
          <cell r="D49">
            <v>40</v>
          </cell>
          <cell r="E49"/>
          <cell r="F49"/>
          <cell r="G49" t="str">
            <v/>
          </cell>
          <cell r="H49"/>
          <cell r="I49"/>
          <cell r="J49" t="str">
            <v/>
          </cell>
          <cell r="K49" t="str">
            <v/>
          </cell>
          <cell r="L49" t="str">
            <v/>
          </cell>
          <cell r="M49">
            <v>0</v>
          </cell>
        </row>
        <row r="50">
          <cell r="C50" t="e">
            <v>#N/A</v>
          </cell>
          <cell r="D50">
            <v>41</v>
          </cell>
          <cell r="E50"/>
          <cell r="F50"/>
          <cell r="G50" t="str">
            <v/>
          </cell>
          <cell r="H50"/>
          <cell r="I50"/>
          <cell r="J50" t="str">
            <v/>
          </cell>
          <cell r="K50" t="str">
            <v/>
          </cell>
          <cell r="L50" t="str">
            <v/>
          </cell>
          <cell r="M50">
            <v>0</v>
          </cell>
        </row>
        <row r="51">
          <cell r="C51" t="e">
            <v>#N/A</v>
          </cell>
          <cell r="D51">
            <v>42</v>
          </cell>
          <cell r="E51"/>
          <cell r="F51"/>
          <cell r="G51" t="str">
            <v/>
          </cell>
          <cell r="H51"/>
          <cell r="I51"/>
          <cell r="J51" t="str">
            <v/>
          </cell>
          <cell r="K51" t="str">
            <v/>
          </cell>
          <cell r="L51" t="str">
            <v/>
          </cell>
          <cell r="M51">
            <v>0</v>
          </cell>
        </row>
        <row r="52">
          <cell r="C52" t="e">
            <v>#N/A</v>
          </cell>
          <cell r="D52">
            <v>43</v>
          </cell>
          <cell r="E52"/>
          <cell r="F52"/>
          <cell r="G52" t="str">
            <v/>
          </cell>
          <cell r="H52"/>
          <cell r="I52"/>
          <cell r="J52" t="str">
            <v/>
          </cell>
          <cell r="K52" t="str">
            <v/>
          </cell>
          <cell r="L52" t="str">
            <v/>
          </cell>
          <cell r="M52">
            <v>0</v>
          </cell>
        </row>
        <row r="53">
          <cell r="C53" t="e">
            <v>#N/A</v>
          </cell>
          <cell r="D53">
            <v>44</v>
          </cell>
          <cell r="E53"/>
          <cell r="F53"/>
          <cell r="G53" t="str">
            <v/>
          </cell>
          <cell r="H53"/>
          <cell r="I53"/>
          <cell r="J53" t="str">
            <v/>
          </cell>
          <cell r="K53" t="str">
            <v/>
          </cell>
          <cell r="L53" t="str">
            <v/>
          </cell>
          <cell r="M53">
            <v>0</v>
          </cell>
        </row>
        <row r="54">
          <cell r="C54" t="e">
            <v>#N/A</v>
          </cell>
          <cell r="D54">
            <v>45</v>
          </cell>
          <cell r="E54"/>
          <cell r="F54"/>
          <cell r="G54" t="str">
            <v/>
          </cell>
          <cell r="H54"/>
          <cell r="I54"/>
          <cell r="J54" t="str">
            <v/>
          </cell>
          <cell r="K54" t="str">
            <v/>
          </cell>
          <cell r="L54" t="str">
            <v/>
          </cell>
          <cell r="M54">
            <v>0</v>
          </cell>
        </row>
        <row r="55">
          <cell r="C55" t="e">
            <v>#N/A</v>
          </cell>
          <cell r="D55">
            <v>46</v>
          </cell>
          <cell r="E55"/>
          <cell r="F55"/>
          <cell r="G55" t="str">
            <v/>
          </cell>
          <cell r="H55"/>
          <cell r="I55"/>
          <cell r="J55" t="str">
            <v/>
          </cell>
          <cell r="K55" t="str">
            <v/>
          </cell>
          <cell r="L55" t="str">
            <v/>
          </cell>
          <cell r="M55">
            <v>0</v>
          </cell>
        </row>
        <row r="56">
          <cell r="C56" t="e">
            <v>#N/A</v>
          </cell>
          <cell r="D56">
            <v>47</v>
          </cell>
          <cell r="E56"/>
          <cell r="F56"/>
          <cell r="G56" t="str">
            <v/>
          </cell>
          <cell r="H56"/>
          <cell r="I56"/>
          <cell r="J56" t="str">
            <v/>
          </cell>
          <cell r="K56" t="str">
            <v/>
          </cell>
          <cell r="L56" t="str">
            <v/>
          </cell>
          <cell r="M56">
            <v>0</v>
          </cell>
        </row>
        <row r="57">
          <cell r="C57" t="e">
            <v>#N/A</v>
          </cell>
          <cell r="D57">
            <v>48</v>
          </cell>
          <cell r="E57"/>
          <cell r="F57"/>
          <cell r="G57" t="str">
            <v/>
          </cell>
          <cell r="H57"/>
          <cell r="I57"/>
          <cell r="J57" t="str">
            <v/>
          </cell>
          <cell r="K57" t="str">
            <v/>
          </cell>
          <cell r="L57" t="str">
            <v/>
          </cell>
          <cell r="M57">
            <v>0</v>
          </cell>
        </row>
        <row r="58">
          <cell r="C58" t="e">
            <v>#N/A</v>
          </cell>
          <cell r="D58">
            <v>49</v>
          </cell>
          <cell r="E58"/>
          <cell r="F58"/>
          <cell r="G58" t="str">
            <v/>
          </cell>
          <cell r="H58"/>
          <cell r="I58"/>
          <cell r="J58" t="str">
            <v/>
          </cell>
          <cell r="K58" t="str">
            <v/>
          </cell>
          <cell r="L58" t="str">
            <v/>
          </cell>
          <cell r="M58">
            <v>0</v>
          </cell>
        </row>
        <row r="59">
          <cell r="C59" t="e">
            <v>#N/A</v>
          </cell>
          <cell r="D59">
            <v>50</v>
          </cell>
          <cell r="E59"/>
          <cell r="F59"/>
          <cell r="G59" t="str">
            <v/>
          </cell>
          <cell r="H59"/>
          <cell r="I59"/>
          <cell r="J59" t="str">
            <v/>
          </cell>
          <cell r="K59" t="str">
            <v/>
          </cell>
          <cell r="L59" t="str">
            <v/>
          </cell>
          <cell r="M59">
            <v>0</v>
          </cell>
        </row>
        <row r="60">
          <cell r="C60" t="e">
            <v>#N/A</v>
          </cell>
          <cell r="D60">
            <v>51</v>
          </cell>
          <cell r="E60"/>
          <cell r="F60"/>
          <cell r="G60" t="str">
            <v/>
          </cell>
          <cell r="H60"/>
          <cell r="I60"/>
          <cell r="J60" t="str">
            <v/>
          </cell>
          <cell r="K60" t="str">
            <v/>
          </cell>
          <cell r="L60" t="str">
            <v/>
          </cell>
          <cell r="M60">
            <v>0</v>
          </cell>
        </row>
        <row r="61">
          <cell r="C61" t="e">
            <v>#N/A</v>
          </cell>
          <cell r="D61">
            <v>52</v>
          </cell>
          <cell r="E61"/>
          <cell r="F61"/>
          <cell r="G61" t="str">
            <v/>
          </cell>
          <cell r="H61"/>
          <cell r="I61"/>
          <cell r="J61" t="str">
            <v/>
          </cell>
          <cell r="K61" t="str">
            <v/>
          </cell>
          <cell r="L61" t="str">
            <v/>
          </cell>
          <cell r="M61">
            <v>0</v>
          </cell>
        </row>
        <row r="62">
          <cell r="C62" t="e">
            <v>#N/A</v>
          </cell>
          <cell r="D62">
            <v>53</v>
          </cell>
          <cell r="E62"/>
          <cell r="F62"/>
          <cell r="G62" t="str">
            <v/>
          </cell>
          <cell r="H62"/>
          <cell r="I62"/>
          <cell r="J62" t="str">
            <v/>
          </cell>
          <cell r="K62" t="str">
            <v/>
          </cell>
          <cell r="L62" t="str">
            <v/>
          </cell>
          <cell r="M62">
            <v>0</v>
          </cell>
        </row>
        <row r="63">
          <cell r="C63" t="e">
            <v>#N/A</v>
          </cell>
          <cell r="D63">
            <v>54</v>
          </cell>
          <cell r="E63"/>
          <cell r="F63"/>
          <cell r="G63" t="str">
            <v/>
          </cell>
          <cell r="H63"/>
          <cell r="I63"/>
          <cell r="J63" t="str">
            <v/>
          </cell>
          <cell r="K63" t="str">
            <v/>
          </cell>
          <cell r="L63" t="str">
            <v/>
          </cell>
          <cell r="M63">
            <v>0</v>
          </cell>
        </row>
        <row r="64">
          <cell r="C64" t="e">
            <v>#N/A</v>
          </cell>
          <cell r="D64">
            <v>55</v>
          </cell>
          <cell r="E64"/>
          <cell r="F64"/>
          <cell r="G64" t="str">
            <v/>
          </cell>
          <cell r="H64"/>
          <cell r="I64"/>
          <cell r="J64" t="str">
            <v/>
          </cell>
          <cell r="K64" t="str">
            <v/>
          </cell>
          <cell r="L64" t="str">
            <v/>
          </cell>
          <cell r="M64">
            <v>0</v>
          </cell>
        </row>
        <row r="65">
          <cell r="C65" t="e">
            <v>#N/A</v>
          </cell>
          <cell r="D65">
            <v>56</v>
          </cell>
          <cell r="E65"/>
          <cell r="F65"/>
          <cell r="G65" t="str">
            <v/>
          </cell>
          <cell r="H65"/>
          <cell r="I65"/>
          <cell r="J65" t="str">
            <v/>
          </cell>
          <cell r="K65" t="str">
            <v/>
          </cell>
          <cell r="L65" t="str">
            <v/>
          </cell>
          <cell r="M65">
            <v>0</v>
          </cell>
        </row>
        <row r="66">
          <cell r="C66" t="e">
            <v>#N/A</v>
          </cell>
          <cell r="D66">
            <v>57</v>
          </cell>
          <cell r="E66"/>
          <cell r="F66"/>
          <cell r="G66" t="str">
            <v/>
          </cell>
          <cell r="H66"/>
          <cell r="I66"/>
          <cell r="J66" t="str">
            <v/>
          </cell>
          <cell r="K66" t="str">
            <v/>
          </cell>
          <cell r="L66" t="str">
            <v/>
          </cell>
          <cell r="M66">
            <v>0</v>
          </cell>
        </row>
        <row r="67">
          <cell r="C67" t="e">
            <v>#N/A</v>
          </cell>
          <cell r="D67">
            <v>58</v>
          </cell>
          <cell r="E67"/>
          <cell r="F67"/>
          <cell r="G67" t="str">
            <v/>
          </cell>
          <cell r="H67"/>
          <cell r="I67"/>
          <cell r="J67" t="str">
            <v/>
          </cell>
          <cell r="K67" t="str">
            <v/>
          </cell>
          <cell r="L67" t="str">
            <v/>
          </cell>
          <cell r="M67">
            <v>0</v>
          </cell>
        </row>
        <row r="68">
          <cell r="C68" t="e">
            <v>#N/A</v>
          </cell>
          <cell r="D68">
            <v>59</v>
          </cell>
          <cell r="E68"/>
          <cell r="F68"/>
          <cell r="G68" t="str">
            <v/>
          </cell>
          <cell r="H68"/>
          <cell r="I68"/>
          <cell r="J68" t="str">
            <v/>
          </cell>
          <cell r="K68" t="str">
            <v/>
          </cell>
          <cell r="L68" t="str">
            <v/>
          </cell>
          <cell r="M68">
            <v>0</v>
          </cell>
        </row>
        <row r="69">
          <cell r="C69" t="e">
            <v>#N/A</v>
          </cell>
          <cell r="D69">
            <v>60</v>
          </cell>
          <cell r="E69"/>
          <cell r="F69"/>
          <cell r="G69" t="str">
            <v/>
          </cell>
          <cell r="H69"/>
          <cell r="I69"/>
          <cell r="J69" t="str">
            <v/>
          </cell>
          <cell r="K69" t="str">
            <v/>
          </cell>
          <cell r="L69" t="str">
            <v/>
          </cell>
          <cell r="M69">
            <v>0</v>
          </cell>
        </row>
        <row r="70">
          <cell r="C70" t="e">
            <v>#N/A</v>
          </cell>
          <cell r="D70">
            <v>61</v>
          </cell>
          <cell r="E70"/>
          <cell r="F70"/>
          <cell r="G70" t="str">
            <v/>
          </cell>
          <cell r="H70"/>
          <cell r="I70"/>
          <cell r="J70" t="str">
            <v/>
          </cell>
          <cell r="K70" t="str">
            <v/>
          </cell>
          <cell r="L70" t="str">
            <v/>
          </cell>
          <cell r="M70">
            <v>0</v>
          </cell>
        </row>
        <row r="71">
          <cell r="C71" t="e">
            <v>#N/A</v>
          </cell>
          <cell r="D71">
            <v>62</v>
          </cell>
          <cell r="E71"/>
          <cell r="F71"/>
          <cell r="G71" t="str">
            <v/>
          </cell>
          <cell r="H71"/>
          <cell r="I71"/>
          <cell r="J71" t="str">
            <v/>
          </cell>
          <cell r="K71" t="str">
            <v/>
          </cell>
          <cell r="L71" t="str">
            <v/>
          </cell>
          <cell r="M71">
            <v>0</v>
          </cell>
        </row>
        <row r="72">
          <cell r="C72" t="e">
            <v>#N/A</v>
          </cell>
          <cell r="D72">
            <v>63</v>
          </cell>
          <cell r="E72"/>
          <cell r="F72"/>
          <cell r="G72" t="str">
            <v/>
          </cell>
          <cell r="H72"/>
          <cell r="I72"/>
          <cell r="J72" t="str">
            <v/>
          </cell>
          <cell r="K72" t="str">
            <v/>
          </cell>
          <cell r="L72" t="str">
            <v/>
          </cell>
          <cell r="M72">
            <v>0</v>
          </cell>
        </row>
        <row r="73">
          <cell r="C73" t="e">
            <v>#N/A</v>
          </cell>
          <cell r="D73">
            <v>64</v>
          </cell>
          <cell r="E73"/>
          <cell r="F73"/>
          <cell r="G73" t="str">
            <v/>
          </cell>
          <cell r="H73"/>
          <cell r="I73"/>
          <cell r="J73" t="str">
            <v/>
          </cell>
          <cell r="K73" t="str">
            <v/>
          </cell>
          <cell r="L73" t="str">
            <v/>
          </cell>
          <cell r="M73">
            <v>0</v>
          </cell>
        </row>
        <row r="74">
          <cell r="C74" t="e">
            <v>#N/A</v>
          </cell>
          <cell r="D74">
            <v>65</v>
          </cell>
          <cell r="E74"/>
          <cell r="F74"/>
          <cell r="G74" t="str">
            <v/>
          </cell>
          <cell r="H74"/>
          <cell r="I74"/>
          <cell r="J74" t="str">
            <v/>
          </cell>
          <cell r="K74" t="str">
            <v/>
          </cell>
          <cell r="L74" t="str">
            <v/>
          </cell>
          <cell r="M74">
            <v>0</v>
          </cell>
        </row>
        <row r="75">
          <cell r="C75" t="e">
            <v>#N/A</v>
          </cell>
          <cell r="D75">
            <v>66</v>
          </cell>
          <cell r="E75"/>
          <cell r="F75"/>
          <cell r="G75" t="str">
            <v/>
          </cell>
          <cell r="H75"/>
          <cell r="I75"/>
          <cell r="J75" t="str">
            <v/>
          </cell>
          <cell r="K75" t="str">
            <v/>
          </cell>
          <cell r="L75" t="str">
            <v/>
          </cell>
          <cell r="M75">
            <v>0</v>
          </cell>
        </row>
        <row r="76">
          <cell r="C76" t="e">
            <v>#N/A</v>
          </cell>
          <cell r="D76">
            <v>67</v>
          </cell>
          <cell r="E76"/>
          <cell r="F76"/>
          <cell r="G76" t="str">
            <v/>
          </cell>
          <cell r="H76"/>
          <cell r="I76"/>
          <cell r="J76" t="str">
            <v/>
          </cell>
          <cell r="K76" t="str">
            <v/>
          </cell>
          <cell r="L76" t="str">
            <v/>
          </cell>
          <cell r="M76">
            <v>0</v>
          </cell>
        </row>
        <row r="77">
          <cell r="C77" t="e">
            <v>#N/A</v>
          </cell>
          <cell r="D77">
            <v>68</v>
          </cell>
          <cell r="E77"/>
          <cell r="F77"/>
          <cell r="G77" t="str">
            <v/>
          </cell>
          <cell r="H77"/>
          <cell r="I77"/>
          <cell r="J77" t="str">
            <v/>
          </cell>
          <cell r="K77" t="str">
            <v/>
          </cell>
          <cell r="L77" t="str">
            <v/>
          </cell>
          <cell r="M77">
            <v>0</v>
          </cell>
        </row>
        <row r="78">
          <cell r="C78" t="e">
            <v>#N/A</v>
          </cell>
          <cell r="D78">
            <v>69</v>
          </cell>
          <cell r="E78"/>
          <cell r="F78"/>
          <cell r="G78" t="str">
            <v/>
          </cell>
          <cell r="H78"/>
          <cell r="I78"/>
          <cell r="J78" t="str">
            <v/>
          </cell>
          <cell r="K78" t="str">
            <v/>
          </cell>
          <cell r="L78" t="str">
            <v/>
          </cell>
          <cell r="M78">
            <v>0</v>
          </cell>
        </row>
        <row r="79">
          <cell r="C79" t="e">
            <v>#N/A</v>
          </cell>
          <cell r="D79">
            <v>70</v>
          </cell>
          <cell r="E79"/>
          <cell r="F79"/>
          <cell r="G79" t="str">
            <v/>
          </cell>
          <cell r="H79"/>
          <cell r="I79"/>
          <cell r="J79" t="str">
            <v/>
          </cell>
          <cell r="K79" t="str">
            <v/>
          </cell>
          <cell r="L79" t="str">
            <v/>
          </cell>
          <cell r="M79">
            <v>0</v>
          </cell>
        </row>
        <row r="80">
          <cell r="C80" t="e">
            <v>#N/A</v>
          </cell>
          <cell r="D80">
            <v>71</v>
          </cell>
          <cell r="E80"/>
          <cell r="F80"/>
          <cell r="G80" t="str">
            <v/>
          </cell>
          <cell r="H80"/>
          <cell r="I80"/>
          <cell r="J80" t="str">
            <v/>
          </cell>
          <cell r="K80" t="str">
            <v/>
          </cell>
          <cell r="L80" t="str">
            <v/>
          </cell>
          <cell r="M80">
            <v>0</v>
          </cell>
        </row>
        <row r="81">
          <cell r="C81" t="e">
            <v>#N/A</v>
          </cell>
          <cell r="D81">
            <v>72</v>
          </cell>
          <cell r="E81"/>
          <cell r="F81"/>
          <cell r="G81" t="str">
            <v/>
          </cell>
          <cell r="H81"/>
          <cell r="I81"/>
          <cell r="J81" t="str">
            <v/>
          </cell>
          <cell r="K81" t="str">
            <v/>
          </cell>
          <cell r="L81" t="str">
            <v/>
          </cell>
          <cell r="M81">
            <v>0</v>
          </cell>
        </row>
        <row r="82">
          <cell r="C82" t="e">
            <v>#N/A</v>
          </cell>
          <cell r="D82">
            <v>73</v>
          </cell>
          <cell r="E82"/>
          <cell r="F82"/>
          <cell r="G82" t="str">
            <v/>
          </cell>
          <cell r="H82"/>
          <cell r="I82"/>
          <cell r="J82" t="str">
            <v/>
          </cell>
          <cell r="K82" t="str">
            <v/>
          </cell>
          <cell r="L82" t="str">
            <v/>
          </cell>
          <cell r="M82">
            <v>0</v>
          </cell>
        </row>
        <row r="83">
          <cell r="C83" t="e">
            <v>#N/A</v>
          </cell>
          <cell r="D83">
            <v>74</v>
          </cell>
          <cell r="E83"/>
          <cell r="F83"/>
          <cell r="G83" t="str">
            <v/>
          </cell>
          <cell r="H83"/>
          <cell r="I83"/>
          <cell r="J83" t="str">
            <v/>
          </cell>
          <cell r="K83" t="str">
            <v/>
          </cell>
          <cell r="L83" t="str">
            <v/>
          </cell>
          <cell r="M83">
            <v>0</v>
          </cell>
        </row>
        <row r="84">
          <cell r="C84" t="e">
            <v>#N/A</v>
          </cell>
          <cell r="D84">
            <v>75</v>
          </cell>
          <cell r="E84"/>
          <cell r="F84"/>
          <cell r="G84" t="str">
            <v/>
          </cell>
          <cell r="H84"/>
          <cell r="I84"/>
          <cell r="J84" t="str">
            <v/>
          </cell>
          <cell r="K84" t="str">
            <v/>
          </cell>
          <cell r="L84" t="str">
            <v/>
          </cell>
          <cell r="M84">
            <v>0</v>
          </cell>
        </row>
        <row r="85">
          <cell r="C85" t="e">
            <v>#N/A</v>
          </cell>
          <cell r="D85">
            <v>76</v>
          </cell>
          <cell r="E85"/>
          <cell r="F85"/>
          <cell r="G85" t="str">
            <v/>
          </cell>
          <cell r="H85"/>
          <cell r="I85"/>
          <cell r="J85" t="str">
            <v/>
          </cell>
          <cell r="K85" t="str">
            <v/>
          </cell>
          <cell r="L85" t="str">
            <v/>
          </cell>
          <cell r="M85">
            <v>0</v>
          </cell>
        </row>
        <row r="86">
          <cell r="C86" t="e">
            <v>#N/A</v>
          </cell>
          <cell r="D86">
            <v>77</v>
          </cell>
          <cell r="E86"/>
          <cell r="F86"/>
          <cell r="G86" t="str">
            <v/>
          </cell>
          <cell r="H86"/>
          <cell r="I86"/>
          <cell r="J86" t="str">
            <v/>
          </cell>
          <cell r="K86" t="str">
            <v/>
          </cell>
          <cell r="L86" t="str">
            <v/>
          </cell>
          <cell r="M86">
            <v>0</v>
          </cell>
        </row>
        <row r="87">
          <cell r="C87" t="e">
            <v>#N/A</v>
          </cell>
          <cell r="D87">
            <v>78</v>
          </cell>
          <cell r="E87"/>
          <cell r="F87"/>
          <cell r="G87" t="str">
            <v/>
          </cell>
          <cell r="H87"/>
          <cell r="I87"/>
          <cell r="J87" t="str">
            <v/>
          </cell>
          <cell r="K87" t="str">
            <v/>
          </cell>
          <cell r="L87" t="str">
            <v/>
          </cell>
          <cell r="M87">
            <v>0</v>
          </cell>
        </row>
        <row r="88">
          <cell r="C88" t="e">
            <v>#N/A</v>
          </cell>
          <cell r="D88">
            <v>79</v>
          </cell>
          <cell r="E88"/>
          <cell r="F88"/>
          <cell r="G88" t="str">
            <v/>
          </cell>
          <cell r="H88"/>
          <cell r="I88"/>
          <cell r="J88" t="str">
            <v/>
          </cell>
          <cell r="K88" t="str">
            <v/>
          </cell>
          <cell r="L88" t="str">
            <v/>
          </cell>
          <cell r="M88">
            <v>0</v>
          </cell>
        </row>
        <row r="89">
          <cell r="C89" t="e">
            <v>#N/A</v>
          </cell>
          <cell r="D89">
            <v>80</v>
          </cell>
          <cell r="E89"/>
          <cell r="F89"/>
          <cell r="G89" t="str">
            <v/>
          </cell>
          <cell r="H89"/>
          <cell r="I89"/>
          <cell r="J89" t="str">
            <v/>
          </cell>
          <cell r="K89" t="str">
            <v/>
          </cell>
          <cell r="L89" t="str">
            <v/>
          </cell>
          <cell r="M89">
            <v>0</v>
          </cell>
        </row>
        <row r="90">
          <cell r="C90" t="e">
            <v>#N/A</v>
          </cell>
          <cell r="D90">
            <v>81</v>
          </cell>
          <cell r="E90"/>
          <cell r="F90"/>
          <cell r="G90" t="str">
            <v/>
          </cell>
          <cell r="H90"/>
          <cell r="I90"/>
          <cell r="J90" t="str">
            <v/>
          </cell>
          <cell r="K90" t="str">
            <v/>
          </cell>
          <cell r="L90" t="str">
            <v/>
          </cell>
          <cell r="M90">
            <v>0</v>
          </cell>
        </row>
        <row r="91">
          <cell r="C91" t="e">
            <v>#N/A</v>
          </cell>
          <cell r="D91">
            <v>82</v>
          </cell>
          <cell r="E91"/>
          <cell r="F91"/>
          <cell r="G91" t="str">
            <v/>
          </cell>
          <cell r="H91"/>
          <cell r="I91"/>
          <cell r="J91" t="str">
            <v/>
          </cell>
          <cell r="K91" t="str">
            <v/>
          </cell>
          <cell r="L91" t="str">
            <v/>
          </cell>
          <cell r="M91">
            <v>0</v>
          </cell>
        </row>
        <row r="92">
          <cell r="C92" t="e">
            <v>#N/A</v>
          </cell>
          <cell r="D92">
            <v>83</v>
          </cell>
          <cell r="E92"/>
          <cell r="F92"/>
          <cell r="G92" t="str">
            <v/>
          </cell>
          <cell r="H92"/>
          <cell r="I92"/>
          <cell r="J92" t="str">
            <v/>
          </cell>
          <cell r="K92" t="str">
            <v/>
          </cell>
          <cell r="L92" t="str">
            <v/>
          </cell>
          <cell r="M92">
            <v>0</v>
          </cell>
        </row>
        <row r="93">
          <cell r="C93" t="e">
            <v>#N/A</v>
          </cell>
          <cell r="D93">
            <v>84</v>
          </cell>
          <cell r="E93"/>
          <cell r="F93"/>
          <cell r="G93" t="str">
            <v/>
          </cell>
          <cell r="H93"/>
          <cell r="I93"/>
          <cell r="J93" t="str">
            <v/>
          </cell>
          <cell r="K93" t="str">
            <v/>
          </cell>
          <cell r="L93" t="str">
            <v/>
          </cell>
          <cell r="M93">
            <v>0</v>
          </cell>
        </row>
        <row r="94">
          <cell r="C94" t="e">
            <v>#N/A</v>
          </cell>
          <cell r="D94">
            <v>85</v>
          </cell>
          <cell r="E94"/>
          <cell r="F94"/>
          <cell r="G94" t="str">
            <v/>
          </cell>
          <cell r="H94"/>
          <cell r="I94"/>
          <cell r="J94" t="str">
            <v/>
          </cell>
          <cell r="K94" t="str">
            <v/>
          </cell>
          <cell r="L94" t="str">
            <v/>
          </cell>
          <cell r="M94">
            <v>0</v>
          </cell>
        </row>
        <row r="95">
          <cell r="C95" t="e">
            <v>#N/A</v>
          </cell>
          <cell r="D95">
            <v>86</v>
          </cell>
          <cell r="E95"/>
          <cell r="F95"/>
          <cell r="G95" t="str">
            <v/>
          </cell>
          <cell r="H95"/>
          <cell r="I95"/>
          <cell r="J95" t="str">
            <v/>
          </cell>
          <cell r="K95" t="str">
            <v/>
          </cell>
          <cell r="L95" t="str">
            <v/>
          </cell>
          <cell r="M95">
            <v>0</v>
          </cell>
        </row>
        <row r="96">
          <cell r="C96" t="e">
            <v>#N/A</v>
          </cell>
          <cell r="D96">
            <v>87</v>
          </cell>
          <cell r="E96"/>
          <cell r="F96"/>
          <cell r="G96" t="str">
            <v/>
          </cell>
          <cell r="H96"/>
          <cell r="I96"/>
          <cell r="J96" t="str">
            <v/>
          </cell>
          <cell r="K96" t="str">
            <v/>
          </cell>
          <cell r="L96" t="str">
            <v/>
          </cell>
          <cell r="M96">
            <v>0</v>
          </cell>
        </row>
        <row r="97">
          <cell r="C97" t="e">
            <v>#N/A</v>
          </cell>
          <cell r="D97">
            <v>88</v>
          </cell>
          <cell r="E97"/>
          <cell r="F97"/>
          <cell r="G97" t="str">
            <v/>
          </cell>
          <cell r="H97"/>
          <cell r="I97"/>
          <cell r="J97" t="str">
            <v/>
          </cell>
          <cell r="K97" t="str">
            <v/>
          </cell>
          <cell r="L97" t="str">
            <v/>
          </cell>
          <cell r="M97">
            <v>0</v>
          </cell>
        </row>
        <row r="98">
          <cell r="C98" t="e">
            <v>#N/A</v>
          </cell>
          <cell r="D98">
            <v>89</v>
          </cell>
          <cell r="E98"/>
          <cell r="F98"/>
          <cell r="G98" t="str">
            <v/>
          </cell>
          <cell r="H98"/>
          <cell r="I98"/>
          <cell r="J98" t="str">
            <v/>
          </cell>
          <cell r="K98" t="str">
            <v/>
          </cell>
          <cell r="L98" t="str">
            <v/>
          </cell>
          <cell r="M98">
            <v>0</v>
          </cell>
        </row>
        <row r="99">
          <cell r="C99" t="e">
            <v>#N/A</v>
          </cell>
          <cell r="D99">
            <v>90</v>
          </cell>
          <cell r="E99"/>
          <cell r="F99"/>
          <cell r="G99" t="str">
            <v/>
          </cell>
          <cell r="H99"/>
          <cell r="I99"/>
          <cell r="J99" t="str">
            <v/>
          </cell>
          <cell r="K99" t="str">
            <v/>
          </cell>
          <cell r="L99" t="str">
            <v/>
          </cell>
          <cell r="M99">
            <v>0</v>
          </cell>
        </row>
        <row r="100">
          <cell r="C100" t="e">
            <v>#N/A</v>
          </cell>
          <cell r="D100">
            <v>91</v>
          </cell>
          <cell r="E100"/>
          <cell r="F100"/>
          <cell r="G100" t="str">
            <v/>
          </cell>
          <cell r="H100"/>
          <cell r="I100"/>
          <cell r="J100" t="str">
            <v/>
          </cell>
          <cell r="K100" t="str">
            <v/>
          </cell>
          <cell r="L100" t="str">
            <v/>
          </cell>
          <cell r="M100">
            <v>0</v>
          </cell>
        </row>
        <row r="101">
          <cell r="C101" t="e">
            <v>#N/A</v>
          </cell>
          <cell r="D101">
            <v>92</v>
          </cell>
          <cell r="E101"/>
          <cell r="F101"/>
          <cell r="G101" t="str">
            <v/>
          </cell>
          <cell r="H101"/>
          <cell r="I101"/>
          <cell r="J101" t="str">
            <v/>
          </cell>
          <cell r="K101" t="str">
            <v/>
          </cell>
          <cell r="L101" t="str">
            <v/>
          </cell>
          <cell r="M101">
            <v>0</v>
          </cell>
        </row>
        <row r="102">
          <cell r="C102" t="e">
            <v>#N/A</v>
          </cell>
          <cell r="D102">
            <v>93</v>
          </cell>
          <cell r="E102"/>
          <cell r="F102"/>
          <cell r="G102" t="str">
            <v/>
          </cell>
          <cell r="H102"/>
          <cell r="I102"/>
          <cell r="J102" t="str">
            <v/>
          </cell>
          <cell r="K102" t="str">
            <v/>
          </cell>
          <cell r="L102" t="str">
            <v/>
          </cell>
          <cell r="M102">
            <v>0</v>
          </cell>
        </row>
        <row r="103">
          <cell r="C103" t="e">
            <v>#N/A</v>
          </cell>
          <cell r="D103">
            <v>94</v>
          </cell>
          <cell r="E103"/>
          <cell r="F103"/>
          <cell r="G103" t="str">
            <v/>
          </cell>
          <cell r="H103"/>
          <cell r="I103"/>
          <cell r="J103" t="str">
            <v/>
          </cell>
          <cell r="K103" t="str">
            <v/>
          </cell>
          <cell r="L103" t="str">
            <v/>
          </cell>
          <cell r="M103">
            <v>0</v>
          </cell>
        </row>
        <row r="104">
          <cell r="C104" t="e">
            <v>#N/A</v>
          </cell>
          <cell r="D104">
            <v>95</v>
          </cell>
          <cell r="E104"/>
          <cell r="F104"/>
          <cell r="G104" t="str">
            <v/>
          </cell>
          <cell r="H104"/>
          <cell r="I104"/>
          <cell r="J104" t="str">
            <v/>
          </cell>
          <cell r="K104" t="str">
            <v/>
          </cell>
          <cell r="L104" t="str">
            <v/>
          </cell>
          <cell r="M104">
            <v>0</v>
          </cell>
        </row>
        <row r="105">
          <cell r="C105" t="e">
            <v>#N/A</v>
          </cell>
          <cell r="D105">
            <v>96</v>
          </cell>
          <cell r="E105"/>
          <cell r="F105"/>
          <cell r="G105" t="str">
            <v/>
          </cell>
          <cell r="H105"/>
          <cell r="I105"/>
          <cell r="J105" t="str">
            <v/>
          </cell>
          <cell r="K105" t="str">
            <v/>
          </cell>
          <cell r="L105" t="str">
            <v/>
          </cell>
          <cell r="M105">
            <v>0</v>
          </cell>
        </row>
        <row r="106">
          <cell r="C106" t="e">
            <v>#N/A</v>
          </cell>
          <cell r="D106">
            <v>97</v>
          </cell>
          <cell r="E106"/>
          <cell r="F106"/>
          <cell r="G106" t="str">
            <v/>
          </cell>
          <cell r="H106"/>
          <cell r="I106"/>
          <cell r="J106" t="str">
            <v/>
          </cell>
          <cell r="K106" t="str">
            <v/>
          </cell>
          <cell r="L106" t="str">
            <v/>
          </cell>
          <cell r="M106">
            <v>0</v>
          </cell>
        </row>
        <row r="107">
          <cell r="C107" t="e">
            <v>#N/A</v>
          </cell>
          <cell r="D107">
            <v>98</v>
          </cell>
          <cell r="E107"/>
          <cell r="F107"/>
          <cell r="G107" t="str">
            <v/>
          </cell>
          <cell r="H107"/>
          <cell r="I107"/>
          <cell r="J107" t="str">
            <v/>
          </cell>
          <cell r="K107" t="str">
            <v/>
          </cell>
          <cell r="L107" t="str">
            <v/>
          </cell>
          <cell r="M107">
            <v>0</v>
          </cell>
        </row>
        <row r="108">
          <cell r="C108" t="e">
            <v>#N/A</v>
          </cell>
          <cell r="D108">
            <v>99</v>
          </cell>
          <cell r="E108"/>
          <cell r="F108"/>
          <cell r="G108" t="str">
            <v/>
          </cell>
          <cell r="H108"/>
          <cell r="I108"/>
          <cell r="J108" t="str">
            <v/>
          </cell>
          <cell r="K108" t="str">
            <v/>
          </cell>
          <cell r="L108" t="str">
            <v/>
          </cell>
          <cell r="M108">
            <v>0</v>
          </cell>
        </row>
        <row r="109">
          <cell r="C109" t="e">
            <v>#N/A</v>
          </cell>
          <cell r="D109">
            <v>100</v>
          </cell>
          <cell r="E109"/>
          <cell r="F109"/>
          <cell r="G109" t="str">
            <v/>
          </cell>
          <cell r="H109"/>
          <cell r="I109"/>
          <cell r="J109" t="str">
            <v/>
          </cell>
          <cell r="K109" t="str">
            <v/>
          </cell>
          <cell r="L109" t="str">
            <v/>
          </cell>
          <cell r="M109">
            <v>0</v>
          </cell>
        </row>
        <row r="110">
          <cell r="C110" t="e">
            <v>#N/A</v>
          </cell>
          <cell r="D110">
            <v>101</v>
          </cell>
          <cell r="E110"/>
          <cell r="F110"/>
          <cell r="G110" t="str">
            <v/>
          </cell>
          <cell r="H110"/>
          <cell r="I110"/>
          <cell r="J110" t="str">
            <v/>
          </cell>
          <cell r="K110" t="str">
            <v/>
          </cell>
          <cell r="L110" t="str">
            <v/>
          </cell>
          <cell r="M110">
            <v>0</v>
          </cell>
        </row>
        <row r="111">
          <cell r="C111" t="e">
            <v>#N/A</v>
          </cell>
          <cell r="D111">
            <v>102</v>
          </cell>
          <cell r="E111"/>
          <cell r="F111"/>
          <cell r="G111" t="str">
            <v/>
          </cell>
          <cell r="H111"/>
          <cell r="I111"/>
          <cell r="J111" t="str">
            <v/>
          </cell>
          <cell r="K111" t="str">
            <v/>
          </cell>
          <cell r="L111" t="str">
            <v/>
          </cell>
          <cell r="M111">
            <v>0</v>
          </cell>
        </row>
        <row r="112">
          <cell r="C112" t="e">
            <v>#N/A</v>
          </cell>
          <cell r="D112">
            <v>103</v>
          </cell>
          <cell r="E112"/>
          <cell r="F112"/>
          <cell r="G112" t="str">
            <v/>
          </cell>
          <cell r="H112"/>
          <cell r="I112"/>
          <cell r="J112" t="str">
            <v/>
          </cell>
          <cell r="K112" t="str">
            <v/>
          </cell>
          <cell r="L112" t="str">
            <v/>
          </cell>
          <cell r="M112">
            <v>0</v>
          </cell>
        </row>
        <row r="113">
          <cell r="C113" t="e">
            <v>#N/A</v>
          </cell>
          <cell r="D113">
            <v>104</v>
          </cell>
          <cell r="E113"/>
          <cell r="F113"/>
          <cell r="G113" t="str">
            <v/>
          </cell>
          <cell r="H113"/>
          <cell r="I113"/>
          <cell r="J113" t="str">
            <v/>
          </cell>
          <cell r="K113" t="str">
            <v/>
          </cell>
          <cell r="L113" t="str">
            <v/>
          </cell>
          <cell r="M113">
            <v>0</v>
          </cell>
        </row>
        <row r="114">
          <cell r="C114" t="e">
            <v>#N/A</v>
          </cell>
          <cell r="D114">
            <v>105</v>
          </cell>
          <cell r="E114"/>
          <cell r="F114"/>
          <cell r="G114" t="str">
            <v/>
          </cell>
          <cell r="H114"/>
          <cell r="I114"/>
          <cell r="J114" t="str">
            <v/>
          </cell>
          <cell r="K114" t="str">
            <v/>
          </cell>
          <cell r="L114" t="str">
            <v/>
          </cell>
          <cell r="M114">
            <v>0</v>
          </cell>
        </row>
        <row r="115">
          <cell r="C115" t="e">
            <v>#N/A</v>
          </cell>
          <cell r="D115">
            <v>106</v>
          </cell>
          <cell r="E115"/>
          <cell r="F115"/>
          <cell r="G115" t="str">
            <v/>
          </cell>
          <cell r="H115"/>
          <cell r="I115"/>
          <cell r="J115" t="str">
            <v/>
          </cell>
          <cell r="K115" t="str">
            <v/>
          </cell>
          <cell r="L115" t="str">
            <v/>
          </cell>
          <cell r="M115">
            <v>0</v>
          </cell>
        </row>
        <row r="116">
          <cell r="C116" t="e">
            <v>#N/A</v>
          </cell>
          <cell r="D116">
            <v>107</v>
          </cell>
          <cell r="E116"/>
          <cell r="F116"/>
          <cell r="G116" t="str">
            <v/>
          </cell>
          <cell r="H116"/>
          <cell r="I116"/>
          <cell r="J116" t="str">
            <v/>
          </cell>
          <cell r="K116" t="str">
            <v/>
          </cell>
          <cell r="L116" t="str">
            <v/>
          </cell>
          <cell r="M116">
            <v>0</v>
          </cell>
        </row>
        <row r="117">
          <cell r="C117" t="e">
            <v>#N/A</v>
          </cell>
          <cell r="D117">
            <v>108</v>
          </cell>
          <cell r="E117"/>
          <cell r="F117"/>
          <cell r="G117" t="str">
            <v/>
          </cell>
          <cell r="H117"/>
          <cell r="I117"/>
          <cell r="J117" t="str">
            <v/>
          </cell>
          <cell r="K117" t="str">
            <v/>
          </cell>
          <cell r="L117" t="str">
            <v/>
          </cell>
          <cell r="M117">
            <v>0</v>
          </cell>
        </row>
        <row r="118">
          <cell r="C118" t="e">
            <v>#N/A</v>
          </cell>
          <cell r="D118">
            <v>109</v>
          </cell>
          <cell r="E118"/>
          <cell r="F118"/>
          <cell r="G118" t="str">
            <v/>
          </cell>
          <cell r="H118"/>
          <cell r="I118"/>
          <cell r="J118" t="str">
            <v/>
          </cell>
          <cell r="K118" t="str">
            <v/>
          </cell>
          <cell r="L118" t="str">
            <v/>
          </cell>
          <cell r="M118">
            <v>0</v>
          </cell>
        </row>
        <row r="119">
          <cell r="C119" t="e">
            <v>#N/A</v>
          </cell>
          <cell r="D119">
            <v>110</v>
          </cell>
          <cell r="E119"/>
          <cell r="F119"/>
          <cell r="G119" t="str">
            <v/>
          </cell>
          <cell r="H119"/>
          <cell r="I119"/>
          <cell r="J119" t="str">
            <v/>
          </cell>
          <cell r="K119" t="str">
            <v/>
          </cell>
          <cell r="L119" t="str">
            <v/>
          </cell>
          <cell r="M119">
            <v>0</v>
          </cell>
        </row>
        <row r="120">
          <cell r="C120" t="e">
            <v>#N/A</v>
          </cell>
          <cell r="D120">
            <v>111</v>
          </cell>
          <cell r="E120"/>
          <cell r="F120"/>
          <cell r="G120" t="str">
            <v/>
          </cell>
          <cell r="H120"/>
          <cell r="I120"/>
          <cell r="J120" t="str">
            <v/>
          </cell>
          <cell r="K120" t="str">
            <v/>
          </cell>
          <cell r="L120" t="str">
            <v/>
          </cell>
          <cell r="M120">
            <v>0</v>
          </cell>
        </row>
        <row r="121">
          <cell r="C121" t="e">
            <v>#N/A</v>
          </cell>
          <cell r="D121">
            <v>112</v>
          </cell>
          <cell r="E121"/>
          <cell r="F121"/>
          <cell r="G121" t="str">
            <v/>
          </cell>
          <cell r="H121"/>
          <cell r="I121"/>
          <cell r="J121" t="str">
            <v/>
          </cell>
          <cell r="K121" t="str">
            <v/>
          </cell>
          <cell r="L121" t="str">
            <v/>
          </cell>
          <cell r="M121">
            <v>0</v>
          </cell>
        </row>
        <row r="122">
          <cell r="C122" t="e">
            <v>#N/A</v>
          </cell>
          <cell r="D122">
            <v>113</v>
          </cell>
          <cell r="E122"/>
          <cell r="F122"/>
          <cell r="G122" t="str">
            <v/>
          </cell>
          <cell r="H122"/>
          <cell r="I122"/>
          <cell r="J122" t="str">
            <v/>
          </cell>
          <cell r="K122" t="str">
            <v/>
          </cell>
          <cell r="L122" t="str">
            <v/>
          </cell>
          <cell r="M122">
            <v>0</v>
          </cell>
        </row>
        <row r="123">
          <cell r="C123" t="e">
            <v>#N/A</v>
          </cell>
          <cell r="D123">
            <v>114</v>
          </cell>
          <cell r="E123"/>
          <cell r="F123"/>
          <cell r="G123" t="str">
            <v/>
          </cell>
          <cell r="H123"/>
          <cell r="I123"/>
          <cell r="J123" t="str">
            <v/>
          </cell>
          <cell r="K123" t="str">
            <v/>
          </cell>
          <cell r="L123" t="str">
            <v/>
          </cell>
          <cell r="M123">
            <v>0</v>
          </cell>
        </row>
        <row r="124">
          <cell r="C124" t="e">
            <v>#N/A</v>
          </cell>
          <cell r="D124">
            <v>115</v>
          </cell>
          <cell r="E124"/>
          <cell r="F124"/>
          <cell r="G124" t="str">
            <v/>
          </cell>
          <cell r="H124"/>
          <cell r="I124"/>
          <cell r="J124" t="str">
            <v/>
          </cell>
          <cell r="K124" t="str">
            <v/>
          </cell>
          <cell r="L124" t="str">
            <v/>
          </cell>
          <cell r="M124">
            <v>0</v>
          </cell>
        </row>
        <row r="125">
          <cell r="C125" t="e">
            <v>#N/A</v>
          </cell>
          <cell r="D125">
            <v>116</v>
          </cell>
          <cell r="E125"/>
          <cell r="F125"/>
          <cell r="G125" t="str">
            <v/>
          </cell>
          <cell r="H125"/>
          <cell r="I125"/>
          <cell r="J125" t="str">
            <v/>
          </cell>
          <cell r="K125" t="str">
            <v/>
          </cell>
          <cell r="L125" t="str">
            <v/>
          </cell>
          <cell r="M125">
            <v>0</v>
          </cell>
        </row>
        <row r="126">
          <cell r="C126" t="e">
            <v>#N/A</v>
          </cell>
          <cell r="D126">
            <v>117</v>
          </cell>
          <cell r="E126"/>
          <cell r="F126"/>
          <cell r="G126" t="str">
            <v/>
          </cell>
          <cell r="H126"/>
          <cell r="I126"/>
          <cell r="J126" t="str">
            <v/>
          </cell>
          <cell r="K126" t="str">
            <v/>
          </cell>
          <cell r="L126" t="str">
            <v/>
          </cell>
          <cell r="M126">
            <v>0</v>
          </cell>
        </row>
        <row r="127">
          <cell r="C127" t="e">
            <v>#N/A</v>
          </cell>
          <cell r="D127">
            <v>118</v>
          </cell>
          <cell r="E127"/>
          <cell r="F127"/>
          <cell r="G127" t="str">
            <v/>
          </cell>
          <cell r="H127"/>
          <cell r="I127"/>
          <cell r="J127" t="str">
            <v/>
          </cell>
          <cell r="K127" t="str">
            <v/>
          </cell>
          <cell r="L127" t="str">
            <v/>
          </cell>
          <cell r="M127">
            <v>0</v>
          </cell>
        </row>
        <row r="128">
          <cell r="C128" t="e">
            <v>#N/A</v>
          </cell>
          <cell r="D128">
            <v>119</v>
          </cell>
          <cell r="E128"/>
          <cell r="F128"/>
          <cell r="G128" t="str">
            <v/>
          </cell>
          <cell r="H128"/>
          <cell r="I128"/>
          <cell r="J128" t="str">
            <v/>
          </cell>
          <cell r="K128" t="str">
            <v/>
          </cell>
          <cell r="L128" t="str">
            <v/>
          </cell>
          <cell r="M128">
            <v>0</v>
          </cell>
        </row>
        <row r="129">
          <cell r="C129" t="e">
            <v>#N/A</v>
          </cell>
          <cell r="D129">
            <v>120</v>
          </cell>
          <cell r="E129"/>
          <cell r="F129"/>
          <cell r="G129" t="str">
            <v/>
          </cell>
          <cell r="H129"/>
          <cell r="I129"/>
          <cell r="J129" t="str">
            <v/>
          </cell>
          <cell r="K129" t="str">
            <v/>
          </cell>
          <cell r="L129" t="str">
            <v/>
          </cell>
          <cell r="M129">
            <v>0</v>
          </cell>
        </row>
        <row r="130">
          <cell r="C130" t="e">
            <v>#N/A</v>
          </cell>
          <cell r="D130">
            <v>121</v>
          </cell>
          <cell r="E130"/>
          <cell r="F130"/>
          <cell r="G130" t="str">
            <v/>
          </cell>
          <cell r="H130"/>
          <cell r="I130"/>
          <cell r="J130" t="str">
            <v/>
          </cell>
          <cell r="K130" t="str">
            <v/>
          </cell>
          <cell r="L130" t="str">
            <v/>
          </cell>
          <cell r="M130">
            <v>0</v>
          </cell>
        </row>
        <row r="131">
          <cell r="C131" t="e">
            <v>#N/A</v>
          </cell>
          <cell r="D131">
            <v>122</v>
          </cell>
          <cell r="E131"/>
          <cell r="F131"/>
          <cell r="G131" t="str">
            <v/>
          </cell>
          <cell r="H131"/>
          <cell r="I131"/>
          <cell r="J131" t="str">
            <v/>
          </cell>
          <cell r="K131" t="str">
            <v/>
          </cell>
          <cell r="L131" t="str">
            <v/>
          </cell>
          <cell r="M131">
            <v>0</v>
          </cell>
        </row>
        <row r="132">
          <cell r="C132" t="e">
            <v>#N/A</v>
          </cell>
          <cell r="D132">
            <v>123</v>
          </cell>
          <cell r="E132"/>
          <cell r="F132"/>
          <cell r="G132" t="str">
            <v/>
          </cell>
          <cell r="H132"/>
          <cell r="I132"/>
          <cell r="J132" t="str">
            <v/>
          </cell>
          <cell r="K132" t="str">
            <v/>
          </cell>
          <cell r="L132" t="str">
            <v/>
          </cell>
          <cell r="M132">
            <v>0</v>
          </cell>
        </row>
        <row r="133">
          <cell r="C133" t="e">
            <v>#N/A</v>
          </cell>
          <cell r="D133">
            <v>124</v>
          </cell>
          <cell r="E133"/>
          <cell r="F133"/>
          <cell r="G133" t="str">
            <v/>
          </cell>
          <cell r="H133"/>
          <cell r="I133"/>
          <cell r="J133" t="str">
            <v/>
          </cell>
          <cell r="K133" t="str">
            <v/>
          </cell>
          <cell r="L133" t="str">
            <v/>
          </cell>
          <cell r="M133">
            <v>0</v>
          </cell>
        </row>
        <row r="134">
          <cell r="C134" t="e">
            <v>#N/A</v>
          </cell>
          <cell r="D134">
            <v>125</v>
          </cell>
          <cell r="E134"/>
          <cell r="F134"/>
          <cell r="G134" t="str">
            <v/>
          </cell>
          <cell r="H134"/>
          <cell r="I134"/>
          <cell r="J134" t="str">
            <v/>
          </cell>
          <cell r="K134" t="str">
            <v/>
          </cell>
          <cell r="L134" t="str">
            <v/>
          </cell>
          <cell r="M134">
            <v>0</v>
          </cell>
        </row>
        <row r="135">
          <cell r="C135" t="e">
            <v>#N/A</v>
          </cell>
          <cell r="D135">
            <v>126</v>
          </cell>
          <cell r="E135"/>
          <cell r="F135"/>
          <cell r="G135" t="str">
            <v/>
          </cell>
          <cell r="H135"/>
          <cell r="I135"/>
          <cell r="J135" t="str">
            <v/>
          </cell>
          <cell r="K135" t="str">
            <v/>
          </cell>
          <cell r="L135" t="str">
            <v/>
          </cell>
          <cell r="M135">
            <v>0</v>
          </cell>
        </row>
        <row r="136">
          <cell r="C136" t="e">
            <v>#N/A</v>
          </cell>
          <cell r="D136">
            <v>127</v>
          </cell>
          <cell r="E136"/>
          <cell r="F136"/>
          <cell r="G136" t="str">
            <v/>
          </cell>
          <cell r="H136"/>
          <cell r="I136"/>
          <cell r="J136" t="str">
            <v/>
          </cell>
          <cell r="K136" t="str">
            <v/>
          </cell>
          <cell r="L136" t="str">
            <v/>
          </cell>
          <cell r="M136">
            <v>0</v>
          </cell>
        </row>
        <row r="137">
          <cell r="C137" t="e">
            <v>#N/A</v>
          </cell>
          <cell r="D137">
            <v>128</v>
          </cell>
          <cell r="E137"/>
          <cell r="F137"/>
          <cell r="G137" t="str">
            <v/>
          </cell>
          <cell r="H137"/>
          <cell r="I137"/>
          <cell r="J137" t="str">
            <v/>
          </cell>
          <cell r="K137" t="str">
            <v/>
          </cell>
          <cell r="L137" t="str">
            <v/>
          </cell>
          <cell r="M137">
            <v>0</v>
          </cell>
        </row>
        <row r="138">
          <cell r="C138" t="e">
            <v>#N/A</v>
          </cell>
          <cell r="D138">
            <v>129</v>
          </cell>
          <cell r="E138"/>
          <cell r="F138"/>
          <cell r="G138" t="str">
            <v/>
          </cell>
          <cell r="H138"/>
          <cell r="I138"/>
          <cell r="J138" t="str">
            <v/>
          </cell>
          <cell r="K138" t="str">
            <v/>
          </cell>
          <cell r="L138" t="str">
            <v/>
          </cell>
          <cell r="M138">
            <v>0</v>
          </cell>
        </row>
        <row r="139">
          <cell r="C139" t="e">
            <v>#N/A</v>
          </cell>
          <cell r="D139">
            <v>130</v>
          </cell>
          <cell r="E139"/>
          <cell r="F139"/>
          <cell r="G139" t="str">
            <v/>
          </cell>
          <cell r="H139"/>
          <cell r="I139"/>
          <cell r="J139" t="str">
            <v/>
          </cell>
          <cell r="K139" t="str">
            <v/>
          </cell>
          <cell r="L139" t="str">
            <v/>
          </cell>
          <cell r="M139">
            <v>0</v>
          </cell>
        </row>
        <row r="140">
          <cell r="C140" t="e">
            <v>#N/A</v>
          </cell>
          <cell r="D140">
            <v>131</v>
          </cell>
          <cell r="E140"/>
          <cell r="F140"/>
          <cell r="G140" t="str">
            <v/>
          </cell>
          <cell r="H140"/>
          <cell r="I140"/>
          <cell r="J140" t="str">
            <v/>
          </cell>
          <cell r="K140" t="str">
            <v/>
          </cell>
          <cell r="L140" t="str">
            <v/>
          </cell>
          <cell r="M140">
            <v>0</v>
          </cell>
        </row>
        <row r="141">
          <cell r="C141" t="e">
            <v>#N/A</v>
          </cell>
          <cell r="D141">
            <v>132</v>
          </cell>
          <cell r="E141"/>
          <cell r="F141"/>
          <cell r="G141" t="str">
            <v/>
          </cell>
          <cell r="H141"/>
          <cell r="I141"/>
          <cell r="J141" t="str">
            <v/>
          </cell>
          <cell r="K141" t="str">
            <v/>
          </cell>
          <cell r="L141" t="str">
            <v/>
          </cell>
          <cell r="M141">
            <v>0</v>
          </cell>
        </row>
        <row r="142">
          <cell r="C142" t="e">
            <v>#N/A</v>
          </cell>
          <cell r="D142">
            <v>133</v>
          </cell>
          <cell r="E142"/>
          <cell r="F142"/>
          <cell r="G142" t="str">
            <v/>
          </cell>
          <cell r="H142"/>
          <cell r="I142"/>
          <cell r="J142" t="str">
            <v/>
          </cell>
          <cell r="K142" t="str">
            <v/>
          </cell>
          <cell r="L142" t="str">
            <v/>
          </cell>
          <cell r="M142">
            <v>0</v>
          </cell>
        </row>
        <row r="143">
          <cell r="C143" t="e">
            <v>#N/A</v>
          </cell>
          <cell r="D143">
            <v>134</v>
          </cell>
          <cell r="E143"/>
          <cell r="F143"/>
          <cell r="G143" t="str">
            <v/>
          </cell>
          <cell r="H143"/>
          <cell r="I143"/>
          <cell r="J143" t="str">
            <v/>
          </cell>
          <cell r="K143" t="str">
            <v/>
          </cell>
          <cell r="L143" t="str">
            <v/>
          </cell>
          <cell r="M143">
            <v>0</v>
          </cell>
        </row>
        <row r="144">
          <cell r="C144" t="e">
            <v>#N/A</v>
          </cell>
          <cell r="D144">
            <v>135</v>
          </cell>
          <cell r="E144"/>
          <cell r="F144"/>
          <cell r="G144" t="str">
            <v/>
          </cell>
          <cell r="H144"/>
          <cell r="I144"/>
          <cell r="J144" t="str">
            <v/>
          </cell>
          <cell r="K144" t="str">
            <v/>
          </cell>
          <cell r="L144" t="str">
            <v/>
          </cell>
          <cell r="M144">
            <v>0</v>
          </cell>
        </row>
        <row r="145">
          <cell r="C145" t="e">
            <v>#N/A</v>
          </cell>
          <cell r="D145">
            <v>136</v>
          </cell>
          <cell r="E145"/>
          <cell r="F145"/>
          <cell r="G145" t="str">
            <v/>
          </cell>
          <cell r="H145"/>
          <cell r="I145"/>
          <cell r="J145" t="str">
            <v/>
          </cell>
          <cell r="K145" t="str">
            <v/>
          </cell>
          <cell r="L145" t="str">
            <v/>
          </cell>
          <cell r="M145">
            <v>0</v>
          </cell>
        </row>
        <row r="146">
          <cell r="C146" t="e">
            <v>#N/A</v>
          </cell>
          <cell r="D146">
            <v>137</v>
          </cell>
          <cell r="E146"/>
          <cell r="F146"/>
          <cell r="G146" t="str">
            <v/>
          </cell>
          <cell r="H146"/>
          <cell r="I146"/>
          <cell r="J146" t="str">
            <v/>
          </cell>
          <cell r="K146" t="str">
            <v/>
          </cell>
          <cell r="L146" t="str">
            <v/>
          </cell>
          <cell r="M146">
            <v>0</v>
          </cell>
        </row>
        <row r="147">
          <cell r="C147" t="e">
            <v>#N/A</v>
          </cell>
          <cell r="D147">
            <v>138</v>
          </cell>
          <cell r="E147"/>
          <cell r="F147"/>
          <cell r="G147" t="str">
            <v/>
          </cell>
          <cell r="H147"/>
          <cell r="I147"/>
          <cell r="J147" t="str">
            <v/>
          </cell>
          <cell r="K147" t="str">
            <v/>
          </cell>
          <cell r="L147" t="str">
            <v/>
          </cell>
          <cell r="M147">
            <v>0</v>
          </cell>
        </row>
        <row r="148">
          <cell r="C148" t="e">
            <v>#N/A</v>
          </cell>
          <cell r="D148">
            <v>139</v>
          </cell>
          <cell r="E148"/>
          <cell r="F148"/>
          <cell r="G148" t="str">
            <v/>
          </cell>
          <cell r="H148"/>
          <cell r="I148"/>
          <cell r="J148" t="str">
            <v/>
          </cell>
          <cell r="K148" t="str">
            <v/>
          </cell>
          <cell r="L148" t="str">
            <v/>
          </cell>
          <cell r="M148">
            <v>0</v>
          </cell>
        </row>
        <row r="149">
          <cell r="C149" t="e">
            <v>#N/A</v>
          </cell>
          <cell r="D149">
            <v>140</v>
          </cell>
          <cell r="E149"/>
          <cell r="F149"/>
          <cell r="G149" t="str">
            <v/>
          </cell>
          <cell r="H149"/>
          <cell r="I149"/>
          <cell r="J149" t="str">
            <v/>
          </cell>
          <cell r="K149" t="str">
            <v/>
          </cell>
          <cell r="L149" t="str">
            <v/>
          </cell>
          <cell r="M149">
            <v>0</v>
          </cell>
        </row>
        <row r="150">
          <cell r="C150" t="e">
            <v>#N/A</v>
          </cell>
          <cell r="D150">
            <v>141</v>
          </cell>
          <cell r="E150"/>
          <cell r="F150"/>
          <cell r="G150" t="str">
            <v/>
          </cell>
          <cell r="H150"/>
          <cell r="I150"/>
          <cell r="J150" t="str">
            <v/>
          </cell>
          <cell r="K150" t="str">
            <v/>
          </cell>
          <cell r="L150" t="str">
            <v/>
          </cell>
          <cell r="M150">
            <v>0</v>
          </cell>
        </row>
        <row r="151">
          <cell r="C151" t="e">
            <v>#N/A</v>
          </cell>
          <cell r="D151">
            <v>142</v>
          </cell>
          <cell r="E151"/>
          <cell r="F151"/>
          <cell r="G151" t="str">
            <v/>
          </cell>
          <cell r="H151"/>
          <cell r="I151"/>
          <cell r="J151" t="str">
            <v/>
          </cell>
          <cell r="K151" t="str">
            <v/>
          </cell>
          <cell r="L151" t="str">
            <v/>
          </cell>
          <cell r="M151">
            <v>0</v>
          </cell>
        </row>
        <row r="152">
          <cell r="C152" t="e">
            <v>#N/A</v>
          </cell>
          <cell r="D152">
            <v>143</v>
          </cell>
          <cell r="E152"/>
          <cell r="F152"/>
          <cell r="G152" t="str">
            <v/>
          </cell>
          <cell r="H152"/>
          <cell r="I152"/>
          <cell r="J152" t="str">
            <v/>
          </cell>
          <cell r="K152" t="str">
            <v/>
          </cell>
          <cell r="L152" t="str">
            <v/>
          </cell>
          <cell r="M152">
            <v>0</v>
          </cell>
        </row>
        <row r="153">
          <cell r="C153" t="e">
            <v>#N/A</v>
          </cell>
          <cell r="D153">
            <v>144</v>
          </cell>
          <cell r="E153"/>
          <cell r="F153"/>
          <cell r="G153" t="str">
            <v/>
          </cell>
          <cell r="H153"/>
          <cell r="I153"/>
          <cell r="J153" t="str">
            <v/>
          </cell>
          <cell r="K153" t="str">
            <v/>
          </cell>
          <cell r="L153" t="str">
            <v/>
          </cell>
          <cell r="M153">
            <v>0</v>
          </cell>
        </row>
        <row r="154">
          <cell r="C154" t="e">
            <v>#N/A</v>
          </cell>
          <cell r="D154">
            <v>145</v>
          </cell>
          <cell r="E154"/>
          <cell r="F154"/>
          <cell r="G154" t="str">
            <v/>
          </cell>
          <cell r="H154"/>
          <cell r="I154"/>
          <cell r="J154" t="str">
            <v/>
          </cell>
          <cell r="K154" t="str">
            <v/>
          </cell>
          <cell r="L154" t="str">
            <v/>
          </cell>
          <cell r="M154">
            <v>0</v>
          </cell>
        </row>
        <row r="155">
          <cell r="C155" t="e">
            <v>#N/A</v>
          </cell>
          <cell r="D155">
            <v>146</v>
          </cell>
          <cell r="E155"/>
          <cell r="F155"/>
          <cell r="G155" t="str">
            <v/>
          </cell>
          <cell r="H155"/>
          <cell r="I155"/>
          <cell r="J155" t="str">
            <v/>
          </cell>
          <cell r="K155" t="str">
            <v/>
          </cell>
          <cell r="L155" t="str">
            <v/>
          </cell>
          <cell r="M155">
            <v>0</v>
          </cell>
        </row>
        <row r="156">
          <cell r="C156" t="e">
            <v>#N/A</v>
          </cell>
          <cell r="D156">
            <v>147</v>
          </cell>
          <cell r="E156"/>
          <cell r="F156"/>
          <cell r="G156" t="str">
            <v/>
          </cell>
          <cell r="H156"/>
          <cell r="I156"/>
          <cell r="J156" t="str">
            <v/>
          </cell>
          <cell r="K156" t="str">
            <v/>
          </cell>
          <cell r="L156" t="str">
            <v/>
          </cell>
          <cell r="M156">
            <v>0</v>
          </cell>
        </row>
        <row r="157">
          <cell r="C157" t="e">
            <v>#N/A</v>
          </cell>
          <cell r="D157">
            <v>148</v>
          </cell>
          <cell r="E157"/>
          <cell r="F157"/>
          <cell r="G157" t="str">
            <v/>
          </cell>
          <cell r="H157"/>
          <cell r="I157"/>
          <cell r="J157" t="str">
            <v/>
          </cell>
          <cell r="K157" t="str">
            <v/>
          </cell>
          <cell r="L157" t="str">
            <v/>
          </cell>
          <cell r="M157">
            <v>0</v>
          </cell>
        </row>
        <row r="158">
          <cell r="C158" t="e">
            <v>#N/A</v>
          </cell>
          <cell r="D158">
            <v>149</v>
          </cell>
          <cell r="E158"/>
          <cell r="F158"/>
          <cell r="G158" t="str">
            <v/>
          </cell>
          <cell r="H158"/>
          <cell r="I158"/>
          <cell r="J158" t="str">
            <v/>
          </cell>
          <cell r="K158" t="str">
            <v/>
          </cell>
          <cell r="L158" t="str">
            <v/>
          </cell>
          <cell r="M158">
            <v>0</v>
          </cell>
        </row>
        <row r="159">
          <cell r="C159" t="e">
            <v>#N/A</v>
          </cell>
          <cell r="D159">
            <v>150</v>
          </cell>
          <cell r="E159"/>
          <cell r="F159"/>
          <cell r="G159" t="str">
            <v/>
          </cell>
          <cell r="H159"/>
          <cell r="I159"/>
          <cell r="J159" t="str">
            <v/>
          </cell>
          <cell r="K159" t="str">
            <v/>
          </cell>
          <cell r="L159" t="str">
            <v/>
          </cell>
          <cell r="M159">
            <v>0</v>
          </cell>
        </row>
        <row r="160">
          <cell r="C160" t="e">
            <v>#N/A</v>
          </cell>
          <cell r="D160">
            <v>151</v>
          </cell>
          <cell r="E160"/>
          <cell r="F160"/>
          <cell r="G160" t="str">
            <v/>
          </cell>
          <cell r="H160"/>
          <cell r="I160"/>
          <cell r="J160" t="str">
            <v/>
          </cell>
          <cell r="K160" t="str">
            <v/>
          </cell>
          <cell r="L160" t="str">
            <v/>
          </cell>
          <cell r="M160">
            <v>0</v>
          </cell>
        </row>
        <row r="161">
          <cell r="C161" t="e">
            <v>#N/A</v>
          </cell>
          <cell r="D161">
            <v>152</v>
          </cell>
          <cell r="E161"/>
          <cell r="F161"/>
          <cell r="G161" t="str">
            <v/>
          </cell>
          <cell r="H161"/>
          <cell r="I161"/>
          <cell r="J161" t="str">
            <v/>
          </cell>
          <cell r="K161" t="str">
            <v/>
          </cell>
          <cell r="L161" t="str">
            <v/>
          </cell>
          <cell r="M161">
            <v>0</v>
          </cell>
        </row>
        <row r="162">
          <cell r="C162" t="e">
            <v>#N/A</v>
          </cell>
          <cell r="D162">
            <v>153</v>
          </cell>
          <cell r="E162"/>
          <cell r="F162"/>
          <cell r="G162" t="str">
            <v/>
          </cell>
          <cell r="H162"/>
          <cell r="I162"/>
          <cell r="J162" t="str">
            <v/>
          </cell>
          <cell r="K162" t="str">
            <v/>
          </cell>
          <cell r="L162" t="str">
            <v/>
          </cell>
          <cell r="M162">
            <v>0</v>
          </cell>
        </row>
        <row r="163">
          <cell r="C163" t="e">
            <v>#N/A</v>
          </cell>
          <cell r="D163">
            <v>154</v>
          </cell>
          <cell r="E163"/>
          <cell r="F163"/>
          <cell r="G163" t="str">
            <v/>
          </cell>
          <cell r="H163"/>
          <cell r="I163"/>
          <cell r="J163" t="str">
            <v/>
          </cell>
          <cell r="K163" t="str">
            <v/>
          </cell>
          <cell r="L163" t="str">
            <v/>
          </cell>
          <cell r="M163">
            <v>0</v>
          </cell>
        </row>
        <row r="164">
          <cell r="C164" t="e">
            <v>#N/A</v>
          </cell>
          <cell r="D164">
            <v>155</v>
          </cell>
          <cell r="E164"/>
          <cell r="F164"/>
          <cell r="G164" t="str">
            <v/>
          </cell>
          <cell r="H164"/>
          <cell r="I164"/>
          <cell r="J164" t="str">
            <v/>
          </cell>
          <cell r="K164" t="str">
            <v/>
          </cell>
          <cell r="L164" t="str">
            <v/>
          </cell>
          <cell r="M164">
            <v>0</v>
          </cell>
        </row>
        <row r="165">
          <cell r="C165" t="e">
            <v>#N/A</v>
          </cell>
          <cell r="D165">
            <v>156</v>
          </cell>
          <cell r="E165"/>
          <cell r="F165"/>
          <cell r="G165" t="str">
            <v/>
          </cell>
          <cell r="H165"/>
          <cell r="I165"/>
          <cell r="J165" t="str">
            <v/>
          </cell>
          <cell r="K165" t="str">
            <v/>
          </cell>
          <cell r="L165" t="str">
            <v/>
          </cell>
          <cell r="M165">
            <v>0</v>
          </cell>
        </row>
        <row r="166">
          <cell r="C166" t="e">
            <v>#N/A</v>
          </cell>
          <cell r="D166">
            <v>157</v>
          </cell>
          <cell r="E166"/>
          <cell r="F166"/>
          <cell r="G166" t="str">
            <v/>
          </cell>
          <cell r="H166"/>
          <cell r="I166"/>
          <cell r="J166" t="str">
            <v/>
          </cell>
          <cell r="K166" t="str">
            <v/>
          </cell>
          <cell r="L166" t="str">
            <v/>
          </cell>
          <cell r="M166">
            <v>0</v>
          </cell>
        </row>
        <row r="167">
          <cell r="C167" t="e">
            <v>#N/A</v>
          </cell>
          <cell r="D167">
            <v>158</v>
          </cell>
          <cell r="E167"/>
          <cell r="F167"/>
          <cell r="G167" t="str">
            <v/>
          </cell>
          <cell r="H167"/>
          <cell r="I167"/>
          <cell r="J167" t="str">
            <v/>
          </cell>
          <cell r="K167" t="str">
            <v/>
          </cell>
          <cell r="L167" t="str">
            <v/>
          </cell>
          <cell r="M167">
            <v>0</v>
          </cell>
        </row>
        <row r="168">
          <cell r="C168" t="e">
            <v>#N/A</v>
          </cell>
          <cell r="D168">
            <v>159</v>
          </cell>
          <cell r="E168"/>
          <cell r="F168"/>
          <cell r="G168" t="str">
            <v/>
          </cell>
          <cell r="H168"/>
          <cell r="I168"/>
          <cell r="J168" t="str">
            <v/>
          </cell>
          <cell r="K168" t="str">
            <v/>
          </cell>
          <cell r="L168" t="str">
            <v/>
          </cell>
          <cell r="M168">
            <v>0</v>
          </cell>
        </row>
        <row r="169">
          <cell r="C169" t="e">
            <v>#N/A</v>
          </cell>
          <cell r="D169">
            <v>160</v>
          </cell>
          <cell r="E169"/>
          <cell r="F169"/>
          <cell r="G169" t="str">
            <v/>
          </cell>
          <cell r="H169"/>
          <cell r="I169"/>
          <cell r="J169" t="str">
            <v/>
          </cell>
          <cell r="K169" t="str">
            <v/>
          </cell>
          <cell r="L169" t="str">
            <v/>
          </cell>
          <cell r="M169">
            <v>0</v>
          </cell>
        </row>
        <row r="170">
          <cell r="C170" t="e">
            <v>#N/A</v>
          </cell>
          <cell r="D170">
            <v>161</v>
          </cell>
          <cell r="E170"/>
          <cell r="F170"/>
          <cell r="G170" t="str">
            <v/>
          </cell>
          <cell r="H170"/>
          <cell r="I170"/>
          <cell r="J170" t="str">
            <v/>
          </cell>
          <cell r="K170" t="str">
            <v/>
          </cell>
          <cell r="L170" t="str">
            <v/>
          </cell>
          <cell r="M170">
            <v>0</v>
          </cell>
        </row>
        <row r="171">
          <cell r="C171" t="e">
            <v>#N/A</v>
          </cell>
          <cell r="D171">
            <v>162</v>
          </cell>
          <cell r="E171"/>
          <cell r="F171"/>
          <cell r="G171" t="str">
            <v/>
          </cell>
          <cell r="H171"/>
          <cell r="I171"/>
          <cell r="J171" t="str">
            <v/>
          </cell>
          <cell r="K171" t="str">
            <v/>
          </cell>
          <cell r="L171" t="str">
            <v/>
          </cell>
          <cell r="M171">
            <v>0</v>
          </cell>
        </row>
        <row r="172">
          <cell r="C172" t="e">
            <v>#N/A</v>
          </cell>
          <cell r="D172">
            <v>163</v>
          </cell>
          <cell r="E172"/>
          <cell r="F172"/>
          <cell r="G172" t="str">
            <v/>
          </cell>
          <cell r="H172"/>
          <cell r="I172"/>
          <cell r="J172" t="str">
            <v/>
          </cell>
          <cell r="K172" t="str">
            <v/>
          </cell>
          <cell r="L172" t="str">
            <v/>
          </cell>
          <cell r="M172">
            <v>0</v>
          </cell>
        </row>
        <row r="173">
          <cell r="C173" t="e">
            <v>#N/A</v>
          </cell>
          <cell r="D173">
            <v>164</v>
          </cell>
          <cell r="E173"/>
          <cell r="F173"/>
          <cell r="G173" t="str">
            <v/>
          </cell>
          <cell r="H173"/>
          <cell r="I173"/>
          <cell r="J173" t="str">
            <v/>
          </cell>
          <cell r="K173" t="str">
            <v/>
          </cell>
          <cell r="L173" t="str">
            <v/>
          </cell>
          <cell r="M173">
            <v>0</v>
          </cell>
        </row>
        <row r="174">
          <cell r="C174" t="e">
            <v>#N/A</v>
          </cell>
          <cell r="D174">
            <v>165</v>
          </cell>
          <cell r="E174"/>
          <cell r="F174"/>
          <cell r="G174" t="str">
            <v/>
          </cell>
          <cell r="H174"/>
          <cell r="I174"/>
          <cell r="J174" t="str">
            <v/>
          </cell>
          <cell r="K174" t="str">
            <v/>
          </cell>
          <cell r="L174" t="str">
            <v/>
          </cell>
          <cell r="M174">
            <v>0</v>
          </cell>
        </row>
        <row r="175">
          <cell r="C175" t="e">
            <v>#N/A</v>
          </cell>
          <cell r="D175">
            <v>166</v>
          </cell>
          <cell r="E175"/>
          <cell r="F175"/>
          <cell r="G175" t="str">
            <v/>
          </cell>
          <cell r="H175"/>
          <cell r="I175"/>
          <cell r="J175" t="str">
            <v/>
          </cell>
          <cell r="K175" t="str">
            <v/>
          </cell>
          <cell r="L175" t="str">
            <v/>
          </cell>
          <cell r="M175">
            <v>0</v>
          </cell>
        </row>
        <row r="176">
          <cell r="C176" t="e">
            <v>#N/A</v>
          </cell>
          <cell r="D176">
            <v>167</v>
          </cell>
          <cell r="E176"/>
          <cell r="F176"/>
          <cell r="G176" t="str">
            <v/>
          </cell>
          <cell r="H176"/>
          <cell r="I176"/>
          <cell r="J176" t="str">
            <v/>
          </cell>
          <cell r="K176" t="str">
            <v/>
          </cell>
          <cell r="L176" t="str">
            <v/>
          </cell>
          <cell r="M176">
            <v>0</v>
          </cell>
        </row>
        <row r="177">
          <cell r="C177" t="e">
            <v>#N/A</v>
          </cell>
          <cell r="D177">
            <v>168</v>
          </cell>
          <cell r="E177"/>
          <cell r="F177"/>
          <cell r="G177" t="str">
            <v/>
          </cell>
          <cell r="H177"/>
          <cell r="I177"/>
          <cell r="J177" t="str">
            <v/>
          </cell>
          <cell r="K177" t="str">
            <v/>
          </cell>
          <cell r="L177" t="str">
            <v/>
          </cell>
          <cell r="M177">
            <v>0</v>
          </cell>
        </row>
        <row r="178">
          <cell r="C178" t="e">
            <v>#N/A</v>
          </cell>
          <cell r="D178">
            <v>169</v>
          </cell>
          <cell r="E178"/>
          <cell r="F178"/>
          <cell r="G178" t="str">
            <v/>
          </cell>
          <cell r="H178"/>
          <cell r="I178"/>
          <cell r="J178" t="str">
            <v/>
          </cell>
          <cell r="K178" t="str">
            <v/>
          </cell>
          <cell r="L178" t="str">
            <v/>
          </cell>
          <cell r="M178">
            <v>0</v>
          </cell>
        </row>
        <row r="179">
          <cell r="C179" t="e">
            <v>#N/A</v>
          </cell>
          <cell r="D179">
            <v>170</v>
          </cell>
          <cell r="E179"/>
          <cell r="F179"/>
          <cell r="G179" t="str">
            <v/>
          </cell>
          <cell r="H179"/>
          <cell r="I179"/>
          <cell r="J179" t="str">
            <v/>
          </cell>
          <cell r="K179" t="str">
            <v/>
          </cell>
          <cell r="L179" t="str">
            <v/>
          </cell>
          <cell r="M179">
            <v>0</v>
          </cell>
        </row>
        <row r="180">
          <cell r="C180" t="e">
            <v>#N/A</v>
          </cell>
          <cell r="D180">
            <v>171</v>
          </cell>
          <cell r="E180"/>
          <cell r="F180"/>
          <cell r="G180" t="str">
            <v/>
          </cell>
          <cell r="H180"/>
          <cell r="I180"/>
          <cell r="J180" t="str">
            <v/>
          </cell>
          <cell r="K180" t="str">
            <v/>
          </cell>
          <cell r="L180" t="str">
            <v/>
          </cell>
          <cell r="M180">
            <v>0</v>
          </cell>
        </row>
        <row r="181">
          <cell r="C181" t="e">
            <v>#N/A</v>
          </cell>
          <cell r="D181">
            <v>172</v>
          </cell>
          <cell r="E181"/>
          <cell r="F181"/>
          <cell r="G181" t="str">
            <v/>
          </cell>
          <cell r="H181"/>
          <cell r="I181"/>
          <cell r="J181" t="str">
            <v/>
          </cell>
          <cell r="K181" t="str">
            <v/>
          </cell>
          <cell r="L181" t="str">
            <v/>
          </cell>
          <cell r="M181">
            <v>0</v>
          </cell>
        </row>
        <row r="182">
          <cell r="C182" t="e">
            <v>#N/A</v>
          </cell>
          <cell r="D182">
            <v>173</v>
          </cell>
          <cell r="E182"/>
          <cell r="F182"/>
          <cell r="G182" t="str">
            <v/>
          </cell>
          <cell r="H182"/>
          <cell r="I182"/>
          <cell r="J182" t="str">
            <v/>
          </cell>
          <cell r="K182" t="str">
            <v/>
          </cell>
          <cell r="L182" t="str">
            <v/>
          </cell>
          <cell r="M182">
            <v>0</v>
          </cell>
        </row>
        <row r="183">
          <cell r="C183" t="e">
            <v>#N/A</v>
          </cell>
          <cell r="D183">
            <v>174</v>
          </cell>
          <cell r="E183"/>
          <cell r="F183"/>
          <cell r="G183" t="str">
            <v/>
          </cell>
          <cell r="H183"/>
          <cell r="I183"/>
          <cell r="J183" t="str">
            <v/>
          </cell>
          <cell r="K183" t="str">
            <v/>
          </cell>
          <cell r="L183" t="str">
            <v/>
          </cell>
          <cell r="M183">
            <v>0</v>
          </cell>
        </row>
        <row r="184">
          <cell r="C184" t="e">
            <v>#N/A</v>
          </cell>
          <cell r="D184">
            <v>175</v>
          </cell>
          <cell r="E184"/>
          <cell r="F184"/>
          <cell r="G184" t="str">
            <v/>
          </cell>
          <cell r="H184"/>
          <cell r="I184"/>
          <cell r="J184" t="str">
            <v/>
          </cell>
          <cell r="K184" t="str">
            <v/>
          </cell>
          <cell r="L184" t="str">
            <v/>
          </cell>
          <cell r="M184">
            <v>0</v>
          </cell>
        </row>
        <row r="185">
          <cell r="C185" t="e">
            <v>#N/A</v>
          </cell>
          <cell r="D185">
            <v>176</v>
          </cell>
          <cell r="E185"/>
          <cell r="F185"/>
          <cell r="G185" t="str">
            <v/>
          </cell>
          <cell r="H185"/>
          <cell r="I185"/>
          <cell r="J185" t="str">
            <v/>
          </cell>
          <cell r="K185" t="str">
            <v/>
          </cell>
          <cell r="L185" t="str">
            <v/>
          </cell>
          <cell r="M185">
            <v>0</v>
          </cell>
        </row>
        <row r="186">
          <cell r="C186" t="e">
            <v>#N/A</v>
          </cell>
          <cell r="D186">
            <v>177</v>
          </cell>
          <cell r="E186"/>
          <cell r="F186"/>
          <cell r="G186" t="str">
            <v/>
          </cell>
          <cell r="H186"/>
          <cell r="I186"/>
          <cell r="J186" t="str">
            <v/>
          </cell>
          <cell r="K186" t="str">
            <v/>
          </cell>
          <cell r="L186" t="str">
            <v/>
          </cell>
          <cell r="M186">
            <v>0</v>
          </cell>
        </row>
        <row r="187">
          <cell r="C187" t="e">
            <v>#N/A</v>
          </cell>
          <cell r="D187">
            <v>178</v>
          </cell>
          <cell r="E187"/>
          <cell r="F187"/>
          <cell r="G187" t="str">
            <v/>
          </cell>
          <cell r="H187"/>
          <cell r="I187"/>
          <cell r="J187" t="str">
            <v/>
          </cell>
          <cell r="K187" t="str">
            <v/>
          </cell>
          <cell r="L187" t="str">
            <v/>
          </cell>
          <cell r="M187">
            <v>0</v>
          </cell>
        </row>
        <row r="188">
          <cell r="C188" t="e">
            <v>#N/A</v>
          </cell>
          <cell r="D188">
            <v>179</v>
          </cell>
          <cell r="E188"/>
          <cell r="F188"/>
          <cell r="G188" t="str">
            <v/>
          </cell>
          <cell r="H188"/>
          <cell r="I188"/>
          <cell r="J188" t="str">
            <v/>
          </cell>
          <cell r="K188" t="str">
            <v/>
          </cell>
          <cell r="L188" t="str">
            <v/>
          </cell>
          <cell r="M188">
            <v>0</v>
          </cell>
        </row>
        <row r="189">
          <cell r="C189" t="e">
            <v>#N/A</v>
          </cell>
          <cell r="D189">
            <v>180</v>
          </cell>
          <cell r="E189"/>
          <cell r="F189"/>
          <cell r="G189" t="str">
            <v/>
          </cell>
          <cell r="H189"/>
          <cell r="I189"/>
          <cell r="J189" t="str">
            <v/>
          </cell>
          <cell r="K189" t="str">
            <v/>
          </cell>
          <cell r="L189" t="str">
            <v/>
          </cell>
          <cell r="M189">
            <v>0</v>
          </cell>
        </row>
        <row r="190">
          <cell r="C190" t="e">
            <v>#N/A</v>
          </cell>
          <cell r="D190">
            <v>181</v>
          </cell>
          <cell r="E190"/>
          <cell r="F190"/>
          <cell r="G190" t="str">
            <v/>
          </cell>
          <cell r="H190"/>
          <cell r="I190"/>
          <cell r="J190" t="str">
            <v/>
          </cell>
          <cell r="K190" t="str">
            <v/>
          </cell>
          <cell r="L190" t="str">
            <v/>
          </cell>
          <cell r="M190">
            <v>0</v>
          </cell>
        </row>
        <row r="191">
          <cell r="C191" t="e">
            <v>#N/A</v>
          </cell>
          <cell r="D191">
            <v>182</v>
          </cell>
          <cell r="E191"/>
          <cell r="F191"/>
          <cell r="G191" t="str">
            <v/>
          </cell>
          <cell r="H191"/>
          <cell r="I191"/>
          <cell r="J191" t="str">
            <v/>
          </cell>
          <cell r="K191" t="str">
            <v/>
          </cell>
          <cell r="L191" t="str">
            <v/>
          </cell>
          <cell r="M191">
            <v>0</v>
          </cell>
        </row>
        <row r="192">
          <cell r="C192" t="e">
            <v>#N/A</v>
          </cell>
          <cell r="D192">
            <v>183</v>
          </cell>
          <cell r="E192"/>
          <cell r="F192"/>
          <cell r="G192" t="str">
            <v/>
          </cell>
          <cell r="H192"/>
          <cell r="I192"/>
          <cell r="J192" t="str">
            <v/>
          </cell>
          <cell r="K192" t="str">
            <v/>
          </cell>
          <cell r="L192" t="str">
            <v/>
          </cell>
          <cell r="M192">
            <v>0</v>
          </cell>
        </row>
        <row r="193">
          <cell r="C193" t="e">
            <v>#N/A</v>
          </cell>
          <cell r="D193">
            <v>184</v>
          </cell>
          <cell r="E193"/>
          <cell r="F193"/>
          <cell r="G193" t="str">
            <v/>
          </cell>
          <cell r="H193"/>
          <cell r="I193"/>
          <cell r="J193" t="str">
            <v/>
          </cell>
          <cell r="K193" t="str">
            <v/>
          </cell>
          <cell r="L193" t="str">
            <v/>
          </cell>
          <cell r="M193">
            <v>0</v>
          </cell>
        </row>
        <row r="194">
          <cell r="C194" t="e">
            <v>#N/A</v>
          </cell>
          <cell r="D194">
            <v>185</v>
          </cell>
          <cell r="E194"/>
          <cell r="F194"/>
          <cell r="G194" t="str">
            <v/>
          </cell>
          <cell r="H194"/>
          <cell r="I194"/>
          <cell r="J194" t="str">
            <v/>
          </cell>
          <cell r="K194" t="str">
            <v/>
          </cell>
          <cell r="L194" t="str">
            <v/>
          </cell>
          <cell r="M194">
            <v>0</v>
          </cell>
        </row>
        <row r="195">
          <cell r="C195" t="e">
            <v>#N/A</v>
          </cell>
          <cell r="D195">
            <v>186</v>
          </cell>
          <cell r="E195"/>
          <cell r="F195"/>
          <cell r="G195" t="str">
            <v/>
          </cell>
          <cell r="H195"/>
          <cell r="I195"/>
          <cell r="J195" t="str">
            <v/>
          </cell>
          <cell r="K195" t="str">
            <v/>
          </cell>
          <cell r="L195" t="str">
            <v/>
          </cell>
          <cell r="M195">
            <v>0</v>
          </cell>
        </row>
        <row r="196">
          <cell r="C196" t="e">
            <v>#N/A</v>
          </cell>
          <cell r="D196">
            <v>187</v>
          </cell>
          <cell r="E196"/>
          <cell r="F196"/>
          <cell r="G196" t="str">
            <v/>
          </cell>
          <cell r="H196"/>
          <cell r="I196"/>
          <cell r="J196" t="str">
            <v/>
          </cell>
          <cell r="K196" t="str">
            <v/>
          </cell>
          <cell r="L196" t="str">
            <v/>
          </cell>
          <cell r="M196">
            <v>0</v>
          </cell>
        </row>
        <row r="197">
          <cell r="C197" t="e">
            <v>#N/A</v>
          </cell>
          <cell r="D197">
            <v>188</v>
          </cell>
          <cell r="E197"/>
          <cell r="F197"/>
          <cell r="G197" t="str">
            <v/>
          </cell>
          <cell r="H197"/>
          <cell r="I197"/>
          <cell r="J197" t="str">
            <v/>
          </cell>
          <cell r="K197" t="str">
            <v/>
          </cell>
          <cell r="L197" t="str">
            <v/>
          </cell>
          <cell r="M197">
            <v>0</v>
          </cell>
        </row>
        <row r="198">
          <cell r="C198" t="e">
            <v>#N/A</v>
          </cell>
          <cell r="D198">
            <v>189</v>
          </cell>
          <cell r="E198"/>
          <cell r="F198"/>
          <cell r="G198" t="str">
            <v/>
          </cell>
          <cell r="H198"/>
          <cell r="I198"/>
          <cell r="J198" t="str">
            <v/>
          </cell>
          <cell r="K198" t="str">
            <v/>
          </cell>
          <cell r="L198" t="str">
            <v/>
          </cell>
          <cell r="M198">
            <v>0</v>
          </cell>
        </row>
        <row r="199">
          <cell r="C199" t="e">
            <v>#N/A</v>
          </cell>
          <cell r="D199">
            <v>190</v>
          </cell>
          <cell r="E199"/>
          <cell r="F199"/>
          <cell r="G199" t="str">
            <v/>
          </cell>
          <cell r="H199"/>
          <cell r="I199"/>
          <cell r="J199" t="str">
            <v/>
          </cell>
          <cell r="K199" t="str">
            <v/>
          </cell>
          <cell r="L199" t="str">
            <v/>
          </cell>
          <cell r="M199">
            <v>0</v>
          </cell>
        </row>
        <row r="200">
          <cell r="C200" t="e">
            <v>#N/A</v>
          </cell>
          <cell r="D200">
            <v>191</v>
          </cell>
          <cell r="E200"/>
          <cell r="F200"/>
          <cell r="G200" t="str">
            <v/>
          </cell>
          <cell r="H200"/>
          <cell r="I200"/>
          <cell r="J200" t="str">
            <v/>
          </cell>
          <cell r="K200" t="str">
            <v/>
          </cell>
          <cell r="L200" t="str">
            <v/>
          </cell>
          <cell r="M200">
            <v>0</v>
          </cell>
        </row>
        <row r="201">
          <cell r="C201" t="e">
            <v>#N/A</v>
          </cell>
          <cell r="D201">
            <v>192</v>
          </cell>
          <cell r="E201"/>
          <cell r="F201"/>
          <cell r="G201" t="str">
            <v/>
          </cell>
          <cell r="H201"/>
          <cell r="I201"/>
          <cell r="J201" t="str">
            <v/>
          </cell>
          <cell r="K201" t="str">
            <v/>
          </cell>
          <cell r="L201" t="str">
            <v/>
          </cell>
          <cell r="M201">
            <v>0</v>
          </cell>
        </row>
        <row r="202">
          <cell r="C202" t="e">
            <v>#N/A</v>
          </cell>
          <cell r="D202">
            <v>193</v>
          </cell>
          <cell r="E202"/>
          <cell r="F202"/>
          <cell r="G202" t="str">
            <v/>
          </cell>
          <cell r="H202"/>
          <cell r="I202"/>
          <cell r="J202" t="str">
            <v/>
          </cell>
          <cell r="K202" t="str">
            <v/>
          </cell>
          <cell r="L202" t="str">
            <v/>
          </cell>
          <cell r="M202">
            <v>0</v>
          </cell>
        </row>
        <row r="203">
          <cell r="C203" t="e">
            <v>#N/A</v>
          </cell>
          <cell r="D203">
            <v>194</v>
          </cell>
          <cell r="E203"/>
          <cell r="F203"/>
          <cell r="G203" t="str">
            <v/>
          </cell>
          <cell r="H203"/>
          <cell r="I203"/>
          <cell r="J203" t="str">
            <v/>
          </cell>
          <cell r="K203" t="str">
            <v/>
          </cell>
          <cell r="L203" t="str">
            <v/>
          </cell>
          <cell r="M203">
            <v>0</v>
          </cell>
        </row>
        <row r="204">
          <cell r="C204" t="e">
            <v>#N/A</v>
          </cell>
          <cell r="D204">
            <v>195</v>
          </cell>
          <cell r="E204"/>
          <cell r="F204"/>
          <cell r="G204" t="str">
            <v/>
          </cell>
          <cell r="H204"/>
          <cell r="I204"/>
          <cell r="J204" t="str">
            <v/>
          </cell>
          <cell r="K204" t="str">
            <v/>
          </cell>
          <cell r="L204" t="str">
            <v/>
          </cell>
          <cell r="M204">
            <v>0</v>
          </cell>
        </row>
        <row r="205">
          <cell r="C205" t="e">
            <v>#N/A</v>
          </cell>
          <cell r="D205">
            <v>196</v>
          </cell>
          <cell r="E205"/>
          <cell r="F205"/>
          <cell r="G205" t="str">
            <v/>
          </cell>
          <cell r="H205"/>
          <cell r="I205"/>
          <cell r="J205" t="str">
            <v/>
          </cell>
          <cell r="K205" t="str">
            <v/>
          </cell>
          <cell r="L205" t="str">
            <v/>
          </cell>
          <cell r="M205">
            <v>0</v>
          </cell>
        </row>
        <row r="206">
          <cell r="C206" t="e">
            <v>#N/A</v>
          </cell>
          <cell r="D206">
            <v>197</v>
          </cell>
          <cell r="E206"/>
          <cell r="F206"/>
          <cell r="G206" t="str">
            <v/>
          </cell>
          <cell r="H206"/>
          <cell r="I206"/>
          <cell r="J206" t="str">
            <v/>
          </cell>
          <cell r="K206" t="str">
            <v/>
          </cell>
          <cell r="L206" t="str">
            <v/>
          </cell>
          <cell r="M206">
            <v>0</v>
          </cell>
        </row>
        <row r="207">
          <cell r="C207" t="e">
            <v>#N/A</v>
          </cell>
          <cell r="D207">
            <v>198</v>
          </cell>
          <cell r="E207"/>
          <cell r="F207"/>
          <cell r="G207" t="str">
            <v/>
          </cell>
          <cell r="H207"/>
          <cell r="I207"/>
          <cell r="J207" t="str">
            <v/>
          </cell>
          <cell r="K207" t="str">
            <v/>
          </cell>
          <cell r="L207" t="str">
            <v/>
          </cell>
          <cell r="M207">
            <v>0</v>
          </cell>
        </row>
        <row r="208">
          <cell r="C208" t="e">
            <v>#N/A</v>
          </cell>
          <cell r="D208">
            <v>199</v>
          </cell>
          <cell r="E208"/>
          <cell r="F208"/>
          <cell r="G208" t="str">
            <v/>
          </cell>
          <cell r="H208"/>
          <cell r="I208"/>
          <cell r="J208" t="str">
            <v/>
          </cell>
          <cell r="K208" t="str">
            <v/>
          </cell>
          <cell r="L208" t="str">
            <v/>
          </cell>
          <cell r="M208">
            <v>0</v>
          </cell>
        </row>
        <row r="209">
          <cell r="C209" t="e">
            <v>#N/A</v>
          </cell>
          <cell r="D209">
            <v>200</v>
          </cell>
          <cell r="E209"/>
          <cell r="F209"/>
          <cell r="G209" t="str">
            <v/>
          </cell>
          <cell r="H209"/>
          <cell r="I209"/>
          <cell r="J209" t="str">
            <v/>
          </cell>
          <cell r="K209" t="str">
            <v/>
          </cell>
          <cell r="L209" t="str">
            <v/>
          </cell>
          <cell r="M209">
            <v>0</v>
          </cell>
        </row>
        <row r="267">
          <cell r="C267" t="e">
            <v>#N/A</v>
          </cell>
        </row>
        <row r="268">
          <cell r="C268" t="e">
            <v>#N/A</v>
          </cell>
        </row>
        <row r="269">
          <cell r="C269" t="e">
            <v>#N/A</v>
          </cell>
        </row>
      </sheetData>
      <sheetData sheetId="7" refreshError="1">
        <row r="5">
          <cell r="C5" t="str">
            <v>X</v>
          </cell>
        </row>
        <row r="6">
          <cell r="C6" t="str">
            <v>Muži</v>
          </cell>
        </row>
        <row r="7">
          <cell r="C7"/>
        </row>
        <row r="8">
          <cell r="C8"/>
        </row>
        <row r="9">
          <cell r="C9"/>
        </row>
        <row r="11">
          <cell r="C11" t="str">
            <v>X</v>
          </cell>
        </row>
        <row r="12">
          <cell r="C12" t="str">
            <v>Muži</v>
          </cell>
        </row>
        <row r="13">
          <cell r="C13"/>
        </row>
        <row r="14">
          <cell r="C14"/>
        </row>
        <row r="15">
          <cell r="C15"/>
        </row>
        <row r="17">
          <cell r="C17" t="str">
            <v>X</v>
          </cell>
        </row>
        <row r="18">
          <cell r="C18" t="str">
            <v>Muži</v>
          </cell>
        </row>
        <row r="19">
          <cell r="C19"/>
        </row>
        <row r="20">
          <cell r="C20"/>
        </row>
        <row r="21">
          <cell r="C21"/>
        </row>
        <row r="23">
          <cell r="C23" t="str">
            <v>X</v>
          </cell>
        </row>
        <row r="24">
          <cell r="C24" t="str">
            <v>Muži</v>
          </cell>
        </row>
        <row r="25">
          <cell r="C25"/>
        </row>
        <row r="26">
          <cell r="C26"/>
        </row>
        <row r="27">
          <cell r="C27"/>
        </row>
        <row r="29">
          <cell r="C29" t="str">
            <v>X</v>
          </cell>
        </row>
        <row r="30">
          <cell r="C30" t="str">
            <v>Muži</v>
          </cell>
        </row>
        <row r="31">
          <cell r="C31"/>
        </row>
        <row r="32">
          <cell r="C32"/>
        </row>
        <row r="33">
          <cell r="C33"/>
        </row>
        <row r="35">
          <cell r="C35" t="str">
            <v>X</v>
          </cell>
        </row>
        <row r="36">
          <cell r="C36" t="str">
            <v>Muži</v>
          </cell>
        </row>
        <row r="37">
          <cell r="C37"/>
        </row>
        <row r="38">
          <cell r="C38"/>
        </row>
        <row r="39">
          <cell r="C39"/>
        </row>
        <row r="41">
          <cell r="C41" t="str">
            <v>X</v>
          </cell>
        </row>
        <row r="42">
          <cell r="C42" t="str">
            <v>Muži</v>
          </cell>
        </row>
        <row r="43">
          <cell r="C43"/>
        </row>
        <row r="44">
          <cell r="C44"/>
        </row>
        <row r="45">
          <cell r="C45"/>
        </row>
        <row r="47">
          <cell r="C47" t="str">
            <v>X</v>
          </cell>
        </row>
        <row r="48">
          <cell r="C48" t="str">
            <v>Muži</v>
          </cell>
        </row>
        <row r="49">
          <cell r="C49"/>
        </row>
        <row r="50">
          <cell r="C50"/>
        </row>
        <row r="51">
          <cell r="C51"/>
        </row>
        <row r="53">
          <cell r="C53" t="str">
            <v>X</v>
          </cell>
        </row>
        <row r="54">
          <cell r="C54" t="str">
            <v>Muži</v>
          </cell>
        </row>
        <row r="55">
          <cell r="C55"/>
        </row>
        <row r="56">
          <cell r="C56"/>
        </row>
        <row r="57">
          <cell r="C57"/>
        </row>
        <row r="59">
          <cell r="C59" t="str">
            <v>X</v>
          </cell>
        </row>
        <row r="60">
          <cell r="C60" t="str">
            <v>Muži</v>
          </cell>
        </row>
        <row r="61">
          <cell r="C61"/>
        </row>
        <row r="62">
          <cell r="C62"/>
        </row>
        <row r="63">
          <cell r="C63"/>
        </row>
        <row r="65">
          <cell r="C65" t="str">
            <v>X</v>
          </cell>
        </row>
        <row r="66">
          <cell r="C66" t="str">
            <v>Muži</v>
          </cell>
        </row>
        <row r="67">
          <cell r="C67"/>
        </row>
        <row r="68">
          <cell r="C68"/>
        </row>
        <row r="69">
          <cell r="C69"/>
        </row>
        <row r="71">
          <cell r="C71" t="str">
            <v>X</v>
          </cell>
        </row>
        <row r="72">
          <cell r="C72" t="str">
            <v>Muži</v>
          </cell>
        </row>
        <row r="73">
          <cell r="C73"/>
        </row>
        <row r="74">
          <cell r="C74"/>
        </row>
        <row r="75">
          <cell r="C75"/>
        </row>
        <row r="77">
          <cell r="C77" t="str">
            <v>X</v>
          </cell>
        </row>
        <row r="78">
          <cell r="C78" t="str">
            <v>Muži</v>
          </cell>
        </row>
        <row r="79">
          <cell r="C79"/>
        </row>
        <row r="80">
          <cell r="C80"/>
        </row>
        <row r="81">
          <cell r="C81"/>
        </row>
        <row r="83">
          <cell r="C83" t="str">
            <v>X</v>
          </cell>
        </row>
        <row r="84">
          <cell r="C84" t="str">
            <v>Muži</v>
          </cell>
        </row>
        <row r="85">
          <cell r="C85"/>
        </row>
        <row r="86">
          <cell r="C86"/>
        </row>
        <row r="87">
          <cell r="C87"/>
        </row>
        <row r="89">
          <cell r="C89" t="str">
            <v>X</v>
          </cell>
        </row>
        <row r="90">
          <cell r="C90" t="str">
            <v>Muži</v>
          </cell>
        </row>
        <row r="91">
          <cell r="C91"/>
        </row>
        <row r="92">
          <cell r="C92"/>
        </row>
        <row r="93">
          <cell r="C93"/>
        </row>
        <row r="95">
          <cell r="C95" t="str">
            <v>X</v>
          </cell>
        </row>
        <row r="96">
          <cell r="C96" t="str">
            <v>Muži</v>
          </cell>
        </row>
        <row r="97">
          <cell r="C97"/>
        </row>
        <row r="98">
          <cell r="C98"/>
        </row>
        <row r="99">
          <cell r="C99"/>
        </row>
        <row r="101">
          <cell r="C101" t="str">
            <v>X</v>
          </cell>
        </row>
        <row r="102">
          <cell r="C102" t="str">
            <v>Muži</v>
          </cell>
        </row>
        <row r="103">
          <cell r="C103"/>
        </row>
        <row r="104">
          <cell r="C104"/>
        </row>
        <row r="105">
          <cell r="C105"/>
        </row>
        <row r="107">
          <cell r="C107" t="str">
            <v>X</v>
          </cell>
        </row>
        <row r="108">
          <cell r="C108" t="str">
            <v>Muži</v>
          </cell>
        </row>
        <row r="109">
          <cell r="C109"/>
        </row>
        <row r="110">
          <cell r="C110"/>
        </row>
        <row r="111">
          <cell r="C111"/>
        </row>
        <row r="113">
          <cell r="C113" t="str">
            <v>X</v>
          </cell>
        </row>
        <row r="114">
          <cell r="C114" t="str">
            <v>Muži</v>
          </cell>
        </row>
        <row r="115">
          <cell r="C115"/>
        </row>
        <row r="116">
          <cell r="C116"/>
        </row>
        <row r="117">
          <cell r="C117"/>
        </row>
        <row r="119">
          <cell r="C119" t="str">
            <v>X</v>
          </cell>
        </row>
        <row r="120">
          <cell r="C120" t="str">
            <v>Muži</v>
          </cell>
        </row>
        <row r="121">
          <cell r="C121"/>
        </row>
        <row r="122">
          <cell r="C122"/>
        </row>
        <row r="123">
          <cell r="C123"/>
        </row>
        <row r="125">
          <cell r="C125" t="str">
            <v>X</v>
          </cell>
        </row>
        <row r="126">
          <cell r="C126" t="str">
            <v>Muži</v>
          </cell>
        </row>
        <row r="127">
          <cell r="C127"/>
        </row>
        <row r="128">
          <cell r="C128"/>
        </row>
        <row r="129">
          <cell r="C129"/>
        </row>
        <row r="131">
          <cell r="C131" t="str">
            <v>X</v>
          </cell>
        </row>
        <row r="132">
          <cell r="C132" t="str">
            <v>Muži</v>
          </cell>
        </row>
        <row r="133">
          <cell r="C133"/>
        </row>
        <row r="134">
          <cell r="C134"/>
        </row>
        <row r="135">
          <cell r="C135"/>
        </row>
        <row r="137">
          <cell r="C137" t="str">
            <v>X</v>
          </cell>
        </row>
        <row r="138">
          <cell r="C138" t="str">
            <v>Muži</v>
          </cell>
        </row>
        <row r="139">
          <cell r="C139"/>
        </row>
        <row r="140">
          <cell r="C140"/>
        </row>
        <row r="141">
          <cell r="C141"/>
        </row>
        <row r="143">
          <cell r="C143" t="str">
            <v>X</v>
          </cell>
        </row>
        <row r="144">
          <cell r="C144" t="str">
            <v>Muži</v>
          </cell>
        </row>
        <row r="145">
          <cell r="C145"/>
        </row>
        <row r="146">
          <cell r="C146"/>
        </row>
        <row r="147">
          <cell r="C147"/>
        </row>
        <row r="149">
          <cell r="C149" t="str">
            <v>X</v>
          </cell>
        </row>
        <row r="150">
          <cell r="C150" t="str">
            <v>Muži</v>
          </cell>
        </row>
        <row r="151">
          <cell r="C151"/>
        </row>
        <row r="152">
          <cell r="C152"/>
        </row>
        <row r="153">
          <cell r="C153"/>
        </row>
        <row r="155">
          <cell r="C155" t="str">
            <v>X</v>
          </cell>
        </row>
        <row r="156">
          <cell r="C156" t="str">
            <v>Muži</v>
          </cell>
        </row>
        <row r="157">
          <cell r="C157"/>
        </row>
        <row r="158">
          <cell r="C158"/>
        </row>
        <row r="159">
          <cell r="C159"/>
        </row>
        <row r="161">
          <cell r="C161" t="str">
            <v>X</v>
          </cell>
        </row>
        <row r="162">
          <cell r="C162" t="str">
            <v>Muži</v>
          </cell>
        </row>
        <row r="163">
          <cell r="C163"/>
        </row>
        <row r="164">
          <cell r="C164"/>
        </row>
        <row r="165">
          <cell r="C165"/>
        </row>
        <row r="167">
          <cell r="C167" t="str">
            <v>X</v>
          </cell>
        </row>
        <row r="168">
          <cell r="C168" t="str">
            <v>Muži</v>
          </cell>
        </row>
        <row r="169">
          <cell r="C169"/>
        </row>
        <row r="170">
          <cell r="C170"/>
        </row>
        <row r="171">
          <cell r="C171"/>
        </row>
        <row r="173">
          <cell r="C173" t="str">
            <v>X</v>
          </cell>
        </row>
        <row r="174">
          <cell r="C174" t="str">
            <v>Muži</v>
          </cell>
        </row>
        <row r="175">
          <cell r="C175"/>
        </row>
        <row r="176">
          <cell r="C176"/>
        </row>
        <row r="177">
          <cell r="C177"/>
        </row>
        <row r="179">
          <cell r="C179" t="str">
            <v>X</v>
          </cell>
        </row>
        <row r="180">
          <cell r="C180" t="str">
            <v>Muži</v>
          </cell>
        </row>
        <row r="181">
          <cell r="C181"/>
        </row>
        <row r="182">
          <cell r="C182"/>
        </row>
        <row r="183">
          <cell r="C183"/>
        </row>
        <row r="185">
          <cell r="C185" t="str">
            <v>X</v>
          </cell>
        </row>
        <row r="186">
          <cell r="C186" t="str">
            <v>Muži</v>
          </cell>
        </row>
        <row r="187">
          <cell r="C187"/>
        </row>
        <row r="188">
          <cell r="C188"/>
        </row>
        <row r="189">
          <cell r="C189"/>
        </row>
        <row r="191">
          <cell r="C191" t="str">
            <v>X</v>
          </cell>
        </row>
        <row r="192">
          <cell r="C192" t="str">
            <v>Muži</v>
          </cell>
        </row>
        <row r="193">
          <cell r="C193"/>
        </row>
        <row r="194">
          <cell r="C194"/>
        </row>
        <row r="195">
          <cell r="C195"/>
        </row>
        <row r="197">
          <cell r="C197" t="str">
            <v>X</v>
          </cell>
        </row>
        <row r="198">
          <cell r="C198" t="str">
            <v>Muži</v>
          </cell>
        </row>
        <row r="199">
          <cell r="C199"/>
        </row>
        <row r="200">
          <cell r="C200"/>
        </row>
        <row r="201">
          <cell r="C201"/>
        </row>
        <row r="203">
          <cell r="C203" t="str">
            <v>X</v>
          </cell>
        </row>
        <row r="204">
          <cell r="C204" t="str">
            <v>Muži</v>
          </cell>
        </row>
        <row r="205">
          <cell r="C205"/>
        </row>
        <row r="206">
          <cell r="C206"/>
        </row>
        <row r="207">
          <cell r="C207"/>
        </row>
        <row r="209">
          <cell r="C209" t="str">
            <v>X</v>
          </cell>
        </row>
        <row r="210">
          <cell r="C210" t="str">
            <v>Muži</v>
          </cell>
        </row>
        <row r="211">
          <cell r="C211"/>
        </row>
        <row r="212">
          <cell r="C212"/>
        </row>
        <row r="213">
          <cell r="C213"/>
        </row>
        <row r="215">
          <cell r="C215" t="str">
            <v>X</v>
          </cell>
        </row>
        <row r="216">
          <cell r="C216" t="str">
            <v>Muži</v>
          </cell>
        </row>
        <row r="217">
          <cell r="C217"/>
        </row>
        <row r="218">
          <cell r="C218"/>
        </row>
        <row r="219">
          <cell r="C219"/>
        </row>
        <row r="221">
          <cell r="C221" t="str">
            <v>X</v>
          </cell>
        </row>
        <row r="222">
          <cell r="C222" t="str">
            <v>Muži</v>
          </cell>
        </row>
        <row r="223">
          <cell r="C223"/>
        </row>
        <row r="224">
          <cell r="C224"/>
        </row>
        <row r="225">
          <cell r="C225"/>
        </row>
        <row r="227">
          <cell r="C227" t="str">
            <v>X</v>
          </cell>
        </row>
        <row r="228">
          <cell r="C228" t="str">
            <v>Muži</v>
          </cell>
        </row>
        <row r="229">
          <cell r="C229"/>
        </row>
        <row r="230">
          <cell r="C230"/>
        </row>
        <row r="231">
          <cell r="C231"/>
        </row>
        <row r="233">
          <cell r="C233" t="str">
            <v>X</v>
          </cell>
        </row>
        <row r="234">
          <cell r="C234" t="str">
            <v>Muži</v>
          </cell>
        </row>
        <row r="235">
          <cell r="C235"/>
        </row>
        <row r="236">
          <cell r="C236"/>
        </row>
        <row r="237">
          <cell r="C237"/>
        </row>
        <row r="239">
          <cell r="C239" t="str">
            <v>X</v>
          </cell>
        </row>
        <row r="240">
          <cell r="C240" t="str">
            <v>Muži</v>
          </cell>
        </row>
        <row r="241">
          <cell r="C241"/>
        </row>
        <row r="242">
          <cell r="C242"/>
        </row>
        <row r="243">
          <cell r="C243"/>
        </row>
        <row r="245">
          <cell r="C245" t="str">
            <v>X</v>
          </cell>
        </row>
        <row r="246">
          <cell r="C246" t="str">
            <v>Muži</v>
          </cell>
        </row>
        <row r="247">
          <cell r="C247"/>
        </row>
        <row r="248">
          <cell r="C248"/>
        </row>
        <row r="249">
          <cell r="C249"/>
        </row>
        <row r="251">
          <cell r="C251" t="str">
            <v>X</v>
          </cell>
        </row>
        <row r="252">
          <cell r="C252" t="str">
            <v>Muži</v>
          </cell>
        </row>
        <row r="253">
          <cell r="C253"/>
        </row>
        <row r="254">
          <cell r="C254"/>
        </row>
        <row r="255">
          <cell r="C255"/>
        </row>
        <row r="257">
          <cell r="C257" t="str">
            <v>X</v>
          </cell>
        </row>
        <row r="258">
          <cell r="C258" t="str">
            <v>Muži</v>
          </cell>
        </row>
        <row r="259">
          <cell r="C259"/>
        </row>
        <row r="260">
          <cell r="C260"/>
        </row>
        <row r="261">
          <cell r="C261"/>
        </row>
        <row r="263">
          <cell r="C263" t="str">
            <v>X</v>
          </cell>
        </row>
        <row r="264">
          <cell r="C264" t="str">
            <v>Muži</v>
          </cell>
        </row>
        <row r="265">
          <cell r="C265"/>
        </row>
        <row r="266">
          <cell r="C266"/>
        </row>
        <row r="267">
          <cell r="C267"/>
        </row>
        <row r="269">
          <cell r="C269" t="str">
            <v>X</v>
          </cell>
        </row>
        <row r="270">
          <cell r="C270" t="str">
            <v>Muži</v>
          </cell>
        </row>
        <row r="271">
          <cell r="C271"/>
        </row>
        <row r="272">
          <cell r="C272"/>
        </row>
        <row r="273">
          <cell r="C273"/>
        </row>
        <row r="275">
          <cell r="C275" t="str">
            <v>X</v>
          </cell>
        </row>
        <row r="276">
          <cell r="C276" t="str">
            <v>Muži</v>
          </cell>
        </row>
        <row r="277">
          <cell r="C277"/>
        </row>
        <row r="278">
          <cell r="C278"/>
        </row>
        <row r="279">
          <cell r="C279"/>
        </row>
        <row r="281">
          <cell r="C281" t="str">
            <v>X</v>
          </cell>
        </row>
        <row r="282">
          <cell r="C282" t="str">
            <v>Muži</v>
          </cell>
        </row>
        <row r="283">
          <cell r="C283"/>
        </row>
        <row r="284">
          <cell r="C284"/>
        </row>
        <row r="285">
          <cell r="C285"/>
        </row>
        <row r="287">
          <cell r="C287" t="str">
            <v>X</v>
          </cell>
        </row>
        <row r="288">
          <cell r="C288" t="str">
            <v>Muži</v>
          </cell>
        </row>
        <row r="289">
          <cell r="C289"/>
        </row>
        <row r="290">
          <cell r="C290"/>
        </row>
        <row r="291">
          <cell r="C291"/>
        </row>
        <row r="293">
          <cell r="C293" t="str">
            <v>X</v>
          </cell>
        </row>
        <row r="294">
          <cell r="C294" t="str">
            <v>Muži</v>
          </cell>
        </row>
        <row r="295">
          <cell r="C295"/>
        </row>
        <row r="296">
          <cell r="C296"/>
        </row>
        <row r="297">
          <cell r="C297"/>
        </row>
        <row r="299">
          <cell r="C299" t="str">
            <v>X</v>
          </cell>
        </row>
        <row r="300">
          <cell r="C300" t="str">
            <v>Muži</v>
          </cell>
        </row>
        <row r="301">
          <cell r="C301"/>
        </row>
        <row r="302">
          <cell r="C302"/>
        </row>
        <row r="303">
          <cell r="C303"/>
        </row>
        <row r="305">
          <cell r="C305" t="str">
            <v>X</v>
          </cell>
        </row>
        <row r="306">
          <cell r="C306" t="str">
            <v>Muži</v>
          </cell>
        </row>
        <row r="307">
          <cell r="C307"/>
        </row>
        <row r="308">
          <cell r="C308"/>
        </row>
        <row r="309">
          <cell r="C309"/>
        </row>
        <row r="311">
          <cell r="C311" t="str">
            <v>X</v>
          </cell>
        </row>
        <row r="312">
          <cell r="C312" t="str">
            <v>Muži</v>
          </cell>
        </row>
        <row r="313">
          <cell r="C313"/>
        </row>
        <row r="314">
          <cell r="C314"/>
        </row>
        <row r="315">
          <cell r="C315"/>
        </row>
        <row r="317">
          <cell r="C317" t="str">
            <v>X</v>
          </cell>
        </row>
        <row r="318">
          <cell r="C318" t="str">
            <v>Muži</v>
          </cell>
        </row>
        <row r="319">
          <cell r="C319"/>
        </row>
        <row r="320">
          <cell r="C320"/>
        </row>
        <row r="321">
          <cell r="C321"/>
        </row>
        <row r="323">
          <cell r="C323" t="str">
            <v>X</v>
          </cell>
        </row>
        <row r="324">
          <cell r="C324" t="str">
            <v>Muži</v>
          </cell>
        </row>
        <row r="325">
          <cell r="C325"/>
        </row>
        <row r="326">
          <cell r="C326"/>
        </row>
        <row r="327">
          <cell r="C327"/>
        </row>
        <row r="329">
          <cell r="C329" t="str">
            <v>X</v>
          </cell>
        </row>
        <row r="330">
          <cell r="C330" t="str">
            <v>Muži</v>
          </cell>
        </row>
        <row r="331">
          <cell r="C331"/>
        </row>
        <row r="332">
          <cell r="C332"/>
        </row>
        <row r="333">
          <cell r="C333"/>
        </row>
        <row r="335">
          <cell r="C335" t="str">
            <v>X</v>
          </cell>
        </row>
        <row r="336">
          <cell r="C336" t="str">
            <v>Muži</v>
          </cell>
        </row>
        <row r="337">
          <cell r="C337"/>
        </row>
        <row r="338">
          <cell r="C338"/>
        </row>
        <row r="339">
          <cell r="C339"/>
        </row>
        <row r="341">
          <cell r="C341" t="str">
            <v>X</v>
          </cell>
        </row>
        <row r="342">
          <cell r="C342" t="str">
            <v>Muži</v>
          </cell>
        </row>
        <row r="343">
          <cell r="C343"/>
        </row>
        <row r="344">
          <cell r="C344"/>
        </row>
        <row r="345">
          <cell r="C345"/>
        </row>
        <row r="347">
          <cell r="C347" t="str">
            <v>X</v>
          </cell>
        </row>
        <row r="348">
          <cell r="C348" t="str">
            <v>Muži</v>
          </cell>
        </row>
        <row r="349">
          <cell r="C349"/>
        </row>
        <row r="350">
          <cell r="C350"/>
        </row>
        <row r="351">
          <cell r="C351"/>
        </row>
        <row r="353">
          <cell r="C353" t="str">
            <v>X</v>
          </cell>
        </row>
        <row r="354">
          <cell r="C354" t="str">
            <v>Muži</v>
          </cell>
        </row>
        <row r="355">
          <cell r="C355"/>
        </row>
        <row r="356">
          <cell r="C356"/>
        </row>
        <row r="357">
          <cell r="C357"/>
        </row>
        <row r="359">
          <cell r="C359" t="str">
            <v>X</v>
          </cell>
        </row>
        <row r="360">
          <cell r="C360" t="str">
            <v>Muži</v>
          </cell>
        </row>
        <row r="361">
          <cell r="C361"/>
        </row>
        <row r="362">
          <cell r="C362"/>
        </row>
        <row r="363">
          <cell r="C363"/>
        </row>
        <row r="365">
          <cell r="C365" t="str">
            <v>X</v>
          </cell>
        </row>
        <row r="366">
          <cell r="C366" t="str">
            <v>Muži</v>
          </cell>
        </row>
        <row r="367">
          <cell r="C367"/>
        </row>
        <row r="368">
          <cell r="C368"/>
        </row>
        <row r="369">
          <cell r="C369"/>
        </row>
        <row r="371">
          <cell r="C371" t="str">
            <v>X</v>
          </cell>
        </row>
        <row r="372">
          <cell r="C372" t="str">
            <v>Muži</v>
          </cell>
        </row>
        <row r="373">
          <cell r="C373"/>
        </row>
        <row r="374">
          <cell r="C374"/>
        </row>
        <row r="375">
          <cell r="C375"/>
        </row>
        <row r="377">
          <cell r="C377" t="str">
            <v>X</v>
          </cell>
        </row>
        <row r="378">
          <cell r="C378" t="str">
            <v>Muži</v>
          </cell>
        </row>
        <row r="379">
          <cell r="C379"/>
        </row>
        <row r="380">
          <cell r="C380"/>
        </row>
        <row r="381">
          <cell r="C381"/>
        </row>
        <row r="383">
          <cell r="C383" t="str">
            <v>X</v>
          </cell>
        </row>
        <row r="384">
          <cell r="C384" t="str">
            <v>Muži</v>
          </cell>
        </row>
        <row r="385">
          <cell r="C385"/>
        </row>
        <row r="386">
          <cell r="C386"/>
        </row>
        <row r="387">
          <cell r="C387"/>
        </row>
        <row r="389">
          <cell r="C389" t="str">
            <v>X</v>
          </cell>
        </row>
        <row r="390">
          <cell r="C390" t="str">
            <v>Muži</v>
          </cell>
        </row>
        <row r="391">
          <cell r="C391"/>
        </row>
        <row r="392">
          <cell r="C392"/>
        </row>
        <row r="393">
          <cell r="C393"/>
        </row>
        <row r="394">
          <cell r="C394"/>
        </row>
        <row r="395">
          <cell r="C395" t="str">
            <v>X</v>
          </cell>
        </row>
        <row r="396">
          <cell r="C396" t="str">
            <v>Muži</v>
          </cell>
        </row>
        <row r="397">
          <cell r="C397"/>
        </row>
        <row r="398">
          <cell r="C398"/>
        </row>
        <row r="399">
          <cell r="C399"/>
        </row>
        <row r="401">
          <cell r="C401" t="str">
            <v>X</v>
          </cell>
        </row>
        <row r="402">
          <cell r="C402" t="str">
            <v>Muži</v>
          </cell>
        </row>
        <row r="403">
          <cell r="C403"/>
        </row>
        <row r="404">
          <cell r="C404"/>
        </row>
        <row r="405">
          <cell r="C405"/>
        </row>
        <row r="407">
          <cell r="C407" t="str">
            <v>X</v>
          </cell>
        </row>
        <row r="408">
          <cell r="C408" t="str">
            <v>Muži</v>
          </cell>
        </row>
        <row r="409">
          <cell r="C409"/>
        </row>
        <row r="410">
          <cell r="C410"/>
        </row>
        <row r="411">
          <cell r="C411"/>
        </row>
        <row r="413">
          <cell r="C413" t="str">
            <v>X</v>
          </cell>
        </row>
        <row r="414">
          <cell r="C414" t="str">
            <v>Muži</v>
          </cell>
        </row>
        <row r="415">
          <cell r="C415"/>
        </row>
        <row r="416">
          <cell r="C416"/>
        </row>
        <row r="417">
          <cell r="C417"/>
        </row>
        <row r="419">
          <cell r="C419" t="str">
            <v>X</v>
          </cell>
        </row>
        <row r="420">
          <cell r="C420" t="str">
            <v>Muži</v>
          </cell>
        </row>
        <row r="421">
          <cell r="C421"/>
        </row>
        <row r="422">
          <cell r="C422"/>
        </row>
        <row r="423">
          <cell r="C423"/>
        </row>
        <row r="425">
          <cell r="C425" t="str">
            <v>X</v>
          </cell>
        </row>
        <row r="426">
          <cell r="C426" t="str">
            <v>Muži</v>
          </cell>
        </row>
        <row r="427">
          <cell r="C427"/>
        </row>
        <row r="428">
          <cell r="C428"/>
        </row>
        <row r="429">
          <cell r="C429"/>
        </row>
        <row r="431">
          <cell r="C431" t="str">
            <v>X</v>
          </cell>
        </row>
        <row r="432">
          <cell r="C432" t="str">
            <v>Muži</v>
          </cell>
        </row>
        <row r="433">
          <cell r="C433"/>
        </row>
        <row r="434">
          <cell r="C434"/>
        </row>
        <row r="435">
          <cell r="C435"/>
        </row>
        <row r="437">
          <cell r="C437" t="str">
            <v>X</v>
          </cell>
        </row>
        <row r="438">
          <cell r="C438" t="str">
            <v>Muži</v>
          </cell>
        </row>
        <row r="439">
          <cell r="C439"/>
        </row>
        <row r="440">
          <cell r="C440"/>
        </row>
        <row r="441">
          <cell r="C441"/>
        </row>
        <row r="443">
          <cell r="C443" t="str">
            <v>X</v>
          </cell>
        </row>
        <row r="444">
          <cell r="C444" t="str">
            <v>Muži</v>
          </cell>
        </row>
        <row r="445">
          <cell r="C445"/>
        </row>
        <row r="446">
          <cell r="C446"/>
        </row>
        <row r="447">
          <cell r="C447"/>
        </row>
        <row r="449">
          <cell r="C449" t="str">
            <v>X</v>
          </cell>
        </row>
        <row r="450">
          <cell r="C450" t="str">
            <v>Muži</v>
          </cell>
        </row>
        <row r="451">
          <cell r="C451"/>
        </row>
        <row r="452">
          <cell r="C452"/>
        </row>
        <row r="453">
          <cell r="C453"/>
        </row>
        <row r="455">
          <cell r="C455" t="str">
            <v>X</v>
          </cell>
        </row>
        <row r="456">
          <cell r="C456" t="str">
            <v>Muži</v>
          </cell>
        </row>
        <row r="457">
          <cell r="C457"/>
        </row>
        <row r="458">
          <cell r="C458"/>
        </row>
        <row r="459">
          <cell r="C459"/>
        </row>
        <row r="461">
          <cell r="C461" t="str">
            <v>X</v>
          </cell>
        </row>
        <row r="462">
          <cell r="C462" t="str">
            <v>Muži</v>
          </cell>
        </row>
        <row r="463">
          <cell r="C463"/>
        </row>
        <row r="464">
          <cell r="C464"/>
        </row>
        <row r="465">
          <cell r="C465"/>
        </row>
        <row r="467">
          <cell r="C467" t="str">
            <v>X</v>
          </cell>
        </row>
        <row r="468">
          <cell r="C468" t="str">
            <v>Muži</v>
          </cell>
        </row>
        <row r="469">
          <cell r="C469"/>
        </row>
        <row r="470">
          <cell r="C470"/>
        </row>
        <row r="471">
          <cell r="C471"/>
        </row>
        <row r="473">
          <cell r="C473" t="str">
            <v>X</v>
          </cell>
        </row>
        <row r="474">
          <cell r="C474" t="str">
            <v>Muži</v>
          </cell>
        </row>
        <row r="475">
          <cell r="C475"/>
        </row>
        <row r="476">
          <cell r="C476"/>
        </row>
        <row r="477">
          <cell r="C477"/>
        </row>
        <row r="479">
          <cell r="C479" t="str">
            <v>X</v>
          </cell>
        </row>
        <row r="480">
          <cell r="C480" t="str">
            <v>Muži</v>
          </cell>
        </row>
        <row r="481">
          <cell r="C481"/>
        </row>
        <row r="482">
          <cell r="C482"/>
        </row>
        <row r="483">
          <cell r="C483"/>
        </row>
        <row r="485">
          <cell r="C485" t="str">
            <v>X</v>
          </cell>
        </row>
        <row r="486">
          <cell r="C486" t="str">
            <v>Muži</v>
          </cell>
        </row>
        <row r="487">
          <cell r="C487"/>
        </row>
        <row r="488">
          <cell r="C488"/>
        </row>
        <row r="489">
          <cell r="C489"/>
        </row>
        <row r="491">
          <cell r="C491" t="str">
            <v>X</v>
          </cell>
        </row>
        <row r="492">
          <cell r="C492" t="str">
            <v>Muži</v>
          </cell>
        </row>
        <row r="493">
          <cell r="C493"/>
        </row>
        <row r="494">
          <cell r="C494"/>
        </row>
        <row r="495">
          <cell r="C495"/>
        </row>
        <row r="497">
          <cell r="C497" t="str">
            <v>X</v>
          </cell>
        </row>
        <row r="498">
          <cell r="C498" t="str">
            <v>Muži</v>
          </cell>
        </row>
        <row r="499">
          <cell r="C499"/>
        </row>
        <row r="500">
          <cell r="C500"/>
        </row>
        <row r="501">
          <cell r="C501"/>
        </row>
        <row r="503">
          <cell r="C503" t="str">
            <v>X</v>
          </cell>
        </row>
        <row r="504">
          <cell r="C504" t="str">
            <v>Muži</v>
          </cell>
        </row>
        <row r="505">
          <cell r="C505"/>
        </row>
        <row r="506">
          <cell r="C506"/>
        </row>
        <row r="507">
          <cell r="C507"/>
        </row>
        <row r="509">
          <cell r="C509" t="str">
            <v>X</v>
          </cell>
        </row>
        <row r="510">
          <cell r="C510" t="str">
            <v>Muži</v>
          </cell>
        </row>
        <row r="511">
          <cell r="C511"/>
        </row>
        <row r="512">
          <cell r="C512"/>
        </row>
        <row r="513">
          <cell r="C513"/>
        </row>
        <row r="515">
          <cell r="C515" t="str">
            <v>X</v>
          </cell>
        </row>
        <row r="516">
          <cell r="C516" t="str">
            <v>Muži</v>
          </cell>
        </row>
        <row r="517">
          <cell r="C517"/>
        </row>
        <row r="518">
          <cell r="C518"/>
        </row>
        <row r="519">
          <cell r="C519"/>
        </row>
        <row r="521">
          <cell r="C521" t="str">
            <v>X</v>
          </cell>
        </row>
        <row r="522">
          <cell r="C522" t="str">
            <v>Muži</v>
          </cell>
        </row>
        <row r="523">
          <cell r="C523"/>
        </row>
        <row r="524">
          <cell r="C524"/>
        </row>
        <row r="525">
          <cell r="C525"/>
        </row>
        <row r="527">
          <cell r="C527" t="str">
            <v>X</v>
          </cell>
        </row>
        <row r="528">
          <cell r="C528" t="str">
            <v>Muži</v>
          </cell>
        </row>
        <row r="529">
          <cell r="C529"/>
        </row>
        <row r="530">
          <cell r="C530"/>
        </row>
        <row r="531">
          <cell r="C531"/>
        </row>
        <row r="533">
          <cell r="C533" t="str">
            <v>X</v>
          </cell>
        </row>
        <row r="534">
          <cell r="C534" t="str">
            <v>Muži</v>
          </cell>
        </row>
        <row r="535">
          <cell r="C535"/>
        </row>
        <row r="536">
          <cell r="C536"/>
        </row>
        <row r="537">
          <cell r="C537"/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 mladez"/>
      <sheetName val="Aktualny rebricek"/>
      <sheetName val="strucny navod"/>
      <sheetName val="tlac diplomov"/>
      <sheetName val="konecne vysledky"/>
      <sheetName val="zoznam prihlasenych"/>
      <sheetName val="Reprezentanti"/>
      <sheetName val="vylosovanie"/>
      <sheetName val="S 3"/>
      <sheetName val="S 4"/>
      <sheetName val="S 5"/>
      <sheetName val="zapisy skupiny"/>
      <sheetName val="zoznam zapasov"/>
      <sheetName val="DRUHY STUPEN"/>
      <sheetName val="PROGRES 8"/>
      <sheetName val="ZAPISY DRUHY STUPEN A PROGRES"/>
      <sheetName val="NADSTAVBA"/>
      <sheetName val="ZAPISY NADSTAVBA"/>
      <sheetName val="ZOZNAMZAPASOV DRUHY STUPEN"/>
      <sheetName val="ciste zapisy"/>
      <sheetName val="urcenie poradia zapasov"/>
      <sheetName val="harok poradia v skupinach"/>
      <sheetName val="harok poradia v pavuku"/>
      <sheetName val="rebricek"/>
      <sheetName val="rebriky spolu"/>
      <sheetName val="POMOCNE vysledk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B2">
            <v>8</v>
          </cell>
        </row>
        <row r="5">
          <cell r="A5" t="str">
            <v>K1</v>
          </cell>
          <cell r="B5"/>
          <cell r="E5" t="str">
            <v xml:space="preserve">zápas č. </v>
          </cell>
          <cell r="F5">
            <v>1</v>
          </cell>
          <cell r="G5"/>
          <cell r="H5" t="str">
            <v>Servis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  <cell r="V5" t="str">
            <v>pomer</v>
          </cell>
          <cell r="W5"/>
          <cell r="X5"/>
          <cell r="Y5" t="str">
            <v>(3:0)</v>
          </cell>
          <cell r="Z5">
            <v>3</v>
          </cell>
          <cell r="AA5">
            <v>0</v>
          </cell>
          <cell r="AB5"/>
          <cell r="AC5" t="str">
            <v>KRAJČOVIČOVÁ PETRONELA</v>
          </cell>
          <cell r="AD5" t="str">
            <v>BACSOVÁ BIANKA</v>
          </cell>
        </row>
        <row r="6">
          <cell r="A6"/>
          <cell r="B6"/>
          <cell r="E6"/>
          <cell r="F6"/>
          <cell r="G6" t="str">
            <v>Time out</v>
          </cell>
          <cell r="H6" t="str">
            <v>Príjem</v>
          </cell>
          <cell r="I6"/>
          <cell r="J6"/>
          <cell r="K6"/>
          <cell r="L6"/>
          <cell r="M6"/>
          <cell r="N6">
            <v>1</v>
          </cell>
          <cell r="O6">
            <v>2</v>
          </cell>
          <cell r="P6">
            <v>3</v>
          </cell>
          <cell r="Q6">
            <v>4</v>
          </cell>
          <cell r="R6">
            <v>5</v>
          </cell>
          <cell r="S6">
            <v>6</v>
          </cell>
          <cell r="T6">
            <v>7</v>
          </cell>
          <cell r="U6"/>
          <cell r="V6" t="str">
            <v>setov</v>
          </cell>
          <cell r="W6"/>
          <cell r="X6"/>
          <cell r="Z6"/>
          <cell r="AA6"/>
          <cell r="AB6"/>
          <cell r="AC6"/>
          <cell r="AD6"/>
        </row>
        <row r="7">
          <cell r="A7" t="str">
            <v>1K1</v>
          </cell>
          <cell r="B7"/>
          <cell r="E7" t="str">
            <v>Stôl:</v>
          </cell>
          <cell r="F7" t="str">
            <v xml:space="preserve"> </v>
          </cell>
          <cell r="G7"/>
          <cell r="H7"/>
          <cell r="I7" t="str">
            <v>KRAJČOVIČOVÁ PETRONELA</v>
          </cell>
          <cell r="J7"/>
          <cell r="K7"/>
          <cell r="L7"/>
          <cell r="M7"/>
          <cell r="N7">
            <v>11</v>
          </cell>
          <cell r="O7">
            <v>11</v>
          </cell>
          <cell r="P7">
            <v>11</v>
          </cell>
          <cell r="Q7" t="str">
            <v xml:space="preserve"> </v>
          </cell>
          <cell r="R7"/>
          <cell r="S7"/>
          <cell r="T7"/>
          <cell r="U7"/>
          <cell r="V7">
            <v>3</v>
          </cell>
          <cell r="W7"/>
          <cell r="X7"/>
          <cell r="Z7"/>
          <cell r="AA7"/>
          <cell r="AB7"/>
          <cell r="AC7"/>
          <cell r="AD7"/>
        </row>
        <row r="8">
          <cell r="A8"/>
          <cell r="B8"/>
          <cell r="E8"/>
          <cell r="F8"/>
          <cell r="G8"/>
          <cell r="H8"/>
          <cell r="I8"/>
          <cell r="J8"/>
          <cell r="K8"/>
          <cell r="L8"/>
          <cell r="M8"/>
          <cell r="N8"/>
          <cell r="O8"/>
          <cell r="P8"/>
          <cell r="Q8"/>
          <cell r="R8"/>
          <cell r="S8"/>
          <cell r="T8"/>
          <cell r="U8"/>
          <cell r="V8"/>
          <cell r="W8"/>
          <cell r="X8"/>
          <cell r="Z8"/>
          <cell r="AA8"/>
          <cell r="AB8"/>
          <cell r="AC8"/>
          <cell r="AD8"/>
        </row>
        <row r="9">
          <cell r="A9"/>
          <cell r="B9"/>
          <cell r="E9" t="str">
            <v>Dátum:</v>
          </cell>
          <cell r="F9">
            <v>43729</v>
          </cell>
          <cell r="G9"/>
          <cell r="H9"/>
          <cell r="I9"/>
          <cell r="J9"/>
          <cell r="K9"/>
          <cell r="L9"/>
          <cell r="M9"/>
          <cell r="N9"/>
          <cell r="O9"/>
          <cell r="P9"/>
          <cell r="Q9"/>
          <cell r="R9"/>
          <cell r="S9"/>
          <cell r="T9"/>
          <cell r="U9"/>
          <cell r="V9"/>
          <cell r="W9"/>
          <cell r="X9"/>
          <cell r="Z9"/>
          <cell r="AA9"/>
          <cell r="AB9"/>
          <cell r="AC9"/>
          <cell r="AD9"/>
        </row>
        <row r="10">
          <cell r="A10" t="str">
            <v>2K1</v>
          </cell>
          <cell r="B10"/>
          <cell r="E10" t="str">
            <v>Čas:</v>
          </cell>
          <cell r="F10"/>
          <cell r="G10"/>
          <cell r="H10"/>
          <cell r="I10" t="str">
            <v>BACSOVÁ BIANKA</v>
          </cell>
          <cell r="J10"/>
          <cell r="K10"/>
          <cell r="L10"/>
          <cell r="M10"/>
          <cell r="N10">
            <v>1</v>
          </cell>
          <cell r="O10">
            <v>6</v>
          </cell>
          <cell r="P10">
            <v>2</v>
          </cell>
          <cell r="Q10" t="str">
            <v xml:space="preserve"> </v>
          </cell>
          <cell r="R10"/>
          <cell r="S10"/>
          <cell r="T10"/>
          <cell r="U10"/>
          <cell r="V10">
            <v>0</v>
          </cell>
          <cell r="W10"/>
          <cell r="X10"/>
          <cell r="Z10"/>
          <cell r="AA10"/>
          <cell r="AB10"/>
          <cell r="AC10"/>
          <cell r="AD10"/>
        </row>
        <row r="11">
          <cell r="A11"/>
          <cell r="B11"/>
          <cell r="E11"/>
          <cell r="F11"/>
          <cell r="G11"/>
          <cell r="H11"/>
          <cell r="I11"/>
          <cell r="J11"/>
          <cell r="K11"/>
          <cell r="L11"/>
          <cell r="M11"/>
          <cell r="N11"/>
          <cell r="O11"/>
          <cell r="P11"/>
          <cell r="Q11"/>
          <cell r="R11"/>
          <cell r="S11"/>
          <cell r="T11"/>
          <cell r="U11"/>
          <cell r="V11"/>
          <cell r="W11"/>
          <cell r="X11"/>
          <cell r="Z11"/>
          <cell r="AA11"/>
          <cell r="AB11"/>
          <cell r="AC11"/>
          <cell r="AD11"/>
        </row>
        <row r="12">
          <cell r="A12"/>
          <cell r="B12"/>
          <cell r="E12" t="str">
            <v>Kategória :</v>
          </cell>
          <cell r="F12" t="str">
            <v>NMŽky</v>
          </cell>
          <cell r="G12"/>
          <cell r="H12"/>
          <cell r="I12"/>
          <cell r="J12"/>
          <cell r="K12"/>
          <cell r="L12"/>
          <cell r="M12"/>
          <cell r="N12"/>
          <cell r="O12"/>
          <cell r="P12"/>
          <cell r="Q12"/>
          <cell r="R12"/>
          <cell r="S12"/>
          <cell r="T12"/>
          <cell r="U12"/>
          <cell r="V12"/>
          <cell r="W12"/>
          <cell r="X12"/>
          <cell r="Z12"/>
          <cell r="AA12"/>
          <cell r="AB12"/>
          <cell r="AC12"/>
          <cell r="AD12"/>
        </row>
        <row r="13">
          <cell r="A13"/>
          <cell r="B13"/>
          <cell r="E13"/>
          <cell r="F13"/>
          <cell r="G13"/>
          <cell r="H13"/>
          <cell r="I13" t="str">
            <v>Rozhodca</v>
          </cell>
          <cell r="J13"/>
          <cell r="K13"/>
          <cell r="L13"/>
          <cell r="M13"/>
          <cell r="N13"/>
          <cell r="O13"/>
          <cell r="P13" t="str">
            <v>Víťaz</v>
          </cell>
          <cell r="Q13"/>
          <cell r="R13"/>
          <cell r="S13"/>
          <cell r="T13"/>
          <cell r="U13"/>
          <cell r="V13"/>
          <cell r="W13"/>
          <cell r="X13"/>
          <cell r="Z13"/>
          <cell r="AA13"/>
          <cell r="AB13"/>
          <cell r="AC13"/>
          <cell r="AD13"/>
        </row>
        <row r="14">
          <cell r="A14"/>
          <cell r="B14"/>
          <cell r="E14" t="str">
            <v>Skupina :</v>
          </cell>
          <cell r="F14" t="str">
            <v>K</v>
          </cell>
          <cell r="G14"/>
          <cell r="H14"/>
          <cell r="I14"/>
          <cell r="J14"/>
          <cell r="K14"/>
          <cell r="L14"/>
          <cell r="M14"/>
          <cell r="N14" t="str">
            <v>KRAJČOVIČOVÁ PETRONELA</v>
          </cell>
          <cell r="O14"/>
          <cell r="P14"/>
          <cell r="Q14"/>
          <cell r="R14"/>
          <cell r="S14"/>
          <cell r="T14"/>
          <cell r="U14"/>
          <cell r="V14"/>
          <cell r="W14"/>
          <cell r="X14"/>
          <cell r="Z14"/>
          <cell r="AA14"/>
          <cell r="AB14"/>
          <cell r="AC14"/>
          <cell r="AD14"/>
        </row>
        <row r="15">
          <cell r="A15"/>
          <cell r="B15"/>
          <cell r="E15"/>
          <cell r="F15"/>
          <cell r="G15"/>
          <cell r="H15"/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/>
          <cell r="U15"/>
          <cell r="V15"/>
          <cell r="W15"/>
          <cell r="X15"/>
          <cell r="Z15"/>
          <cell r="AA15"/>
          <cell r="AB15"/>
          <cell r="AC15"/>
          <cell r="AD15"/>
        </row>
        <row r="16">
          <cell r="A16"/>
          <cell r="B16"/>
          <cell r="E16" t="str">
            <v>Zápas:</v>
          </cell>
          <cell r="F16" t="str">
            <v>K1</v>
          </cell>
          <cell r="G16"/>
          <cell r="H16"/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S16"/>
          <cell r="T16"/>
          <cell r="U16"/>
          <cell r="V16"/>
          <cell r="W16"/>
          <cell r="X16"/>
          <cell r="Z16"/>
          <cell r="AA16"/>
          <cell r="AB16"/>
          <cell r="AC16"/>
          <cell r="AD16"/>
        </row>
        <row r="17">
          <cell r="A17"/>
          <cell r="B17"/>
          <cell r="E17"/>
          <cell r="F17"/>
          <cell r="G17"/>
          <cell r="H17" t="str">
            <v>Udelené karty - priestupok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/>
          <cell r="S17"/>
          <cell r="T17"/>
          <cell r="U17"/>
          <cell r="V17"/>
          <cell r="W17"/>
          <cell r="X17"/>
          <cell r="Z17"/>
          <cell r="AA17"/>
          <cell r="AB17"/>
          <cell r="AC17"/>
          <cell r="AD17"/>
        </row>
        <row r="18">
          <cell r="A18"/>
          <cell r="B18"/>
          <cell r="E18"/>
          <cell r="F18"/>
          <cell r="G18"/>
          <cell r="H18"/>
          <cell r="I18"/>
          <cell r="J18"/>
          <cell r="K18"/>
          <cell r="L18"/>
          <cell r="M18"/>
          <cell r="N18"/>
          <cell r="O18"/>
          <cell r="P18"/>
          <cell r="Q18"/>
          <cell r="R18"/>
          <cell r="S18"/>
          <cell r="T18"/>
          <cell r="U18"/>
          <cell r="V18"/>
          <cell r="W18"/>
          <cell r="X18"/>
          <cell r="Z18"/>
          <cell r="AA18"/>
          <cell r="AB18"/>
          <cell r="AC18"/>
          <cell r="AD18"/>
        </row>
        <row r="19">
          <cell r="A19"/>
          <cell r="B19"/>
          <cell r="E19"/>
          <cell r="F19"/>
          <cell r="G19"/>
          <cell r="H19"/>
          <cell r="I19" t="str">
            <v>KRAJČOVIČOVÁ PETRONELA</v>
          </cell>
          <cell r="J19"/>
          <cell r="K19"/>
          <cell r="L19"/>
          <cell r="M19"/>
          <cell r="N19"/>
          <cell r="O19"/>
          <cell r="P19" t="str">
            <v>BACSOVÁ BIANKA</v>
          </cell>
          <cell r="Q19"/>
          <cell r="R19"/>
          <cell r="S19"/>
          <cell r="T19"/>
          <cell r="U19"/>
          <cell r="V19"/>
          <cell r="W19"/>
          <cell r="X19"/>
          <cell r="Z19"/>
          <cell r="AA19"/>
          <cell r="AB19"/>
          <cell r="AC19"/>
          <cell r="AD19"/>
        </row>
        <row r="20">
          <cell r="A20"/>
          <cell r="B20"/>
          <cell r="E20"/>
          <cell r="F20"/>
          <cell r="G20"/>
          <cell r="H20" t="str">
            <v>Ž</v>
          </cell>
          <cell r="I20"/>
          <cell r="J20"/>
          <cell r="K20"/>
          <cell r="L20"/>
          <cell r="M20"/>
          <cell r="N20"/>
          <cell r="O20" t="str">
            <v>Ž</v>
          </cell>
          <cell r="P20"/>
          <cell r="Q20"/>
          <cell r="R20"/>
          <cell r="S20"/>
          <cell r="T20"/>
          <cell r="U20"/>
          <cell r="V20"/>
          <cell r="W20"/>
          <cell r="X20"/>
          <cell r="Z20"/>
          <cell r="AA20"/>
          <cell r="AB20"/>
          <cell r="AC20"/>
          <cell r="AD20"/>
        </row>
        <row r="21">
          <cell r="A21"/>
          <cell r="B21"/>
          <cell r="E21"/>
          <cell r="F21"/>
          <cell r="G21"/>
          <cell r="H21" t="str">
            <v>ŽČ</v>
          </cell>
          <cell r="I21"/>
          <cell r="J21"/>
          <cell r="K21"/>
          <cell r="L21"/>
          <cell r="M21"/>
          <cell r="N21"/>
          <cell r="O21" t="str">
            <v>ŽČ</v>
          </cell>
          <cell r="P21"/>
          <cell r="Q21"/>
          <cell r="R21"/>
          <cell r="S21"/>
          <cell r="T21"/>
          <cell r="U21"/>
          <cell r="V21"/>
          <cell r="W21"/>
          <cell r="X21"/>
          <cell r="Z21"/>
          <cell r="AA21"/>
          <cell r="AB21"/>
          <cell r="AC21"/>
          <cell r="AD21"/>
        </row>
        <row r="22">
          <cell r="A22"/>
          <cell r="B22"/>
          <cell r="E22"/>
          <cell r="F22"/>
          <cell r="G22"/>
          <cell r="H22" t="str">
            <v>ŽČ</v>
          </cell>
          <cell r="I22"/>
          <cell r="J22"/>
          <cell r="K22"/>
          <cell r="L22"/>
          <cell r="M22"/>
          <cell r="N22"/>
          <cell r="O22" t="str">
            <v>ŽČ</v>
          </cell>
          <cell r="P22"/>
          <cell r="Q22"/>
          <cell r="R22"/>
          <cell r="S22"/>
          <cell r="T22"/>
          <cell r="U22"/>
          <cell r="V22"/>
          <cell r="W22"/>
          <cell r="X22"/>
          <cell r="Z22"/>
          <cell r="AA22"/>
          <cell r="AB22"/>
          <cell r="AC22"/>
          <cell r="AD22"/>
        </row>
        <row r="23">
          <cell r="A23"/>
          <cell r="B23"/>
          <cell r="E23"/>
          <cell r="F23"/>
          <cell r="G23"/>
          <cell r="H23"/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  <cell r="V23"/>
          <cell r="W23"/>
          <cell r="X23"/>
          <cell r="Z23"/>
          <cell r="AA23"/>
          <cell r="AB23"/>
          <cell r="AC23"/>
          <cell r="AD23"/>
        </row>
        <row r="24">
          <cell r="A24"/>
          <cell r="B24"/>
          <cell r="C24"/>
          <cell r="D24"/>
          <cell r="E24"/>
          <cell r="F24"/>
          <cell r="G24"/>
          <cell r="H24"/>
          <cell r="I24"/>
          <cell r="J24"/>
          <cell r="K24"/>
          <cell r="L24"/>
          <cell r="M24"/>
          <cell r="N24"/>
          <cell r="O24"/>
          <cell r="P24"/>
          <cell r="Q24"/>
          <cell r="R24"/>
          <cell r="S24"/>
          <cell r="T24"/>
          <cell r="U24"/>
          <cell r="V24"/>
          <cell r="W24"/>
          <cell r="X24"/>
          <cell r="Y24"/>
          <cell r="Z24"/>
          <cell r="AA24"/>
          <cell r="AB24"/>
          <cell r="AC24"/>
          <cell r="AD24"/>
        </row>
        <row r="25">
          <cell r="A25" t="str">
            <v>K2</v>
          </cell>
          <cell r="B25"/>
          <cell r="E25" t="str">
            <v xml:space="preserve">zápas č. </v>
          </cell>
          <cell r="F25">
            <v>2</v>
          </cell>
          <cell r="G25"/>
          <cell r="H25" t="str">
            <v>Servis</v>
          </cell>
          <cell r="I25"/>
          <cell r="J25"/>
          <cell r="K25"/>
          <cell r="L25"/>
          <cell r="M25"/>
          <cell r="N25"/>
          <cell r="O25"/>
          <cell r="P25"/>
          <cell r="Q25"/>
          <cell r="R25"/>
          <cell r="S25"/>
          <cell r="T25"/>
          <cell r="U25"/>
          <cell r="V25" t="str">
            <v>pomer</v>
          </cell>
          <cell r="W25"/>
          <cell r="X25"/>
          <cell r="Y25" t="str">
            <v>(3:0)</v>
          </cell>
          <cell r="Z25">
            <v>0</v>
          </cell>
          <cell r="AA25">
            <v>3</v>
          </cell>
          <cell r="AB25"/>
          <cell r="AC25" t="str">
            <v>GOMOLOVÁ LUCIA</v>
          </cell>
          <cell r="AD25" t="str">
            <v>HRABAJOVÁ MARTINA</v>
          </cell>
        </row>
        <row r="26">
          <cell r="A26"/>
          <cell r="B26"/>
          <cell r="E26"/>
          <cell r="F26"/>
          <cell r="G26" t="str">
            <v>Time out</v>
          </cell>
          <cell r="H26" t="str">
            <v>Príjem</v>
          </cell>
          <cell r="I26"/>
          <cell r="J26"/>
          <cell r="K26"/>
          <cell r="L26"/>
          <cell r="M26"/>
          <cell r="N26">
            <v>1</v>
          </cell>
          <cell r="O26">
            <v>2</v>
          </cell>
          <cell r="P26">
            <v>3</v>
          </cell>
          <cell r="Q26">
            <v>4</v>
          </cell>
          <cell r="R26">
            <v>5</v>
          </cell>
          <cell r="S26">
            <v>6</v>
          </cell>
          <cell r="T26">
            <v>7</v>
          </cell>
          <cell r="U26"/>
          <cell r="V26" t="str">
            <v>setov</v>
          </cell>
          <cell r="W26"/>
          <cell r="X26"/>
          <cell r="Z26"/>
          <cell r="AA26"/>
          <cell r="AB26"/>
          <cell r="AC26"/>
          <cell r="AD26"/>
        </row>
        <row r="27">
          <cell r="A27" t="str">
            <v>1K2</v>
          </cell>
          <cell r="B27"/>
          <cell r="E27" t="str">
            <v>Stôl:</v>
          </cell>
          <cell r="F27" t="str">
            <v xml:space="preserve"> </v>
          </cell>
          <cell r="G27"/>
          <cell r="H27"/>
          <cell r="I27" t="str">
            <v>HRABAJOVÁ MARTINA</v>
          </cell>
          <cell r="J27"/>
          <cell r="K27"/>
          <cell r="L27"/>
          <cell r="M27"/>
          <cell r="N27">
            <v>7</v>
          </cell>
          <cell r="O27">
            <v>7</v>
          </cell>
          <cell r="P27">
            <v>1</v>
          </cell>
          <cell r="Q27" t="str">
            <v xml:space="preserve"> </v>
          </cell>
          <cell r="R27"/>
          <cell r="S27"/>
          <cell r="T27"/>
          <cell r="U27"/>
          <cell r="V27">
            <v>0</v>
          </cell>
          <cell r="W27"/>
          <cell r="X27"/>
          <cell r="Z27"/>
          <cell r="AA27"/>
          <cell r="AB27"/>
          <cell r="AC27"/>
          <cell r="AD27"/>
        </row>
        <row r="28">
          <cell r="A28"/>
          <cell r="B28"/>
          <cell r="E28"/>
          <cell r="F28"/>
          <cell r="G28"/>
          <cell r="H28"/>
          <cell r="I28"/>
          <cell r="J28"/>
          <cell r="K28"/>
          <cell r="L28"/>
          <cell r="M28"/>
          <cell r="N28"/>
          <cell r="O28"/>
          <cell r="P28"/>
          <cell r="Q28"/>
          <cell r="R28"/>
          <cell r="S28"/>
          <cell r="T28"/>
          <cell r="U28"/>
          <cell r="V28"/>
          <cell r="W28"/>
          <cell r="X28"/>
          <cell r="Z28"/>
          <cell r="AA28"/>
          <cell r="AB28"/>
          <cell r="AC28"/>
          <cell r="AD28"/>
        </row>
        <row r="29">
          <cell r="A29"/>
          <cell r="B29"/>
          <cell r="E29" t="str">
            <v>Dátum:</v>
          </cell>
          <cell r="F29">
            <v>43729</v>
          </cell>
          <cell r="G29"/>
          <cell r="H29"/>
          <cell r="I29"/>
          <cell r="J29"/>
          <cell r="K29"/>
          <cell r="L29"/>
          <cell r="M29"/>
          <cell r="N29"/>
          <cell r="O29"/>
          <cell r="P29"/>
          <cell r="Q29"/>
          <cell r="R29"/>
          <cell r="S29"/>
          <cell r="T29"/>
          <cell r="U29"/>
          <cell r="V29"/>
          <cell r="W29"/>
          <cell r="X29"/>
          <cell r="Z29"/>
          <cell r="AA29"/>
          <cell r="AB29"/>
          <cell r="AC29"/>
          <cell r="AD29"/>
        </row>
        <row r="30">
          <cell r="A30" t="str">
            <v>2K2</v>
          </cell>
          <cell r="B30"/>
          <cell r="E30" t="str">
            <v>Čas:</v>
          </cell>
          <cell r="F30"/>
          <cell r="G30"/>
          <cell r="H30"/>
          <cell r="I30" t="str">
            <v>GOMOLOVÁ LUCIA</v>
          </cell>
          <cell r="J30"/>
          <cell r="K30"/>
          <cell r="L30"/>
          <cell r="M30"/>
          <cell r="N30">
            <v>11</v>
          </cell>
          <cell r="O30">
            <v>11</v>
          </cell>
          <cell r="P30">
            <v>11</v>
          </cell>
          <cell r="Q30" t="str">
            <v xml:space="preserve"> </v>
          </cell>
          <cell r="R30"/>
          <cell r="S30"/>
          <cell r="T30"/>
          <cell r="U30"/>
          <cell r="V30">
            <v>3</v>
          </cell>
          <cell r="W30"/>
          <cell r="X30"/>
          <cell r="Z30"/>
          <cell r="AA30"/>
          <cell r="AB30"/>
          <cell r="AC30"/>
          <cell r="AD30"/>
        </row>
        <row r="31">
          <cell r="A31"/>
          <cell r="B31"/>
          <cell r="E31"/>
          <cell r="F31"/>
          <cell r="G31"/>
          <cell r="H31"/>
          <cell r="I31"/>
          <cell r="J31"/>
          <cell r="K31"/>
          <cell r="L31"/>
          <cell r="M31"/>
          <cell r="N31"/>
          <cell r="O31"/>
          <cell r="P31"/>
          <cell r="Q31"/>
          <cell r="R31"/>
          <cell r="S31"/>
          <cell r="T31"/>
          <cell r="U31"/>
          <cell r="V31"/>
          <cell r="W31"/>
          <cell r="X31"/>
          <cell r="Z31"/>
          <cell r="AA31"/>
          <cell r="AB31"/>
          <cell r="AC31"/>
          <cell r="AD31"/>
        </row>
        <row r="32">
          <cell r="A32"/>
          <cell r="B32"/>
          <cell r="E32" t="str">
            <v>Kategória :</v>
          </cell>
          <cell r="F32" t="str">
            <v>NMŽky</v>
          </cell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/>
          <cell r="R32"/>
          <cell r="S32"/>
          <cell r="T32"/>
          <cell r="U32"/>
          <cell r="V32"/>
          <cell r="W32"/>
          <cell r="X32"/>
          <cell r="Z32"/>
          <cell r="AA32"/>
          <cell r="AB32"/>
          <cell r="AC32"/>
          <cell r="AD32"/>
        </row>
        <row r="33">
          <cell r="A33"/>
          <cell r="B33"/>
          <cell r="E33"/>
          <cell r="F33"/>
          <cell r="G33"/>
          <cell r="H33"/>
          <cell r="I33" t="str">
            <v>Rozhodca</v>
          </cell>
          <cell r="J33"/>
          <cell r="K33"/>
          <cell r="L33"/>
          <cell r="M33"/>
          <cell r="N33"/>
          <cell r="O33"/>
          <cell r="P33" t="str">
            <v>Víťaz</v>
          </cell>
          <cell r="Q33"/>
          <cell r="R33"/>
          <cell r="S33"/>
          <cell r="T33"/>
          <cell r="U33"/>
          <cell r="V33"/>
          <cell r="W33"/>
          <cell r="X33"/>
          <cell r="Z33"/>
          <cell r="AA33"/>
          <cell r="AB33"/>
          <cell r="AC33"/>
          <cell r="AD33"/>
        </row>
        <row r="34">
          <cell r="A34"/>
          <cell r="B34"/>
          <cell r="E34" t="str">
            <v>Skupina :</v>
          </cell>
          <cell r="F34" t="str">
            <v>K</v>
          </cell>
          <cell r="G34"/>
          <cell r="H34"/>
          <cell r="I34"/>
          <cell r="J34"/>
          <cell r="K34"/>
          <cell r="L34"/>
          <cell r="M34"/>
          <cell r="N34" t="str">
            <v>GOMOLOVÁ LUCIA</v>
          </cell>
          <cell r="O34"/>
          <cell r="P34"/>
          <cell r="Q34"/>
          <cell r="R34"/>
          <cell r="S34"/>
          <cell r="T34"/>
          <cell r="U34"/>
          <cell r="V34"/>
          <cell r="W34"/>
          <cell r="X34"/>
          <cell r="Z34"/>
          <cell r="AA34"/>
          <cell r="AB34"/>
          <cell r="AC34"/>
          <cell r="AD34"/>
        </row>
        <row r="35">
          <cell r="A35"/>
          <cell r="B35"/>
          <cell r="E35"/>
          <cell r="F35"/>
          <cell r="G35"/>
          <cell r="H35"/>
          <cell r="I35"/>
          <cell r="J35"/>
          <cell r="K35"/>
          <cell r="L35"/>
          <cell r="M35"/>
          <cell r="N35"/>
          <cell r="O35"/>
          <cell r="P35"/>
          <cell r="Q35"/>
          <cell r="R35"/>
          <cell r="S35"/>
          <cell r="T35"/>
          <cell r="U35"/>
          <cell r="V35"/>
          <cell r="W35"/>
          <cell r="X35"/>
          <cell r="Z35"/>
          <cell r="AA35"/>
          <cell r="AB35"/>
          <cell r="AC35"/>
          <cell r="AD35"/>
        </row>
        <row r="36">
          <cell r="A36"/>
          <cell r="B36"/>
          <cell r="E36" t="str">
            <v>Zápas:</v>
          </cell>
          <cell r="F36" t="str">
            <v>K2</v>
          </cell>
          <cell r="G36"/>
          <cell r="H36"/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  <cell r="V36"/>
          <cell r="W36"/>
          <cell r="X36"/>
          <cell r="Z36"/>
          <cell r="AA36"/>
          <cell r="AB36"/>
          <cell r="AC36"/>
          <cell r="AD36"/>
        </row>
        <row r="37">
          <cell r="A37"/>
          <cell r="B37"/>
          <cell r="E37"/>
          <cell r="F37"/>
          <cell r="G37"/>
          <cell r="H37" t="str">
            <v>Udelené karty - priestupok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  <cell r="S37"/>
          <cell r="T37"/>
          <cell r="U37"/>
          <cell r="V37"/>
          <cell r="W37"/>
          <cell r="X37"/>
          <cell r="Z37"/>
          <cell r="AA37"/>
          <cell r="AB37"/>
          <cell r="AC37"/>
          <cell r="AD37"/>
        </row>
        <row r="38">
          <cell r="A38"/>
          <cell r="B38"/>
          <cell r="E38"/>
          <cell r="F38"/>
          <cell r="G38"/>
          <cell r="H38"/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  <cell r="V38"/>
          <cell r="W38"/>
          <cell r="X38"/>
          <cell r="Z38"/>
          <cell r="AA38"/>
          <cell r="AB38"/>
          <cell r="AC38"/>
          <cell r="AD38"/>
        </row>
        <row r="39">
          <cell r="A39"/>
          <cell r="B39"/>
          <cell r="E39"/>
          <cell r="F39"/>
          <cell r="G39"/>
          <cell r="H39"/>
          <cell r="I39" t="str">
            <v>HRABAJOVÁ MARTINA</v>
          </cell>
          <cell r="J39"/>
          <cell r="K39"/>
          <cell r="L39"/>
          <cell r="M39"/>
          <cell r="N39"/>
          <cell r="O39"/>
          <cell r="P39" t="str">
            <v>GOMOLOVÁ LUCIA</v>
          </cell>
          <cell r="Q39"/>
          <cell r="R39"/>
          <cell r="S39"/>
          <cell r="T39"/>
          <cell r="U39"/>
          <cell r="V39"/>
          <cell r="W39"/>
          <cell r="X39"/>
          <cell r="Z39"/>
          <cell r="AA39"/>
          <cell r="AB39"/>
          <cell r="AC39"/>
          <cell r="AD39"/>
        </row>
        <row r="40">
          <cell r="A40"/>
          <cell r="B40"/>
          <cell r="E40"/>
          <cell r="F40"/>
          <cell r="G40"/>
          <cell r="H40" t="str">
            <v>Ž</v>
          </cell>
          <cell r="I40"/>
          <cell r="J40"/>
          <cell r="K40"/>
          <cell r="L40"/>
          <cell r="M40"/>
          <cell r="N40"/>
          <cell r="O40" t="str">
            <v>Ž</v>
          </cell>
          <cell r="P40"/>
          <cell r="Q40"/>
          <cell r="R40"/>
          <cell r="S40"/>
          <cell r="T40"/>
          <cell r="U40"/>
          <cell r="V40"/>
          <cell r="W40"/>
          <cell r="X40"/>
          <cell r="Z40"/>
          <cell r="AA40"/>
          <cell r="AB40"/>
          <cell r="AC40"/>
          <cell r="AD40"/>
        </row>
        <row r="41">
          <cell r="A41"/>
          <cell r="B41"/>
          <cell r="E41"/>
          <cell r="F41"/>
          <cell r="G41"/>
          <cell r="H41" t="str">
            <v>ŽČ</v>
          </cell>
          <cell r="I41"/>
          <cell r="J41"/>
          <cell r="K41"/>
          <cell r="L41"/>
          <cell r="M41"/>
          <cell r="N41"/>
          <cell r="O41" t="str">
            <v>ŽČ</v>
          </cell>
          <cell r="P41"/>
          <cell r="Q41"/>
          <cell r="R41"/>
          <cell r="S41"/>
          <cell r="T41"/>
          <cell r="U41"/>
          <cell r="V41"/>
          <cell r="W41"/>
          <cell r="X41"/>
          <cell r="Z41"/>
          <cell r="AA41"/>
          <cell r="AB41"/>
          <cell r="AC41"/>
          <cell r="AD41"/>
        </row>
        <row r="42">
          <cell r="A42"/>
          <cell r="B42"/>
          <cell r="E42"/>
          <cell r="F42"/>
          <cell r="G42"/>
          <cell r="H42" t="str">
            <v>ŽČ</v>
          </cell>
          <cell r="I42"/>
          <cell r="J42"/>
          <cell r="K42"/>
          <cell r="L42"/>
          <cell r="M42"/>
          <cell r="N42"/>
          <cell r="O42" t="str">
            <v>ŽČ</v>
          </cell>
          <cell r="P42"/>
          <cell r="Q42"/>
          <cell r="R42"/>
          <cell r="S42"/>
          <cell r="T42"/>
          <cell r="U42"/>
          <cell r="V42"/>
          <cell r="W42"/>
          <cell r="X42"/>
          <cell r="Z42"/>
          <cell r="AA42"/>
          <cell r="AB42"/>
          <cell r="AC42"/>
          <cell r="AD42"/>
        </row>
        <row r="43">
          <cell r="A43"/>
          <cell r="B43"/>
          <cell r="E43"/>
          <cell r="F43"/>
          <cell r="G43"/>
          <cell r="H43"/>
          <cell r="I43"/>
          <cell r="J43"/>
          <cell r="K43"/>
          <cell r="L43"/>
          <cell r="M43"/>
          <cell r="N43"/>
          <cell r="O43"/>
          <cell r="P43"/>
          <cell r="Q43"/>
          <cell r="R43"/>
          <cell r="S43"/>
          <cell r="T43"/>
          <cell r="U43"/>
          <cell r="V43"/>
          <cell r="W43"/>
          <cell r="X43"/>
          <cell r="Z43"/>
          <cell r="AA43"/>
          <cell r="AB43"/>
          <cell r="AC43"/>
          <cell r="AD43"/>
        </row>
        <row r="44">
          <cell r="A44"/>
          <cell r="B44"/>
          <cell r="C44"/>
          <cell r="D44"/>
          <cell r="E44"/>
          <cell r="F44"/>
          <cell r="G44"/>
          <cell r="H44"/>
          <cell r="I44"/>
          <cell r="J44"/>
          <cell r="K44"/>
          <cell r="L44"/>
          <cell r="M44"/>
          <cell r="N44"/>
          <cell r="O44"/>
          <cell r="P44"/>
          <cell r="Q44"/>
          <cell r="R44"/>
          <cell r="S44"/>
          <cell r="T44"/>
          <cell r="U44"/>
          <cell r="V44"/>
          <cell r="W44"/>
          <cell r="X44"/>
          <cell r="Y44"/>
          <cell r="Z44"/>
          <cell r="AA44"/>
          <cell r="AB44"/>
          <cell r="AC44"/>
          <cell r="AD44"/>
        </row>
        <row r="45">
          <cell r="A45" t="str">
            <v>K3</v>
          </cell>
          <cell r="B45"/>
          <cell r="E45" t="str">
            <v xml:space="preserve">zápas č. </v>
          </cell>
          <cell r="F45">
            <v>3</v>
          </cell>
          <cell r="G45"/>
          <cell r="H45" t="str">
            <v>Servis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/>
          <cell r="S45"/>
          <cell r="T45"/>
          <cell r="U45"/>
          <cell r="V45" t="str">
            <v>pomer</v>
          </cell>
          <cell r="W45"/>
          <cell r="X45"/>
          <cell r="Y45" t="str">
            <v>(3:0)</v>
          </cell>
          <cell r="Z45">
            <v>3</v>
          </cell>
          <cell r="AA45">
            <v>0</v>
          </cell>
          <cell r="AB45"/>
          <cell r="AC45" t="str">
            <v>KOLESÁROVÁ DARINA</v>
          </cell>
          <cell r="AD45" t="str">
            <v>JAŠEKOVÁ VERONIKA</v>
          </cell>
        </row>
        <row r="46">
          <cell r="A46"/>
          <cell r="B46"/>
          <cell r="E46"/>
          <cell r="F46"/>
          <cell r="G46" t="str">
            <v>Time out</v>
          </cell>
          <cell r="H46" t="str">
            <v>Príjem</v>
          </cell>
          <cell r="I46"/>
          <cell r="J46"/>
          <cell r="K46"/>
          <cell r="L46"/>
          <cell r="M46"/>
          <cell r="N46">
            <v>1</v>
          </cell>
          <cell r="O46">
            <v>2</v>
          </cell>
          <cell r="P46">
            <v>3</v>
          </cell>
          <cell r="Q46">
            <v>4</v>
          </cell>
          <cell r="R46">
            <v>5</v>
          </cell>
          <cell r="S46">
            <v>6</v>
          </cell>
          <cell r="T46">
            <v>7</v>
          </cell>
          <cell r="U46"/>
          <cell r="V46" t="str">
            <v>setov</v>
          </cell>
          <cell r="W46"/>
          <cell r="X46"/>
          <cell r="Z46"/>
          <cell r="AA46"/>
          <cell r="AB46"/>
          <cell r="AC46"/>
          <cell r="AD46"/>
        </row>
        <row r="47">
          <cell r="A47" t="str">
            <v>1K3</v>
          </cell>
          <cell r="B47"/>
          <cell r="E47" t="str">
            <v>Stôl:</v>
          </cell>
          <cell r="F47" t="str">
            <v xml:space="preserve"> </v>
          </cell>
          <cell r="G47"/>
          <cell r="H47"/>
          <cell r="I47" t="str">
            <v>KOLESÁROVÁ DARINA</v>
          </cell>
          <cell r="J47"/>
          <cell r="K47"/>
          <cell r="L47"/>
          <cell r="M47"/>
          <cell r="N47">
            <v>11</v>
          </cell>
          <cell r="O47">
            <v>11</v>
          </cell>
          <cell r="P47">
            <v>11</v>
          </cell>
          <cell r="Q47" t="str">
            <v xml:space="preserve"> </v>
          </cell>
          <cell r="R47"/>
          <cell r="S47"/>
          <cell r="T47"/>
          <cell r="U47"/>
          <cell r="V47">
            <v>3</v>
          </cell>
          <cell r="W47"/>
          <cell r="X47"/>
          <cell r="Z47"/>
          <cell r="AA47"/>
          <cell r="AB47"/>
          <cell r="AC47"/>
          <cell r="AD47"/>
        </row>
        <row r="48">
          <cell r="A48"/>
          <cell r="B48"/>
          <cell r="E48"/>
          <cell r="F48"/>
          <cell r="G48"/>
          <cell r="H48"/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T48"/>
          <cell r="U48"/>
          <cell r="V48"/>
          <cell r="W48"/>
          <cell r="X48"/>
          <cell r="Z48"/>
          <cell r="AA48"/>
          <cell r="AB48"/>
          <cell r="AC48"/>
          <cell r="AD48"/>
        </row>
        <row r="49">
          <cell r="A49"/>
          <cell r="B49"/>
          <cell r="E49" t="str">
            <v>Dátum:</v>
          </cell>
          <cell r="F49">
            <v>43729</v>
          </cell>
          <cell r="G49"/>
          <cell r="H49"/>
          <cell r="I49"/>
          <cell r="J49"/>
          <cell r="K49"/>
          <cell r="L49"/>
          <cell r="M49"/>
          <cell r="N49"/>
          <cell r="O49"/>
          <cell r="P49"/>
          <cell r="Q49"/>
          <cell r="R49"/>
          <cell r="S49"/>
          <cell r="T49"/>
          <cell r="U49"/>
          <cell r="V49"/>
          <cell r="W49"/>
          <cell r="X49"/>
          <cell r="Z49"/>
          <cell r="AA49"/>
          <cell r="AB49"/>
          <cell r="AC49"/>
          <cell r="AD49"/>
        </row>
        <row r="50">
          <cell r="A50" t="str">
            <v>2K3</v>
          </cell>
          <cell r="B50"/>
          <cell r="E50" t="str">
            <v>Čas:</v>
          </cell>
          <cell r="F50"/>
          <cell r="G50"/>
          <cell r="H50"/>
          <cell r="I50" t="str">
            <v>JAŠEKOVÁ VERONIKA</v>
          </cell>
          <cell r="J50"/>
          <cell r="K50"/>
          <cell r="L50"/>
          <cell r="M50"/>
          <cell r="N50">
            <v>6</v>
          </cell>
          <cell r="O50">
            <v>3</v>
          </cell>
          <cell r="P50">
            <v>1</v>
          </cell>
          <cell r="Q50" t="str">
            <v xml:space="preserve"> </v>
          </cell>
          <cell r="R50"/>
          <cell r="S50"/>
          <cell r="T50"/>
          <cell r="U50"/>
          <cell r="V50">
            <v>0</v>
          </cell>
          <cell r="W50"/>
          <cell r="X50"/>
          <cell r="Z50"/>
          <cell r="AA50"/>
          <cell r="AB50"/>
          <cell r="AC50"/>
          <cell r="AD50"/>
        </row>
        <row r="51">
          <cell r="A51"/>
          <cell r="B51"/>
          <cell r="E51"/>
          <cell r="F51"/>
          <cell r="G51"/>
          <cell r="H51"/>
          <cell r="I51"/>
          <cell r="J51"/>
          <cell r="K51"/>
          <cell r="L51"/>
          <cell r="M51"/>
          <cell r="N51"/>
          <cell r="O51"/>
          <cell r="P51"/>
          <cell r="Q51"/>
          <cell r="R51"/>
          <cell r="S51"/>
          <cell r="T51"/>
          <cell r="U51"/>
          <cell r="V51"/>
          <cell r="W51"/>
          <cell r="X51"/>
          <cell r="Z51"/>
          <cell r="AA51"/>
          <cell r="AB51"/>
          <cell r="AC51"/>
          <cell r="AD51"/>
        </row>
        <row r="52">
          <cell r="A52"/>
          <cell r="B52"/>
          <cell r="E52" t="str">
            <v>Kategória :</v>
          </cell>
          <cell r="F52" t="str">
            <v>NMŽky</v>
          </cell>
          <cell r="G52"/>
          <cell r="H52"/>
          <cell r="I52"/>
          <cell r="J52"/>
          <cell r="K52"/>
          <cell r="L52"/>
          <cell r="M52"/>
          <cell r="N52"/>
          <cell r="O52"/>
          <cell r="P52"/>
          <cell r="Q52"/>
          <cell r="R52"/>
          <cell r="S52"/>
          <cell r="T52"/>
          <cell r="U52"/>
          <cell r="V52"/>
          <cell r="W52"/>
          <cell r="X52"/>
          <cell r="Z52"/>
          <cell r="AA52"/>
          <cell r="AB52"/>
          <cell r="AC52"/>
          <cell r="AD52"/>
        </row>
        <row r="53">
          <cell r="A53"/>
          <cell r="B53"/>
          <cell r="E53"/>
          <cell r="F53"/>
          <cell r="G53"/>
          <cell r="H53"/>
          <cell r="I53" t="str">
            <v>Rozhodca</v>
          </cell>
          <cell r="J53"/>
          <cell r="K53"/>
          <cell r="L53"/>
          <cell r="M53"/>
          <cell r="N53"/>
          <cell r="O53"/>
          <cell r="P53" t="str">
            <v>Víťaz</v>
          </cell>
          <cell r="Q53"/>
          <cell r="R53"/>
          <cell r="S53"/>
          <cell r="T53"/>
          <cell r="U53"/>
          <cell r="V53"/>
          <cell r="W53"/>
          <cell r="X53"/>
          <cell r="Z53"/>
          <cell r="AA53"/>
          <cell r="AB53"/>
          <cell r="AC53"/>
          <cell r="AD53"/>
        </row>
        <row r="54">
          <cell r="A54"/>
          <cell r="B54"/>
          <cell r="E54" t="str">
            <v>Skupina :</v>
          </cell>
          <cell r="F54" t="str">
            <v>K</v>
          </cell>
          <cell r="G54"/>
          <cell r="H54"/>
          <cell r="I54"/>
          <cell r="J54"/>
          <cell r="K54"/>
          <cell r="L54"/>
          <cell r="M54"/>
          <cell r="N54" t="str">
            <v>KOLESÁROVÁ DARINA</v>
          </cell>
          <cell r="O54"/>
          <cell r="P54"/>
          <cell r="Q54"/>
          <cell r="R54"/>
          <cell r="S54"/>
          <cell r="T54"/>
          <cell r="U54"/>
          <cell r="V54"/>
          <cell r="W54"/>
          <cell r="X54"/>
          <cell r="Z54"/>
          <cell r="AA54"/>
          <cell r="AB54"/>
          <cell r="AC54"/>
          <cell r="AD54"/>
        </row>
        <row r="55">
          <cell r="A55"/>
          <cell r="B55"/>
          <cell r="E55"/>
          <cell r="F55"/>
          <cell r="G55"/>
          <cell r="H55"/>
          <cell r="I55"/>
          <cell r="J55"/>
          <cell r="K55"/>
          <cell r="L55"/>
          <cell r="M55"/>
          <cell r="N55"/>
          <cell r="O55"/>
          <cell r="P55"/>
          <cell r="Q55"/>
          <cell r="R55"/>
          <cell r="S55"/>
          <cell r="T55"/>
          <cell r="U55"/>
          <cell r="V55"/>
          <cell r="W55"/>
          <cell r="X55"/>
          <cell r="Z55"/>
          <cell r="AA55"/>
          <cell r="AB55"/>
          <cell r="AC55"/>
          <cell r="AD55"/>
        </row>
        <row r="56">
          <cell r="A56"/>
          <cell r="B56"/>
          <cell r="E56" t="str">
            <v>Zápas:</v>
          </cell>
          <cell r="F56" t="str">
            <v>K3</v>
          </cell>
          <cell r="G56"/>
          <cell r="H56"/>
          <cell r="I56"/>
          <cell r="J56"/>
          <cell r="K56"/>
          <cell r="L56"/>
          <cell r="M56"/>
          <cell r="N56"/>
          <cell r="O56"/>
          <cell r="P56"/>
          <cell r="Q56"/>
          <cell r="R56"/>
          <cell r="S56"/>
          <cell r="T56"/>
          <cell r="U56"/>
          <cell r="V56"/>
          <cell r="W56"/>
          <cell r="X56"/>
          <cell r="Z56"/>
          <cell r="AA56"/>
          <cell r="AB56"/>
          <cell r="AC56"/>
          <cell r="AD56"/>
        </row>
        <row r="57">
          <cell r="A57"/>
          <cell r="B57"/>
          <cell r="E57"/>
          <cell r="F57"/>
          <cell r="G57"/>
          <cell r="H57" t="str">
            <v>Udelené karty - priestupok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S57"/>
          <cell r="T57"/>
          <cell r="U57"/>
          <cell r="V57"/>
          <cell r="W57"/>
          <cell r="X57"/>
          <cell r="Z57"/>
          <cell r="AA57"/>
          <cell r="AB57"/>
          <cell r="AC57"/>
          <cell r="AD57"/>
        </row>
        <row r="58">
          <cell r="A58"/>
          <cell r="B58"/>
          <cell r="E58"/>
          <cell r="F58"/>
          <cell r="G58"/>
          <cell r="H58"/>
          <cell r="I58"/>
          <cell r="J58"/>
          <cell r="K58"/>
          <cell r="L58"/>
          <cell r="M58"/>
          <cell r="N58"/>
          <cell r="O58"/>
          <cell r="P58"/>
          <cell r="Q58"/>
          <cell r="R58"/>
          <cell r="S58"/>
          <cell r="T58"/>
          <cell r="U58"/>
          <cell r="V58"/>
          <cell r="W58"/>
          <cell r="X58"/>
          <cell r="Z58"/>
          <cell r="AA58"/>
          <cell r="AB58"/>
          <cell r="AC58"/>
          <cell r="AD58"/>
        </row>
        <row r="59">
          <cell r="A59"/>
          <cell r="B59"/>
          <cell r="E59"/>
          <cell r="F59"/>
          <cell r="G59"/>
          <cell r="H59"/>
          <cell r="I59" t="str">
            <v>KOLESÁROVÁ DARINA</v>
          </cell>
          <cell r="J59"/>
          <cell r="K59"/>
          <cell r="L59"/>
          <cell r="M59"/>
          <cell r="N59"/>
          <cell r="O59"/>
          <cell r="P59" t="str">
            <v>JAŠEKOVÁ VERONIKA</v>
          </cell>
          <cell r="Q59"/>
          <cell r="R59"/>
          <cell r="S59"/>
          <cell r="T59"/>
          <cell r="U59"/>
          <cell r="V59"/>
          <cell r="W59"/>
          <cell r="X59"/>
          <cell r="Z59"/>
          <cell r="AA59"/>
          <cell r="AB59"/>
          <cell r="AC59"/>
          <cell r="AD59"/>
        </row>
        <row r="60">
          <cell r="A60"/>
          <cell r="B60"/>
          <cell r="E60"/>
          <cell r="F60"/>
          <cell r="G60"/>
          <cell r="H60" t="str">
            <v>Ž</v>
          </cell>
          <cell r="I60"/>
          <cell r="J60"/>
          <cell r="K60"/>
          <cell r="L60"/>
          <cell r="M60"/>
          <cell r="N60"/>
          <cell r="O60" t="str">
            <v>Ž</v>
          </cell>
          <cell r="P60"/>
          <cell r="Q60"/>
          <cell r="R60"/>
          <cell r="S60"/>
          <cell r="T60"/>
          <cell r="U60"/>
          <cell r="V60"/>
          <cell r="W60"/>
          <cell r="X60"/>
          <cell r="Z60"/>
          <cell r="AA60"/>
          <cell r="AB60"/>
          <cell r="AC60"/>
          <cell r="AD60"/>
        </row>
        <row r="61">
          <cell r="A61"/>
          <cell r="B61"/>
          <cell r="E61"/>
          <cell r="F61"/>
          <cell r="G61"/>
          <cell r="H61" t="str">
            <v>ŽČ</v>
          </cell>
          <cell r="I61"/>
          <cell r="J61"/>
          <cell r="K61"/>
          <cell r="L61"/>
          <cell r="M61"/>
          <cell r="N61"/>
          <cell r="O61" t="str">
            <v>ŽČ</v>
          </cell>
          <cell r="P61"/>
          <cell r="Q61"/>
          <cell r="R61"/>
          <cell r="S61"/>
          <cell r="T61"/>
          <cell r="U61"/>
          <cell r="V61"/>
          <cell r="W61"/>
          <cell r="X61"/>
          <cell r="Z61"/>
          <cell r="AA61"/>
          <cell r="AB61"/>
          <cell r="AC61"/>
          <cell r="AD61"/>
        </row>
        <row r="62">
          <cell r="A62"/>
          <cell r="B62"/>
          <cell r="E62"/>
          <cell r="F62"/>
          <cell r="G62"/>
          <cell r="H62" t="str">
            <v>ŽČ</v>
          </cell>
          <cell r="I62"/>
          <cell r="J62"/>
          <cell r="K62"/>
          <cell r="L62"/>
          <cell r="M62"/>
          <cell r="N62"/>
          <cell r="O62" t="str">
            <v>ŽČ</v>
          </cell>
          <cell r="P62"/>
          <cell r="Q62"/>
          <cell r="R62"/>
          <cell r="S62"/>
          <cell r="T62"/>
          <cell r="U62"/>
          <cell r="V62"/>
          <cell r="W62"/>
          <cell r="X62"/>
          <cell r="Z62"/>
          <cell r="AA62"/>
          <cell r="AB62"/>
          <cell r="AC62"/>
          <cell r="AD62"/>
        </row>
        <row r="63">
          <cell r="A63"/>
          <cell r="B63"/>
          <cell r="E63"/>
          <cell r="F63"/>
          <cell r="G63"/>
          <cell r="H63"/>
          <cell r="I63"/>
          <cell r="J63"/>
          <cell r="K63"/>
          <cell r="L63"/>
          <cell r="M63"/>
          <cell r="N63"/>
          <cell r="O63"/>
          <cell r="P63"/>
          <cell r="Q63"/>
          <cell r="R63"/>
          <cell r="S63"/>
          <cell r="T63"/>
          <cell r="U63"/>
          <cell r="V63"/>
          <cell r="W63"/>
          <cell r="X63"/>
          <cell r="Z63"/>
          <cell r="AA63"/>
          <cell r="AB63"/>
          <cell r="AC63"/>
          <cell r="AD63"/>
        </row>
        <row r="64">
          <cell r="A64"/>
          <cell r="B64"/>
          <cell r="C64"/>
          <cell r="D64"/>
          <cell r="E64"/>
          <cell r="F64"/>
          <cell r="G64"/>
          <cell r="H64"/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/>
          <cell r="U64"/>
          <cell r="V64"/>
          <cell r="W64"/>
          <cell r="X64"/>
          <cell r="Y64"/>
          <cell r="Z64"/>
          <cell r="AA64"/>
          <cell r="AB64"/>
          <cell r="AC64"/>
          <cell r="AD64"/>
        </row>
        <row r="65">
          <cell r="A65" t="str">
            <v>K4</v>
          </cell>
          <cell r="B65"/>
          <cell r="E65" t="str">
            <v xml:space="preserve">zápas č. </v>
          </cell>
          <cell r="F65">
            <v>4</v>
          </cell>
          <cell r="G65"/>
          <cell r="H65" t="str">
            <v>Servis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/>
          <cell r="T65"/>
          <cell r="U65"/>
          <cell r="V65" t="str">
            <v>pomer</v>
          </cell>
          <cell r="W65"/>
          <cell r="X65"/>
          <cell r="Y65" t="str">
            <v>(3:0)</v>
          </cell>
          <cell r="Z65">
            <v>0</v>
          </cell>
          <cell r="AA65">
            <v>3</v>
          </cell>
          <cell r="AB65"/>
          <cell r="AC65" t="str">
            <v>ČIŽLÁKOVÁ LUCIA</v>
          </cell>
          <cell r="AD65" t="str">
            <v>KÖHLEROVÁ SOFIA</v>
          </cell>
        </row>
        <row r="66">
          <cell r="A66"/>
          <cell r="B66"/>
          <cell r="E66"/>
          <cell r="F66"/>
          <cell r="G66" t="str">
            <v>Time out</v>
          </cell>
          <cell r="H66" t="str">
            <v>Príjem</v>
          </cell>
          <cell r="I66"/>
          <cell r="J66"/>
          <cell r="K66"/>
          <cell r="L66"/>
          <cell r="M66"/>
          <cell r="N66">
            <v>1</v>
          </cell>
          <cell r="O66">
            <v>2</v>
          </cell>
          <cell r="P66">
            <v>3</v>
          </cell>
          <cell r="Q66">
            <v>4</v>
          </cell>
          <cell r="R66">
            <v>5</v>
          </cell>
          <cell r="S66">
            <v>6</v>
          </cell>
          <cell r="T66">
            <v>7</v>
          </cell>
          <cell r="U66"/>
          <cell r="V66" t="str">
            <v>setov</v>
          </cell>
          <cell r="W66"/>
          <cell r="X66"/>
          <cell r="Z66"/>
          <cell r="AA66"/>
          <cell r="AB66"/>
          <cell r="AC66"/>
          <cell r="AD66"/>
        </row>
        <row r="67">
          <cell r="A67" t="str">
            <v>1K4</v>
          </cell>
          <cell r="B67"/>
          <cell r="E67" t="str">
            <v>Stôl:</v>
          </cell>
          <cell r="F67" t="str">
            <v xml:space="preserve"> </v>
          </cell>
          <cell r="G67"/>
          <cell r="H67"/>
          <cell r="I67" t="str">
            <v>KÖHLEROVÁ SOFIA</v>
          </cell>
          <cell r="J67"/>
          <cell r="K67"/>
          <cell r="L67"/>
          <cell r="M67"/>
          <cell r="N67">
            <v>5</v>
          </cell>
          <cell r="O67">
            <v>1</v>
          </cell>
          <cell r="P67">
            <v>3</v>
          </cell>
          <cell r="Q67" t="str">
            <v xml:space="preserve"> </v>
          </cell>
          <cell r="R67"/>
          <cell r="S67"/>
          <cell r="T67"/>
          <cell r="U67"/>
          <cell r="V67">
            <v>0</v>
          </cell>
          <cell r="W67"/>
          <cell r="X67"/>
          <cell r="Z67"/>
          <cell r="AA67"/>
          <cell r="AB67"/>
          <cell r="AC67"/>
          <cell r="AD67"/>
        </row>
        <row r="68">
          <cell r="A68"/>
          <cell r="B68"/>
          <cell r="E68"/>
          <cell r="F68"/>
          <cell r="G68"/>
          <cell r="H68"/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/>
          <cell r="T68"/>
          <cell r="U68"/>
          <cell r="V68"/>
          <cell r="W68"/>
          <cell r="X68"/>
          <cell r="Z68"/>
          <cell r="AA68"/>
          <cell r="AB68"/>
          <cell r="AC68"/>
          <cell r="AD68"/>
        </row>
        <row r="69">
          <cell r="A69"/>
          <cell r="B69"/>
          <cell r="E69" t="str">
            <v>Dátum:</v>
          </cell>
          <cell r="F69">
            <v>43729</v>
          </cell>
          <cell r="G69"/>
          <cell r="H69"/>
          <cell r="I69"/>
          <cell r="J69"/>
          <cell r="K69"/>
          <cell r="L69"/>
          <cell r="M69"/>
          <cell r="N69"/>
          <cell r="O69"/>
          <cell r="P69"/>
          <cell r="Q69"/>
          <cell r="R69"/>
          <cell r="S69"/>
          <cell r="T69"/>
          <cell r="U69"/>
          <cell r="V69"/>
          <cell r="W69"/>
          <cell r="X69"/>
          <cell r="Z69"/>
          <cell r="AA69"/>
          <cell r="AB69"/>
          <cell r="AC69"/>
          <cell r="AD69"/>
        </row>
        <row r="70">
          <cell r="A70" t="str">
            <v>2K4</v>
          </cell>
          <cell r="B70"/>
          <cell r="E70" t="str">
            <v>Čas:</v>
          </cell>
          <cell r="F70"/>
          <cell r="G70"/>
          <cell r="H70"/>
          <cell r="I70" t="str">
            <v>ČIŽLÁKOVÁ LUCIA</v>
          </cell>
          <cell r="J70"/>
          <cell r="K70"/>
          <cell r="L70"/>
          <cell r="M70"/>
          <cell r="N70">
            <v>11</v>
          </cell>
          <cell r="O70">
            <v>11</v>
          </cell>
          <cell r="P70">
            <v>11</v>
          </cell>
          <cell r="Q70" t="str">
            <v xml:space="preserve"> </v>
          </cell>
          <cell r="R70"/>
          <cell r="S70"/>
          <cell r="T70"/>
          <cell r="U70"/>
          <cell r="V70">
            <v>3</v>
          </cell>
          <cell r="W70"/>
          <cell r="X70"/>
          <cell r="Z70"/>
          <cell r="AA70"/>
          <cell r="AB70"/>
          <cell r="AC70"/>
          <cell r="AD70"/>
        </row>
        <row r="71">
          <cell r="A71"/>
          <cell r="B71"/>
          <cell r="E71"/>
          <cell r="F71"/>
          <cell r="G71"/>
          <cell r="H71"/>
          <cell r="I71"/>
          <cell r="J71"/>
          <cell r="K71"/>
          <cell r="L71"/>
          <cell r="M71"/>
          <cell r="N71"/>
          <cell r="O71"/>
          <cell r="P71"/>
          <cell r="Q71"/>
          <cell r="R71"/>
          <cell r="S71"/>
          <cell r="T71"/>
          <cell r="U71"/>
          <cell r="V71"/>
          <cell r="W71"/>
          <cell r="X71"/>
          <cell r="Z71"/>
          <cell r="AA71"/>
          <cell r="AB71"/>
          <cell r="AC71"/>
          <cell r="AD71"/>
        </row>
        <row r="72">
          <cell r="A72"/>
          <cell r="B72"/>
          <cell r="E72" t="str">
            <v>Kategória :</v>
          </cell>
          <cell r="F72" t="str">
            <v>NMŽky</v>
          </cell>
          <cell r="G72"/>
          <cell r="H72"/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/>
          <cell r="V72"/>
          <cell r="W72"/>
          <cell r="X72"/>
          <cell r="Z72"/>
          <cell r="AA72"/>
          <cell r="AB72"/>
          <cell r="AC72"/>
          <cell r="AD72"/>
        </row>
        <row r="73">
          <cell r="A73"/>
          <cell r="B73"/>
          <cell r="E73"/>
          <cell r="F73"/>
          <cell r="G73"/>
          <cell r="H73"/>
          <cell r="I73" t="str">
            <v>Rozhodca</v>
          </cell>
          <cell r="J73"/>
          <cell r="K73"/>
          <cell r="L73"/>
          <cell r="M73"/>
          <cell r="N73"/>
          <cell r="O73"/>
          <cell r="P73" t="str">
            <v>Víťaz</v>
          </cell>
          <cell r="Q73"/>
          <cell r="R73"/>
          <cell r="S73"/>
          <cell r="T73"/>
          <cell r="U73"/>
          <cell r="V73"/>
          <cell r="W73"/>
          <cell r="X73"/>
          <cell r="Z73"/>
          <cell r="AA73"/>
          <cell r="AB73"/>
          <cell r="AC73"/>
          <cell r="AD73"/>
        </row>
        <row r="74">
          <cell r="A74"/>
          <cell r="B74"/>
          <cell r="E74" t="str">
            <v>Skupina :</v>
          </cell>
          <cell r="F74" t="str">
            <v>K</v>
          </cell>
          <cell r="G74"/>
          <cell r="H74"/>
          <cell r="I74"/>
          <cell r="J74"/>
          <cell r="K74"/>
          <cell r="L74"/>
          <cell r="M74"/>
          <cell r="N74" t="str">
            <v>ČIŽLÁKOVÁ LUCIA</v>
          </cell>
          <cell r="O74"/>
          <cell r="P74"/>
          <cell r="Q74"/>
          <cell r="R74"/>
          <cell r="S74"/>
          <cell r="T74"/>
          <cell r="U74"/>
          <cell r="V74"/>
          <cell r="W74"/>
          <cell r="X74"/>
          <cell r="Z74"/>
          <cell r="AA74"/>
          <cell r="AB74"/>
          <cell r="AC74"/>
          <cell r="AD74"/>
        </row>
        <row r="75">
          <cell r="A75"/>
          <cell r="B75"/>
          <cell r="E75"/>
          <cell r="F75"/>
          <cell r="G75"/>
          <cell r="H75"/>
          <cell r="I75"/>
          <cell r="J75"/>
          <cell r="K75"/>
          <cell r="L75"/>
          <cell r="M75"/>
          <cell r="N75"/>
          <cell r="O75"/>
          <cell r="P75"/>
          <cell r="Q75"/>
          <cell r="R75"/>
          <cell r="S75"/>
          <cell r="T75"/>
          <cell r="U75"/>
          <cell r="V75"/>
          <cell r="W75"/>
          <cell r="X75"/>
          <cell r="Z75"/>
          <cell r="AA75"/>
          <cell r="AB75"/>
          <cell r="AC75"/>
          <cell r="AD75"/>
        </row>
        <row r="76">
          <cell r="A76"/>
          <cell r="B76"/>
          <cell r="E76" t="str">
            <v>Zápas:</v>
          </cell>
          <cell r="F76" t="str">
            <v>K4</v>
          </cell>
          <cell r="G76"/>
          <cell r="H76"/>
          <cell r="I76"/>
          <cell r="J76"/>
          <cell r="K76"/>
          <cell r="L76"/>
          <cell r="M76"/>
          <cell r="N76"/>
          <cell r="O76"/>
          <cell r="P76"/>
          <cell r="Q76"/>
          <cell r="R76"/>
          <cell r="S76"/>
          <cell r="T76"/>
          <cell r="U76"/>
          <cell r="V76"/>
          <cell r="W76"/>
          <cell r="X76"/>
          <cell r="Z76"/>
          <cell r="AA76"/>
          <cell r="AB76"/>
          <cell r="AC76"/>
          <cell r="AD76"/>
        </row>
        <row r="77">
          <cell r="A77"/>
          <cell r="B77"/>
          <cell r="E77"/>
          <cell r="F77"/>
          <cell r="G77"/>
          <cell r="H77" t="str">
            <v>Udelené karty - priestupok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S77"/>
          <cell r="T77"/>
          <cell r="U77"/>
          <cell r="V77"/>
          <cell r="W77"/>
          <cell r="X77"/>
          <cell r="Z77"/>
          <cell r="AA77"/>
          <cell r="AB77"/>
          <cell r="AC77"/>
          <cell r="AD77"/>
        </row>
        <row r="78">
          <cell r="A78"/>
          <cell r="B78"/>
          <cell r="E78"/>
          <cell r="F78"/>
          <cell r="G78"/>
          <cell r="H78"/>
          <cell r="I78"/>
          <cell r="J78"/>
          <cell r="K78"/>
          <cell r="L78"/>
          <cell r="M78"/>
          <cell r="N78"/>
          <cell r="O78"/>
          <cell r="P78"/>
          <cell r="Q78"/>
          <cell r="R78"/>
          <cell r="S78"/>
          <cell r="T78"/>
          <cell r="U78"/>
          <cell r="V78"/>
          <cell r="W78"/>
          <cell r="X78"/>
          <cell r="Z78"/>
          <cell r="AA78"/>
          <cell r="AB78"/>
          <cell r="AC78"/>
          <cell r="AD78"/>
        </row>
        <row r="79">
          <cell r="A79"/>
          <cell r="B79"/>
          <cell r="E79"/>
          <cell r="F79"/>
          <cell r="G79"/>
          <cell r="H79"/>
          <cell r="I79" t="str">
            <v>KÖHLEROVÁ SOFIA</v>
          </cell>
          <cell r="J79"/>
          <cell r="K79"/>
          <cell r="L79"/>
          <cell r="M79"/>
          <cell r="N79"/>
          <cell r="O79"/>
          <cell r="P79" t="str">
            <v>ČIŽLÁKOVÁ LUCIA</v>
          </cell>
          <cell r="Q79"/>
          <cell r="R79"/>
          <cell r="S79"/>
          <cell r="T79"/>
          <cell r="U79"/>
          <cell r="V79"/>
          <cell r="W79"/>
          <cell r="X79"/>
          <cell r="Z79"/>
          <cell r="AA79"/>
          <cell r="AB79"/>
          <cell r="AC79"/>
          <cell r="AD79"/>
        </row>
        <row r="80">
          <cell r="A80"/>
          <cell r="B80"/>
          <cell r="E80"/>
          <cell r="F80"/>
          <cell r="G80"/>
          <cell r="H80" t="str">
            <v>Ž</v>
          </cell>
          <cell r="I80"/>
          <cell r="J80"/>
          <cell r="K80"/>
          <cell r="L80"/>
          <cell r="M80"/>
          <cell r="N80"/>
          <cell r="O80" t="str">
            <v>Ž</v>
          </cell>
          <cell r="P80"/>
          <cell r="Q80"/>
          <cell r="R80"/>
          <cell r="S80"/>
          <cell r="T80"/>
          <cell r="U80"/>
          <cell r="V80"/>
          <cell r="W80"/>
          <cell r="X80"/>
          <cell r="Z80"/>
          <cell r="AA80"/>
          <cell r="AB80"/>
          <cell r="AC80"/>
          <cell r="AD80"/>
        </row>
        <row r="81">
          <cell r="A81"/>
          <cell r="B81"/>
          <cell r="E81"/>
          <cell r="F81"/>
          <cell r="G81"/>
          <cell r="H81" t="str">
            <v>ŽČ</v>
          </cell>
          <cell r="I81"/>
          <cell r="J81"/>
          <cell r="K81"/>
          <cell r="L81"/>
          <cell r="M81"/>
          <cell r="N81"/>
          <cell r="O81" t="str">
            <v>ŽČ</v>
          </cell>
          <cell r="P81"/>
          <cell r="Q81"/>
          <cell r="R81"/>
          <cell r="S81"/>
          <cell r="T81"/>
          <cell r="U81"/>
          <cell r="V81"/>
          <cell r="W81"/>
          <cell r="X81"/>
          <cell r="Z81"/>
          <cell r="AA81"/>
          <cell r="AB81"/>
          <cell r="AC81"/>
          <cell r="AD81"/>
        </row>
        <row r="82">
          <cell r="A82"/>
          <cell r="B82"/>
          <cell r="E82"/>
          <cell r="F82"/>
          <cell r="G82"/>
          <cell r="H82" t="str">
            <v>ŽČ</v>
          </cell>
          <cell r="I82"/>
          <cell r="J82"/>
          <cell r="K82"/>
          <cell r="L82"/>
          <cell r="M82"/>
          <cell r="N82"/>
          <cell r="O82" t="str">
            <v>ŽČ</v>
          </cell>
          <cell r="P82"/>
          <cell r="Q82"/>
          <cell r="R82"/>
          <cell r="S82"/>
          <cell r="T82"/>
          <cell r="U82"/>
          <cell r="V82"/>
          <cell r="W82"/>
          <cell r="X82"/>
          <cell r="Z82"/>
          <cell r="AA82"/>
          <cell r="AB82"/>
          <cell r="AC82"/>
          <cell r="AD82"/>
        </row>
        <row r="83">
          <cell r="A83"/>
          <cell r="B83"/>
          <cell r="E83"/>
          <cell r="F83"/>
          <cell r="G83"/>
          <cell r="H83"/>
          <cell r="I83"/>
          <cell r="J83"/>
          <cell r="K83"/>
          <cell r="L83"/>
          <cell r="M83"/>
          <cell r="N83"/>
          <cell r="O83"/>
          <cell r="P83"/>
          <cell r="Q83"/>
          <cell r="R83"/>
          <cell r="S83"/>
          <cell r="T83"/>
          <cell r="U83"/>
          <cell r="V83"/>
          <cell r="W83"/>
          <cell r="X83"/>
          <cell r="Z83"/>
          <cell r="AA83"/>
          <cell r="AB83"/>
          <cell r="AC83"/>
          <cell r="AD83"/>
        </row>
        <row r="84">
          <cell r="A84"/>
          <cell r="B84"/>
          <cell r="C84"/>
          <cell r="D84"/>
          <cell r="E84"/>
          <cell r="F84"/>
          <cell r="G84"/>
          <cell r="H84"/>
          <cell r="I84"/>
          <cell r="J84"/>
          <cell r="K84"/>
          <cell r="L84"/>
          <cell r="M84"/>
          <cell r="N84"/>
          <cell r="O84"/>
          <cell r="P84"/>
          <cell r="Q84"/>
          <cell r="R84"/>
          <cell r="S84"/>
          <cell r="T84"/>
          <cell r="U84"/>
          <cell r="V84"/>
          <cell r="W84"/>
          <cell r="X84"/>
          <cell r="Y84"/>
          <cell r="Z84"/>
          <cell r="AA84"/>
          <cell r="AB84"/>
          <cell r="AC84"/>
          <cell r="AD84"/>
        </row>
        <row r="85">
          <cell r="A85" t="str">
            <v>K5</v>
          </cell>
          <cell r="B85"/>
          <cell r="E85" t="str">
            <v xml:space="preserve">zápas č. </v>
          </cell>
          <cell r="F85">
            <v>5</v>
          </cell>
          <cell r="G85"/>
          <cell r="H85" t="str">
            <v>Servis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S85"/>
          <cell r="T85"/>
          <cell r="U85"/>
          <cell r="V85" t="str">
            <v>pomer</v>
          </cell>
          <cell r="W85"/>
          <cell r="X85"/>
          <cell r="Y85" t="str">
            <v>(3:0)</v>
          </cell>
          <cell r="Z85">
            <v>3</v>
          </cell>
          <cell r="AA85">
            <v>0</v>
          </cell>
          <cell r="AB85"/>
          <cell r="AC85" t="str">
            <v>GUASSARDO LILIANA ALICJA</v>
          </cell>
          <cell r="AD85" t="str">
            <v>STOLARČÍKOVÁ MELÁNIA</v>
          </cell>
        </row>
        <row r="86">
          <cell r="A86"/>
          <cell r="B86"/>
          <cell r="E86"/>
          <cell r="F86"/>
          <cell r="G86" t="str">
            <v>Time out</v>
          </cell>
          <cell r="H86" t="str">
            <v>Príjem</v>
          </cell>
          <cell r="I86"/>
          <cell r="J86"/>
          <cell r="K86"/>
          <cell r="L86"/>
          <cell r="M86"/>
          <cell r="N86">
            <v>1</v>
          </cell>
          <cell r="O86">
            <v>2</v>
          </cell>
          <cell r="P86">
            <v>3</v>
          </cell>
          <cell r="Q86">
            <v>4</v>
          </cell>
          <cell r="R86">
            <v>5</v>
          </cell>
          <cell r="S86">
            <v>6</v>
          </cell>
          <cell r="T86">
            <v>7</v>
          </cell>
          <cell r="U86"/>
          <cell r="V86" t="str">
            <v>setov</v>
          </cell>
          <cell r="W86"/>
          <cell r="X86"/>
          <cell r="Z86"/>
          <cell r="AA86"/>
          <cell r="AB86"/>
          <cell r="AC86"/>
          <cell r="AD86"/>
        </row>
        <row r="87">
          <cell r="A87" t="str">
            <v>1K5</v>
          </cell>
          <cell r="B87"/>
          <cell r="E87" t="str">
            <v>Stôl:</v>
          </cell>
          <cell r="F87" t="str">
            <v xml:space="preserve"> </v>
          </cell>
          <cell r="G87"/>
          <cell r="H87"/>
          <cell r="I87" t="str">
            <v>GUASSARDO LILIANA ALICJA</v>
          </cell>
          <cell r="J87"/>
          <cell r="K87"/>
          <cell r="L87"/>
          <cell r="M87"/>
          <cell r="N87">
            <v>11</v>
          </cell>
          <cell r="O87">
            <v>11</v>
          </cell>
          <cell r="P87">
            <v>11</v>
          </cell>
          <cell r="Q87" t="str">
            <v xml:space="preserve"> </v>
          </cell>
          <cell r="R87"/>
          <cell r="S87"/>
          <cell r="T87"/>
          <cell r="U87"/>
          <cell r="V87">
            <v>3</v>
          </cell>
          <cell r="W87"/>
          <cell r="X87"/>
          <cell r="Z87"/>
          <cell r="AA87"/>
          <cell r="AB87"/>
          <cell r="AC87"/>
          <cell r="AD87"/>
        </row>
        <row r="88">
          <cell r="A88"/>
          <cell r="B88"/>
          <cell r="E88"/>
          <cell r="F88"/>
          <cell r="G88"/>
          <cell r="H88"/>
          <cell r="I88"/>
          <cell r="J88"/>
          <cell r="K88"/>
          <cell r="L88"/>
          <cell r="M88"/>
          <cell r="N88"/>
          <cell r="O88"/>
          <cell r="P88"/>
          <cell r="Q88"/>
          <cell r="R88"/>
          <cell r="S88"/>
          <cell r="T88"/>
          <cell r="U88"/>
          <cell r="V88"/>
          <cell r="W88"/>
          <cell r="X88"/>
          <cell r="Z88"/>
          <cell r="AA88"/>
          <cell r="AB88"/>
          <cell r="AC88"/>
          <cell r="AD88"/>
        </row>
        <row r="89">
          <cell r="A89"/>
          <cell r="B89"/>
          <cell r="E89" t="str">
            <v>Dátum:</v>
          </cell>
          <cell r="F89">
            <v>43729</v>
          </cell>
          <cell r="G89"/>
          <cell r="H89"/>
          <cell r="I89"/>
          <cell r="J89"/>
          <cell r="K89"/>
          <cell r="L89"/>
          <cell r="M89"/>
          <cell r="N89"/>
          <cell r="O89"/>
          <cell r="P89"/>
          <cell r="Q89"/>
          <cell r="R89"/>
          <cell r="S89"/>
          <cell r="T89"/>
          <cell r="U89"/>
          <cell r="V89"/>
          <cell r="W89"/>
          <cell r="X89"/>
          <cell r="Z89"/>
          <cell r="AA89"/>
          <cell r="AB89"/>
          <cell r="AC89"/>
          <cell r="AD89"/>
        </row>
        <row r="90">
          <cell r="A90" t="str">
            <v>2K5</v>
          </cell>
          <cell r="B90"/>
          <cell r="E90" t="str">
            <v>Čas:</v>
          </cell>
          <cell r="F90"/>
          <cell r="G90"/>
          <cell r="H90"/>
          <cell r="I90" t="str">
            <v>STOLARČÍKOVÁ MELÁNIA</v>
          </cell>
          <cell r="J90"/>
          <cell r="K90"/>
          <cell r="L90"/>
          <cell r="M90"/>
          <cell r="N90">
            <v>3</v>
          </cell>
          <cell r="O90">
            <v>5</v>
          </cell>
          <cell r="P90">
            <v>9</v>
          </cell>
          <cell r="Q90" t="str">
            <v xml:space="preserve"> </v>
          </cell>
          <cell r="R90"/>
          <cell r="S90"/>
          <cell r="T90"/>
          <cell r="U90"/>
          <cell r="V90">
            <v>0</v>
          </cell>
          <cell r="W90"/>
          <cell r="X90"/>
          <cell r="Z90"/>
          <cell r="AA90"/>
          <cell r="AB90"/>
          <cell r="AC90"/>
          <cell r="AD90"/>
        </row>
        <row r="91">
          <cell r="A91"/>
          <cell r="B91"/>
          <cell r="E91"/>
          <cell r="F91"/>
          <cell r="G91"/>
          <cell r="H91"/>
          <cell r="I91"/>
          <cell r="J91"/>
          <cell r="K91"/>
          <cell r="L91"/>
          <cell r="M91"/>
          <cell r="N91"/>
          <cell r="O91"/>
          <cell r="P91"/>
          <cell r="Q91"/>
          <cell r="R91"/>
          <cell r="S91"/>
          <cell r="T91"/>
          <cell r="U91"/>
          <cell r="V91"/>
          <cell r="W91"/>
          <cell r="X91"/>
          <cell r="Z91"/>
          <cell r="AA91"/>
          <cell r="AB91"/>
          <cell r="AC91"/>
          <cell r="AD91"/>
        </row>
        <row r="92">
          <cell r="A92"/>
          <cell r="B92"/>
          <cell r="E92" t="str">
            <v>Kategória :</v>
          </cell>
          <cell r="F92" t="str">
            <v>NMŽky</v>
          </cell>
          <cell r="G92"/>
          <cell r="H92"/>
          <cell r="I92"/>
          <cell r="J92"/>
          <cell r="K92"/>
          <cell r="L92"/>
          <cell r="M92"/>
          <cell r="N92"/>
          <cell r="O92"/>
          <cell r="P92"/>
          <cell r="Q92"/>
          <cell r="R92"/>
          <cell r="S92"/>
          <cell r="T92"/>
          <cell r="U92"/>
          <cell r="V92"/>
          <cell r="W92"/>
          <cell r="X92"/>
          <cell r="Z92"/>
          <cell r="AA92"/>
          <cell r="AB92"/>
          <cell r="AC92"/>
          <cell r="AD92"/>
        </row>
        <row r="93">
          <cell r="A93"/>
          <cell r="B93"/>
          <cell r="E93"/>
          <cell r="F93"/>
          <cell r="G93"/>
          <cell r="H93"/>
          <cell r="I93" t="str">
            <v>Rozhodca</v>
          </cell>
          <cell r="J93"/>
          <cell r="K93"/>
          <cell r="L93"/>
          <cell r="M93"/>
          <cell r="N93"/>
          <cell r="O93"/>
          <cell r="P93" t="str">
            <v>Víťaz</v>
          </cell>
          <cell r="Q93"/>
          <cell r="R93"/>
          <cell r="S93"/>
          <cell r="T93"/>
          <cell r="U93"/>
          <cell r="V93"/>
          <cell r="W93"/>
          <cell r="X93"/>
          <cell r="Z93"/>
          <cell r="AA93"/>
          <cell r="AB93"/>
          <cell r="AC93"/>
          <cell r="AD93"/>
        </row>
        <row r="94">
          <cell r="A94"/>
          <cell r="B94"/>
          <cell r="E94" t="str">
            <v>Skupina :</v>
          </cell>
          <cell r="F94" t="str">
            <v>K</v>
          </cell>
          <cell r="G94"/>
          <cell r="H94"/>
          <cell r="I94"/>
          <cell r="J94"/>
          <cell r="K94"/>
          <cell r="L94"/>
          <cell r="M94"/>
          <cell r="N94" t="str">
            <v>GUASSARDO LILIANA ALICJA</v>
          </cell>
          <cell r="O94"/>
          <cell r="P94"/>
          <cell r="Q94"/>
          <cell r="R94"/>
          <cell r="S94"/>
          <cell r="T94"/>
          <cell r="U94"/>
          <cell r="V94"/>
          <cell r="W94"/>
          <cell r="X94"/>
          <cell r="Z94"/>
          <cell r="AA94"/>
          <cell r="AB94"/>
          <cell r="AC94"/>
          <cell r="AD94"/>
        </row>
        <row r="95">
          <cell r="A95"/>
          <cell r="B95"/>
          <cell r="E95"/>
          <cell r="F95"/>
          <cell r="G95"/>
          <cell r="H95"/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  <cell r="T95"/>
          <cell r="U95"/>
          <cell r="V95"/>
          <cell r="W95"/>
          <cell r="X95"/>
          <cell r="Z95"/>
          <cell r="AA95"/>
          <cell r="AB95"/>
          <cell r="AC95"/>
          <cell r="AD95"/>
        </row>
        <row r="96">
          <cell r="A96"/>
          <cell r="B96"/>
          <cell r="E96" t="str">
            <v>Zápas:</v>
          </cell>
          <cell r="F96" t="str">
            <v>K5</v>
          </cell>
          <cell r="G96"/>
          <cell r="H96"/>
          <cell r="I96"/>
          <cell r="J96"/>
          <cell r="K96"/>
          <cell r="L96"/>
          <cell r="M96"/>
          <cell r="N96"/>
          <cell r="O96"/>
          <cell r="P96"/>
          <cell r="Q96"/>
          <cell r="R96"/>
          <cell r="S96"/>
          <cell r="T96"/>
          <cell r="U96"/>
          <cell r="V96"/>
          <cell r="W96"/>
          <cell r="X96"/>
          <cell r="Z96"/>
          <cell r="AA96"/>
          <cell r="AB96"/>
          <cell r="AC96"/>
          <cell r="AD96"/>
        </row>
        <row r="97">
          <cell r="A97"/>
          <cell r="B97"/>
          <cell r="E97"/>
          <cell r="F97"/>
          <cell r="G97"/>
          <cell r="H97" t="str">
            <v>Udelené karty - priestupok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  <cell r="S97"/>
          <cell r="T97"/>
          <cell r="U97"/>
          <cell r="V97"/>
          <cell r="W97"/>
          <cell r="X97"/>
          <cell r="Z97"/>
          <cell r="AA97"/>
          <cell r="AB97"/>
          <cell r="AC97"/>
          <cell r="AD97"/>
        </row>
        <row r="98">
          <cell r="A98"/>
          <cell r="B98"/>
          <cell r="E98"/>
          <cell r="F98"/>
          <cell r="G98"/>
          <cell r="H98"/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S98"/>
          <cell r="T98"/>
          <cell r="U98"/>
          <cell r="V98"/>
          <cell r="W98"/>
          <cell r="X98"/>
          <cell r="Z98"/>
          <cell r="AA98"/>
          <cell r="AB98"/>
          <cell r="AC98"/>
          <cell r="AD98"/>
        </row>
        <row r="99">
          <cell r="A99"/>
          <cell r="B99"/>
          <cell r="E99"/>
          <cell r="F99"/>
          <cell r="G99"/>
          <cell r="H99"/>
          <cell r="I99" t="str">
            <v>GUASSARDO LILIANA ALICJA</v>
          </cell>
          <cell r="J99"/>
          <cell r="K99"/>
          <cell r="L99"/>
          <cell r="M99"/>
          <cell r="N99"/>
          <cell r="O99"/>
          <cell r="P99" t="str">
            <v>STOLARČÍKOVÁ MELÁNIA</v>
          </cell>
          <cell r="Q99"/>
          <cell r="R99"/>
          <cell r="S99"/>
          <cell r="T99"/>
          <cell r="U99"/>
          <cell r="V99"/>
          <cell r="W99"/>
          <cell r="X99"/>
          <cell r="Z99"/>
          <cell r="AA99"/>
          <cell r="AB99"/>
          <cell r="AC99"/>
          <cell r="AD99"/>
        </row>
        <row r="100">
          <cell r="A100"/>
          <cell r="B100"/>
          <cell r="E100"/>
          <cell r="F100"/>
          <cell r="G100"/>
          <cell r="H100" t="str">
            <v>Ž</v>
          </cell>
          <cell r="I100"/>
          <cell r="J100"/>
          <cell r="K100"/>
          <cell r="L100"/>
          <cell r="M100"/>
          <cell r="N100"/>
          <cell r="O100" t="str">
            <v>Ž</v>
          </cell>
          <cell r="P100"/>
          <cell r="Q100"/>
          <cell r="R100"/>
          <cell r="S100"/>
          <cell r="T100"/>
          <cell r="U100"/>
          <cell r="V100"/>
          <cell r="W100"/>
          <cell r="X100"/>
          <cell r="Z100"/>
          <cell r="AA100"/>
          <cell r="AB100"/>
          <cell r="AC100"/>
          <cell r="AD100"/>
        </row>
        <row r="101">
          <cell r="A101"/>
          <cell r="B101"/>
          <cell r="E101"/>
          <cell r="F101"/>
          <cell r="G101"/>
          <cell r="H101" t="str">
            <v>ŽČ</v>
          </cell>
          <cell r="I101"/>
          <cell r="J101"/>
          <cell r="K101"/>
          <cell r="L101"/>
          <cell r="M101"/>
          <cell r="N101"/>
          <cell r="O101" t="str">
            <v>ŽČ</v>
          </cell>
          <cell r="P101"/>
          <cell r="Q101"/>
          <cell r="R101"/>
          <cell r="S101"/>
          <cell r="T101"/>
          <cell r="U101"/>
          <cell r="V101"/>
          <cell r="W101"/>
          <cell r="X101"/>
          <cell r="Z101"/>
          <cell r="AA101"/>
          <cell r="AB101"/>
          <cell r="AC101"/>
          <cell r="AD101"/>
        </row>
        <row r="102">
          <cell r="A102"/>
          <cell r="B102"/>
          <cell r="E102"/>
          <cell r="F102"/>
          <cell r="G102"/>
          <cell r="H102" t="str">
            <v>ŽČ</v>
          </cell>
          <cell r="I102"/>
          <cell r="J102"/>
          <cell r="K102"/>
          <cell r="L102"/>
          <cell r="M102"/>
          <cell r="N102"/>
          <cell r="O102" t="str">
            <v>ŽČ</v>
          </cell>
          <cell r="P102"/>
          <cell r="Q102"/>
          <cell r="R102"/>
          <cell r="S102"/>
          <cell r="T102"/>
          <cell r="U102"/>
          <cell r="V102"/>
          <cell r="W102"/>
          <cell r="X102"/>
          <cell r="Z102"/>
          <cell r="AA102"/>
          <cell r="AB102"/>
          <cell r="AC102"/>
          <cell r="AD102"/>
        </row>
        <row r="103">
          <cell r="A103"/>
          <cell r="B103"/>
          <cell r="E103"/>
          <cell r="F103"/>
          <cell r="G103"/>
          <cell r="H103"/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  <cell r="V103"/>
          <cell r="W103"/>
          <cell r="X103"/>
          <cell r="Z103"/>
          <cell r="AA103"/>
          <cell r="AB103"/>
          <cell r="AC103"/>
          <cell r="AD103"/>
        </row>
        <row r="104">
          <cell r="A104"/>
          <cell r="B104"/>
          <cell r="C104"/>
          <cell r="D104"/>
          <cell r="E104"/>
          <cell r="F104"/>
          <cell r="G104"/>
          <cell r="H104"/>
          <cell r="I104"/>
          <cell r="J104"/>
          <cell r="K104"/>
          <cell r="L104"/>
          <cell r="M104"/>
          <cell r="N104"/>
          <cell r="O104"/>
          <cell r="P104"/>
          <cell r="Q104"/>
          <cell r="R104"/>
          <cell r="S104"/>
          <cell r="T104"/>
          <cell r="U104"/>
          <cell r="V104"/>
          <cell r="W104"/>
          <cell r="X104"/>
          <cell r="Y104"/>
          <cell r="Z104"/>
          <cell r="AA104"/>
          <cell r="AB104"/>
          <cell r="AC104"/>
          <cell r="AD104"/>
        </row>
        <row r="105">
          <cell r="A105" t="str">
            <v>K6</v>
          </cell>
          <cell r="B105"/>
          <cell r="E105" t="str">
            <v xml:space="preserve">zápas č. </v>
          </cell>
          <cell r="F105">
            <v>6</v>
          </cell>
          <cell r="G105"/>
          <cell r="H105" t="str">
            <v>Servis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  <cell r="S105"/>
          <cell r="T105"/>
          <cell r="U105"/>
          <cell r="V105" t="str">
            <v>pomer</v>
          </cell>
          <cell r="W105"/>
          <cell r="X105"/>
          <cell r="Y105" t="str">
            <v>(3:0)</v>
          </cell>
          <cell r="Z105">
            <v>0</v>
          </cell>
          <cell r="AA105">
            <v>3</v>
          </cell>
          <cell r="AB105"/>
          <cell r="AC105" t="str">
            <v>KAČÁNIOVÁ EMA</v>
          </cell>
          <cell r="AD105" t="str">
            <v>KIRCHMAYEROVÁ KATARÍNA</v>
          </cell>
        </row>
        <row r="106">
          <cell r="A106"/>
          <cell r="B106"/>
          <cell r="E106"/>
          <cell r="F106"/>
          <cell r="G106" t="str">
            <v>Time out</v>
          </cell>
          <cell r="H106" t="str">
            <v>Príjem</v>
          </cell>
          <cell r="I106"/>
          <cell r="J106"/>
          <cell r="K106"/>
          <cell r="L106"/>
          <cell r="M106"/>
          <cell r="N106">
            <v>1</v>
          </cell>
          <cell r="O106">
            <v>2</v>
          </cell>
          <cell r="P106">
            <v>3</v>
          </cell>
          <cell r="Q106">
            <v>4</v>
          </cell>
          <cell r="R106">
            <v>5</v>
          </cell>
          <cell r="S106">
            <v>6</v>
          </cell>
          <cell r="T106">
            <v>7</v>
          </cell>
          <cell r="U106"/>
          <cell r="V106" t="str">
            <v>setov</v>
          </cell>
          <cell r="W106"/>
          <cell r="X106"/>
          <cell r="Z106"/>
          <cell r="AA106"/>
          <cell r="AB106"/>
          <cell r="AC106"/>
          <cell r="AD106"/>
        </row>
        <row r="107">
          <cell r="A107" t="str">
            <v>1K6</v>
          </cell>
          <cell r="B107"/>
          <cell r="E107" t="str">
            <v>Stôl:</v>
          </cell>
          <cell r="F107" t="str">
            <v xml:space="preserve"> </v>
          </cell>
          <cell r="G107"/>
          <cell r="H107"/>
          <cell r="I107" t="str">
            <v>KIRCHMAYEROVÁ KATARÍNA</v>
          </cell>
          <cell r="J107"/>
          <cell r="K107"/>
          <cell r="L107"/>
          <cell r="M107"/>
          <cell r="N107">
            <v>4</v>
          </cell>
          <cell r="O107">
            <v>2</v>
          </cell>
          <cell r="P107">
            <v>7</v>
          </cell>
          <cell r="Q107" t="str">
            <v xml:space="preserve"> </v>
          </cell>
          <cell r="R107"/>
          <cell r="S107"/>
          <cell r="T107"/>
          <cell r="U107"/>
          <cell r="V107">
            <v>0</v>
          </cell>
          <cell r="W107"/>
          <cell r="X107"/>
          <cell r="Z107"/>
          <cell r="AA107"/>
          <cell r="AB107"/>
          <cell r="AC107"/>
          <cell r="AD107"/>
        </row>
        <row r="108">
          <cell r="A108"/>
          <cell r="B108"/>
          <cell r="E108"/>
          <cell r="F108"/>
          <cell r="G108"/>
          <cell r="H108"/>
          <cell r="I108"/>
          <cell r="J108"/>
          <cell r="K108"/>
          <cell r="L108"/>
          <cell r="M108"/>
          <cell r="N108"/>
          <cell r="O108"/>
          <cell r="P108"/>
          <cell r="Q108"/>
          <cell r="R108"/>
          <cell r="S108"/>
          <cell r="T108"/>
          <cell r="U108"/>
          <cell r="V108"/>
          <cell r="W108"/>
          <cell r="X108"/>
          <cell r="Z108"/>
          <cell r="AA108"/>
          <cell r="AB108"/>
          <cell r="AC108"/>
          <cell r="AD108"/>
        </row>
        <row r="109">
          <cell r="A109"/>
          <cell r="B109"/>
          <cell r="E109" t="str">
            <v>Dátum:</v>
          </cell>
          <cell r="F109">
            <v>43729</v>
          </cell>
          <cell r="G109"/>
          <cell r="H109"/>
          <cell r="I109"/>
          <cell r="J109"/>
          <cell r="K109"/>
          <cell r="L109"/>
          <cell r="M109"/>
          <cell r="N109"/>
          <cell r="O109"/>
          <cell r="P109"/>
          <cell r="Q109"/>
          <cell r="R109"/>
          <cell r="S109"/>
          <cell r="T109"/>
          <cell r="U109"/>
          <cell r="V109"/>
          <cell r="W109"/>
          <cell r="X109"/>
          <cell r="Z109"/>
          <cell r="AA109"/>
          <cell r="AB109"/>
          <cell r="AC109"/>
          <cell r="AD109"/>
        </row>
        <row r="110">
          <cell r="A110" t="str">
            <v>2K6</v>
          </cell>
          <cell r="B110"/>
          <cell r="E110" t="str">
            <v>Čas:</v>
          </cell>
          <cell r="F110"/>
          <cell r="G110"/>
          <cell r="H110"/>
          <cell r="I110" t="str">
            <v>KAČÁNIOVÁ EMA</v>
          </cell>
          <cell r="J110"/>
          <cell r="K110"/>
          <cell r="L110"/>
          <cell r="M110"/>
          <cell r="N110">
            <v>11</v>
          </cell>
          <cell r="O110">
            <v>11</v>
          </cell>
          <cell r="P110">
            <v>11</v>
          </cell>
          <cell r="Q110" t="str">
            <v xml:space="preserve"> </v>
          </cell>
          <cell r="R110"/>
          <cell r="S110"/>
          <cell r="T110"/>
          <cell r="U110"/>
          <cell r="V110">
            <v>3</v>
          </cell>
          <cell r="W110"/>
          <cell r="X110"/>
          <cell r="Z110"/>
          <cell r="AA110"/>
          <cell r="AB110"/>
          <cell r="AC110"/>
          <cell r="AD110"/>
        </row>
        <row r="111">
          <cell r="A111"/>
          <cell r="B111"/>
          <cell r="E111"/>
          <cell r="F111"/>
          <cell r="G111"/>
          <cell r="H111"/>
          <cell r="I111"/>
          <cell r="J111"/>
          <cell r="K111"/>
          <cell r="L111"/>
          <cell r="M111"/>
          <cell r="N111"/>
          <cell r="O111"/>
          <cell r="P111"/>
          <cell r="Q111"/>
          <cell r="R111"/>
          <cell r="S111"/>
          <cell r="T111"/>
          <cell r="U111"/>
          <cell r="V111"/>
          <cell r="W111"/>
          <cell r="X111"/>
          <cell r="Z111"/>
          <cell r="AA111"/>
          <cell r="AB111"/>
          <cell r="AC111"/>
          <cell r="AD111"/>
        </row>
        <row r="112">
          <cell r="A112"/>
          <cell r="B112"/>
          <cell r="E112" t="str">
            <v>Kategória :</v>
          </cell>
          <cell r="F112" t="str">
            <v>NMŽky</v>
          </cell>
          <cell r="G112"/>
          <cell r="H112"/>
          <cell r="I112"/>
          <cell r="J112"/>
          <cell r="K112"/>
          <cell r="L112"/>
          <cell r="M112"/>
          <cell r="N112"/>
          <cell r="O112"/>
          <cell r="P112"/>
          <cell r="Q112"/>
          <cell r="R112"/>
          <cell r="S112"/>
          <cell r="T112"/>
          <cell r="U112"/>
          <cell r="V112"/>
          <cell r="W112"/>
          <cell r="X112"/>
          <cell r="Z112"/>
          <cell r="AA112"/>
          <cell r="AB112"/>
          <cell r="AC112"/>
          <cell r="AD112"/>
        </row>
        <row r="113">
          <cell r="A113"/>
          <cell r="B113"/>
          <cell r="E113"/>
          <cell r="F113"/>
          <cell r="G113"/>
          <cell r="H113"/>
          <cell r="I113" t="str">
            <v>Rozhodca</v>
          </cell>
          <cell r="J113"/>
          <cell r="K113"/>
          <cell r="L113"/>
          <cell r="M113"/>
          <cell r="N113"/>
          <cell r="O113"/>
          <cell r="P113" t="str">
            <v>Víťaz</v>
          </cell>
          <cell r="Q113"/>
          <cell r="R113"/>
          <cell r="S113"/>
          <cell r="T113"/>
          <cell r="U113"/>
          <cell r="V113"/>
          <cell r="W113"/>
          <cell r="X113"/>
          <cell r="Z113"/>
          <cell r="AA113"/>
          <cell r="AB113"/>
          <cell r="AC113"/>
          <cell r="AD113"/>
        </row>
        <row r="114">
          <cell r="A114"/>
          <cell r="B114"/>
          <cell r="E114" t="str">
            <v>Skupina :</v>
          </cell>
          <cell r="F114" t="str">
            <v>K</v>
          </cell>
          <cell r="G114"/>
          <cell r="H114"/>
          <cell r="I114"/>
          <cell r="J114"/>
          <cell r="K114"/>
          <cell r="L114"/>
          <cell r="M114"/>
          <cell r="N114" t="str">
            <v>KAČÁNIOVÁ EMA</v>
          </cell>
          <cell r="O114"/>
          <cell r="P114"/>
          <cell r="Q114"/>
          <cell r="R114"/>
          <cell r="S114"/>
          <cell r="T114"/>
          <cell r="U114"/>
          <cell r="V114"/>
          <cell r="W114"/>
          <cell r="X114"/>
          <cell r="Z114"/>
          <cell r="AA114"/>
          <cell r="AB114"/>
          <cell r="AC114"/>
          <cell r="AD114"/>
        </row>
        <row r="115">
          <cell r="A115"/>
          <cell r="B115"/>
          <cell r="E115"/>
          <cell r="F115"/>
          <cell r="G115"/>
          <cell r="H115"/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  <cell r="S115"/>
          <cell r="T115"/>
          <cell r="U115"/>
          <cell r="V115"/>
          <cell r="W115"/>
          <cell r="X115"/>
          <cell r="Z115"/>
          <cell r="AA115"/>
          <cell r="AB115"/>
          <cell r="AC115"/>
          <cell r="AD115"/>
        </row>
        <row r="116">
          <cell r="A116"/>
          <cell r="B116"/>
          <cell r="E116" t="str">
            <v>Zápas:</v>
          </cell>
          <cell r="F116" t="str">
            <v>K6</v>
          </cell>
          <cell r="G116"/>
          <cell r="H116"/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  <cell r="T116"/>
          <cell r="U116"/>
          <cell r="V116"/>
          <cell r="W116"/>
          <cell r="X116"/>
          <cell r="Z116"/>
          <cell r="AA116"/>
          <cell r="AB116"/>
          <cell r="AC116"/>
          <cell r="AD116"/>
        </row>
        <row r="117">
          <cell r="A117"/>
          <cell r="B117"/>
          <cell r="E117"/>
          <cell r="F117"/>
          <cell r="G117"/>
          <cell r="H117" t="str">
            <v>Udelené karty - priestupok</v>
          </cell>
          <cell r="I117"/>
          <cell r="J117"/>
          <cell r="K117"/>
          <cell r="L117"/>
          <cell r="M117"/>
          <cell r="N117"/>
          <cell r="O117"/>
          <cell r="P117"/>
          <cell r="Q117"/>
          <cell r="R117"/>
          <cell r="S117"/>
          <cell r="T117"/>
          <cell r="U117"/>
          <cell r="V117"/>
          <cell r="W117"/>
          <cell r="X117"/>
          <cell r="Z117"/>
          <cell r="AA117"/>
          <cell r="AB117"/>
          <cell r="AC117"/>
          <cell r="AD117"/>
        </row>
        <row r="118">
          <cell r="A118"/>
          <cell r="B118"/>
          <cell r="E118"/>
          <cell r="F118"/>
          <cell r="G118"/>
          <cell r="H118"/>
          <cell r="I118"/>
          <cell r="J118"/>
          <cell r="K118"/>
          <cell r="L118"/>
          <cell r="M118"/>
          <cell r="N118"/>
          <cell r="O118"/>
          <cell r="P118"/>
          <cell r="Q118"/>
          <cell r="R118"/>
          <cell r="S118"/>
          <cell r="T118"/>
          <cell r="U118"/>
          <cell r="V118"/>
          <cell r="W118"/>
          <cell r="X118"/>
          <cell r="Z118"/>
          <cell r="AA118"/>
          <cell r="AB118"/>
          <cell r="AC118"/>
          <cell r="AD118"/>
        </row>
        <row r="119">
          <cell r="A119"/>
          <cell r="B119"/>
          <cell r="E119"/>
          <cell r="F119"/>
          <cell r="G119"/>
          <cell r="H119"/>
          <cell r="I119" t="str">
            <v>KIRCHMAYEROVÁ KATARÍNA</v>
          </cell>
          <cell r="J119"/>
          <cell r="K119"/>
          <cell r="L119"/>
          <cell r="M119"/>
          <cell r="N119"/>
          <cell r="O119"/>
          <cell r="P119" t="str">
            <v>KAČÁNIOVÁ EMA</v>
          </cell>
          <cell r="Q119"/>
          <cell r="R119"/>
          <cell r="S119"/>
          <cell r="T119"/>
          <cell r="U119"/>
          <cell r="V119"/>
          <cell r="W119"/>
          <cell r="X119"/>
          <cell r="Z119"/>
          <cell r="AA119"/>
          <cell r="AB119"/>
          <cell r="AC119"/>
          <cell r="AD119"/>
        </row>
        <row r="120">
          <cell r="A120"/>
          <cell r="B120"/>
          <cell r="E120"/>
          <cell r="F120"/>
          <cell r="G120"/>
          <cell r="H120" t="str">
            <v>Ž</v>
          </cell>
          <cell r="I120"/>
          <cell r="J120"/>
          <cell r="K120"/>
          <cell r="L120"/>
          <cell r="M120"/>
          <cell r="N120"/>
          <cell r="O120" t="str">
            <v>Ž</v>
          </cell>
          <cell r="P120"/>
          <cell r="Q120"/>
          <cell r="R120"/>
          <cell r="S120"/>
          <cell r="T120"/>
          <cell r="U120"/>
          <cell r="V120"/>
          <cell r="W120"/>
          <cell r="X120"/>
          <cell r="Z120"/>
          <cell r="AA120"/>
          <cell r="AB120"/>
          <cell r="AC120"/>
          <cell r="AD120"/>
        </row>
        <row r="121">
          <cell r="A121"/>
          <cell r="B121"/>
          <cell r="E121"/>
          <cell r="F121"/>
          <cell r="G121"/>
          <cell r="H121" t="str">
            <v>ŽČ</v>
          </cell>
          <cell r="I121"/>
          <cell r="J121"/>
          <cell r="K121"/>
          <cell r="L121"/>
          <cell r="M121"/>
          <cell r="N121"/>
          <cell r="O121" t="str">
            <v>ŽČ</v>
          </cell>
          <cell r="P121"/>
          <cell r="Q121"/>
          <cell r="R121"/>
          <cell r="S121"/>
          <cell r="T121"/>
          <cell r="U121"/>
          <cell r="V121"/>
          <cell r="W121"/>
          <cell r="X121"/>
          <cell r="Z121"/>
          <cell r="AA121"/>
          <cell r="AB121"/>
          <cell r="AC121"/>
          <cell r="AD121"/>
        </row>
        <row r="122">
          <cell r="A122"/>
          <cell r="B122"/>
          <cell r="E122"/>
          <cell r="F122"/>
          <cell r="G122"/>
          <cell r="H122" t="str">
            <v>ŽČ</v>
          </cell>
          <cell r="I122"/>
          <cell r="J122"/>
          <cell r="K122"/>
          <cell r="L122"/>
          <cell r="M122"/>
          <cell r="N122"/>
          <cell r="O122" t="str">
            <v>ŽČ</v>
          </cell>
          <cell r="P122"/>
          <cell r="Q122"/>
          <cell r="R122"/>
          <cell r="S122"/>
          <cell r="T122"/>
          <cell r="U122"/>
          <cell r="V122"/>
          <cell r="W122"/>
          <cell r="X122"/>
          <cell r="Z122"/>
          <cell r="AA122"/>
          <cell r="AB122"/>
          <cell r="AC122"/>
          <cell r="AD122"/>
        </row>
        <row r="123">
          <cell r="A123"/>
          <cell r="B123"/>
          <cell r="E123"/>
          <cell r="F123"/>
          <cell r="G123"/>
          <cell r="H123"/>
          <cell r="I123"/>
          <cell r="J123"/>
          <cell r="K123"/>
          <cell r="L123"/>
          <cell r="M123"/>
          <cell r="N123"/>
          <cell r="O123"/>
          <cell r="P123"/>
          <cell r="Q123"/>
          <cell r="R123"/>
          <cell r="S123"/>
          <cell r="T123"/>
          <cell r="U123"/>
          <cell r="V123"/>
          <cell r="W123"/>
          <cell r="X123"/>
          <cell r="Z123"/>
          <cell r="AA123"/>
          <cell r="AB123"/>
          <cell r="AC123"/>
          <cell r="AD123"/>
        </row>
        <row r="124">
          <cell r="A124"/>
          <cell r="B124"/>
          <cell r="C124"/>
          <cell r="D124"/>
          <cell r="E124"/>
          <cell r="F124"/>
          <cell r="G124"/>
          <cell r="H124"/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  <cell r="S124"/>
          <cell r="T124"/>
          <cell r="U124"/>
          <cell r="V124"/>
          <cell r="W124"/>
          <cell r="X124"/>
          <cell r="Y124"/>
          <cell r="Z124"/>
          <cell r="AA124"/>
          <cell r="AB124"/>
          <cell r="AC124"/>
          <cell r="AD124"/>
        </row>
        <row r="125">
          <cell r="A125" t="str">
            <v>K7</v>
          </cell>
          <cell r="B125"/>
          <cell r="E125" t="str">
            <v xml:space="preserve">zápas č. </v>
          </cell>
          <cell r="F125">
            <v>7</v>
          </cell>
          <cell r="G125"/>
          <cell r="H125" t="str">
            <v>Servis</v>
          </cell>
          <cell r="I125"/>
          <cell r="J125"/>
          <cell r="K125"/>
          <cell r="L125"/>
          <cell r="M125"/>
          <cell r="N125"/>
          <cell r="O125"/>
          <cell r="P125"/>
          <cell r="Q125"/>
          <cell r="R125"/>
          <cell r="S125"/>
          <cell r="T125"/>
          <cell r="U125"/>
          <cell r="V125" t="str">
            <v>pomer</v>
          </cell>
          <cell r="W125"/>
          <cell r="X125"/>
          <cell r="Y125" t="str">
            <v>(3:0)</v>
          </cell>
          <cell r="Z125">
            <v>3</v>
          </cell>
          <cell r="AA125">
            <v>0</v>
          </cell>
          <cell r="AB125"/>
          <cell r="AC125" t="str">
            <v>PAĽKOVÁ ANNA</v>
          </cell>
          <cell r="AD125" t="str">
            <v>PROCHASZKOVÁ LENKA</v>
          </cell>
        </row>
        <row r="126">
          <cell r="A126"/>
          <cell r="B126"/>
          <cell r="E126"/>
          <cell r="F126"/>
          <cell r="G126" t="str">
            <v>Time out</v>
          </cell>
          <cell r="H126" t="str">
            <v>Príjem</v>
          </cell>
          <cell r="I126"/>
          <cell r="J126"/>
          <cell r="K126"/>
          <cell r="L126"/>
          <cell r="M126"/>
          <cell r="N126">
            <v>1</v>
          </cell>
          <cell r="O126">
            <v>2</v>
          </cell>
          <cell r="P126">
            <v>3</v>
          </cell>
          <cell r="Q126">
            <v>4</v>
          </cell>
          <cell r="R126">
            <v>5</v>
          </cell>
          <cell r="S126">
            <v>6</v>
          </cell>
          <cell r="T126">
            <v>7</v>
          </cell>
          <cell r="U126"/>
          <cell r="V126" t="str">
            <v>setov</v>
          </cell>
          <cell r="W126"/>
          <cell r="X126"/>
          <cell r="Z126"/>
          <cell r="AA126"/>
          <cell r="AB126"/>
          <cell r="AC126"/>
          <cell r="AD126"/>
        </row>
        <row r="127">
          <cell r="A127" t="str">
            <v>1K7</v>
          </cell>
          <cell r="B127"/>
          <cell r="E127" t="str">
            <v>Stôl:</v>
          </cell>
          <cell r="F127" t="str">
            <v xml:space="preserve"> </v>
          </cell>
          <cell r="G127"/>
          <cell r="H127"/>
          <cell r="I127" t="str">
            <v>PAĽKOVÁ ANNA</v>
          </cell>
          <cell r="J127"/>
          <cell r="K127"/>
          <cell r="L127"/>
          <cell r="M127"/>
          <cell r="N127">
            <v>11</v>
          </cell>
          <cell r="O127">
            <v>11</v>
          </cell>
          <cell r="P127">
            <v>11</v>
          </cell>
          <cell r="Q127" t="str">
            <v xml:space="preserve"> </v>
          </cell>
          <cell r="R127"/>
          <cell r="S127"/>
          <cell r="T127"/>
          <cell r="U127"/>
          <cell r="V127">
            <v>3</v>
          </cell>
          <cell r="W127"/>
          <cell r="X127"/>
          <cell r="Z127"/>
          <cell r="AA127"/>
          <cell r="AB127"/>
          <cell r="AC127"/>
          <cell r="AD127"/>
        </row>
        <row r="128">
          <cell r="A128"/>
          <cell r="B128"/>
          <cell r="E128"/>
          <cell r="F128"/>
          <cell r="G128"/>
          <cell r="H128"/>
          <cell r="I128"/>
          <cell r="J128"/>
          <cell r="K128"/>
          <cell r="L128"/>
          <cell r="M128"/>
          <cell r="N128"/>
          <cell r="O128"/>
          <cell r="P128"/>
          <cell r="Q128"/>
          <cell r="R128"/>
          <cell r="S128"/>
          <cell r="T128"/>
          <cell r="U128"/>
          <cell r="V128"/>
          <cell r="W128"/>
          <cell r="X128"/>
          <cell r="Z128"/>
          <cell r="AA128"/>
          <cell r="AB128"/>
          <cell r="AC128"/>
          <cell r="AD128"/>
        </row>
        <row r="129">
          <cell r="A129"/>
          <cell r="B129"/>
          <cell r="E129" t="str">
            <v>Dátum:</v>
          </cell>
          <cell r="F129">
            <v>43729</v>
          </cell>
          <cell r="G129"/>
          <cell r="H129"/>
          <cell r="I129"/>
          <cell r="J129"/>
          <cell r="K129"/>
          <cell r="L129"/>
          <cell r="M129"/>
          <cell r="N129"/>
          <cell r="O129"/>
          <cell r="P129"/>
          <cell r="Q129"/>
          <cell r="R129"/>
          <cell r="S129"/>
          <cell r="T129"/>
          <cell r="U129"/>
          <cell r="V129"/>
          <cell r="W129"/>
          <cell r="X129"/>
          <cell r="Z129"/>
          <cell r="AA129"/>
          <cell r="AB129"/>
          <cell r="AC129"/>
          <cell r="AD129"/>
        </row>
        <row r="130">
          <cell r="A130" t="str">
            <v>2K7</v>
          </cell>
          <cell r="B130"/>
          <cell r="E130" t="str">
            <v>Čas:</v>
          </cell>
          <cell r="F130"/>
          <cell r="G130"/>
          <cell r="H130"/>
          <cell r="I130" t="str">
            <v>PROCHASZKOVÁ LENKA</v>
          </cell>
          <cell r="J130"/>
          <cell r="K130"/>
          <cell r="L130"/>
          <cell r="M130"/>
          <cell r="N130">
            <v>4</v>
          </cell>
          <cell r="O130">
            <v>4</v>
          </cell>
          <cell r="P130">
            <v>7</v>
          </cell>
          <cell r="Q130" t="str">
            <v xml:space="preserve"> </v>
          </cell>
          <cell r="R130"/>
          <cell r="S130"/>
          <cell r="T130"/>
          <cell r="U130"/>
          <cell r="V130">
            <v>0</v>
          </cell>
          <cell r="W130"/>
          <cell r="X130"/>
          <cell r="Z130"/>
          <cell r="AA130"/>
          <cell r="AB130"/>
          <cell r="AC130"/>
          <cell r="AD130"/>
        </row>
        <row r="131">
          <cell r="A131"/>
          <cell r="B131"/>
          <cell r="E131"/>
          <cell r="F131"/>
          <cell r="G131"/>
          <cell r="H131"/>
          <cell r="I131"/>
          <cell r="J131"/>
          <cell r="K131"/>
          <cell r="L131"/>
          <cell r="M131"/>
          <cell r="N131"/>
          <cell r="O131"/>
          <cell r="P131"/>
          <cell r="Q131"/>
          <cell r="R131"/>
          <cell r="S131"/>
          <cell r="T131"/>
          <cell r="U131"/>
          <cell r="V131"/>
          <cell r="W131"/>
          <cell r="X131"/>
          <cell r="Z131"/>
          <cell r="AA131"/>
          <cell r="AB131"/>
          <cell r="AC131"/>
          <cell r="AD131"/>
        </row>
        <row r="132">
          <cell r="A132"/>
          <cell r="B132"/>
          <cell r="E132" t="str">
            <v>Kategória :</v>
          </cell>
          <cell r="F132" t="str">
            <v>NMŽky</v>
          </cell>
          <cell r="G132"/>
          <cell r="H132"/>
          <cell r="I132"/>
          <cell r="J132"/>
          <cell r="K132"/>
          <cell r="L132"/>
          <cell r="M132"/>
          <cell r="N132"/>
          <cell r="O132"/>
          <cell r="P132"/>
          <cell r="Q132"/>
          <cell r="R132"/>
          <cell r="S132"/>
          <cell r="T132"/>
          <cell r="U132"/>
          <cell r="V132"/>
          <cell r="W132"/>
          <cell r="X132"/>
          <cell r="Z132"/>
          <cell r="AA132"/>
          <cell r="AB132"/>
          <cell r="AC132"/>
          <cell r="AD132"/>
        </row>
        <row r="133">
          <cell r="A133"/>
          <cell r="B133"/>
          <cell r="E133"/>
          <cell r="F133"/>
          <cell r="G133"/>
          <cell r="H133"/>
          <cell r="I133" t="str">
            <v>Rozhodca</v>
          </cell>
          <cell r="J133"/>
          <cell r="K133"/>
          <cell r="L133"/>
          <cell r="M133"/>
          <cell r="N133"/>
          <cell r="O133"/>
          <cell r="P133" t="str">
            <v>Víťaz</v>
          </cell>
          <cell r="Q133"/>
          <cell r="R133"/>
          <cell r="S133"/>
          <cell r="T133"/>
          <cell r="U133"/>
          <cell r="V133"/>
          <cell r="W133"/>
          <cell r="X133"/>
          <cell r="Z133"/>
          <cell r="AA133"/>
          <cell r="AB133"/>
          <cell r="AC133"/>
          <cell r="AD133"/>
        </row>
        <row r="134">
          <cell r="A134"/>
          <cell r="B134"/>
          <cell r="E134" t="str">
            <v>Skupina :</v>
          </cell>
          <cell r="F134" t="str">
            <v>K</v>
          </cell>
          <cell r="G134"/>
          <cell r="H134"/>
          <cell r="I134"/>
          <cell r="J134"/>
          <cell r="K134"/>
          <cell r="L134"/>
          <cell r="M134"/>
          <cell r="N134" t="str">
            <v>PAĽKOVÁ ANNA</v>
          </cell>
          <cell r="O134"/>
          <cell r="P134"/>
          <cell r="Q134"/>
          <cell r="R134"/>
          <cell r="S134"/>
          <cell r="T134"/>
          <cell r="U134"/>
          <cell r="V134"/>
          <cell r="W134"/>
          <cell r="X134"/>
          <cell r="Z134"/>
          <cell r="AA134"/>
          <cell r="AB134"/>
          <cell r="AC134"/>
          <cell r="AD134"/>
        </row>
        <row r="135">
          <cell r="A135"/>
          <cell r="B135"/>
          <cell r="E135"/>
          <cell r="F135"/>
          <cell r="G135"/>
          <cell r="H135"/>
          <cell r="I135"/>
          <cell r="J135"/>
          <cell r="K135"/>
          <cell r="L135"/>
          <cell r="M135"/>
          <cell r="N135"/>
          <cell r="O135"/>
          <cell r="P135"/>
          <cell r="Q135"/>
          <cell r="R135"/>
          <cell r="S135"/>
          <cell r="T135"/>
          <cell r="U135"/>
          <cell r="V135"/>
          <cell r="W135"/>
          <cell r="X135"/>
          <cell r="Z135"/>
          <cell r="AA135"/>
          <cell r="AB135"/>
          <cell r="AC135"/>
          <cell r="AD135"/>
        </row>
        <row r="136">
          <cell r="A136"/>
          <cell r="B136"/>
          <cell r="E136" t="str">
            <v>Zápas:</v>
          </cell>
          <cell r="F136" t="str">
            <v>K7</v>
          </cell>
          <cell r="G136"/>
          <cell r="H136"/>
          <cell r="I136"/>
          <cell r="J136"/>
          <cell r="K136"/>
          <cell r="L136"/>
          <cell r="M136"/>
          <cell r="N136"/>
          <cell r="O136"/>
          <cell r="P136"/>
          <cell r="Q136"/>
          <cell r="R136"/>
          <cell r="S136"/>
          <cell r="T136"/>
          <cell r="U136"/>
          <cell r="V136"/>
          <cell r="W136"/>
          <cell r="X136"/>
          <cell r="Z136"/>
          <cell r="AA136"/>
          <cell r="AB136"/>
          <cell r="AC136"/>
          <cell r="AD136"/>
        </row>
        <row r="137">
          <cell r="A137"/>
          <cell r="B137"/>
          <cell r="E137"/>
          <cell r="F137"/>
          <cell r="G137"/>
          <cell r="H137" t="str">
            <v>Udelené karty - priestupok</v>
          </cell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/>
          <cell r="V137"/>
          <cell r="W137"/>
          <cell r="X137"/>
          <cell r="Z137"/>
          <cell r="AA137"/>
          <cell r="AB137"/>
          <cell r="AC137"/>
          <cell r="AD137"/>
        </row>
        <row r="138">
          <cell r="A138"/>
          <cell r="B138"/>
          <cell r="E138"/>
          <cell r="F138"/>
          <cell r="G138"/>
          <cell r="H138"/>
          <cell r="I138"/>
          <cell r="J138"/>
          <cell r="K138"/>
          <cell r="L138"/>
          <cell r="M138"/>
          <cell r="N138"/>
          <cell r="O138"/>
          <cell r="P138"/>
          <cell r="Q138"/>
          <cell r="R138"/>
          <cell r="S138"/>
          <cell r="T138"/>
          <cell r="U138"/>
          <cell r="V138"/>
          <cell r="W138"/>
          <cell r="X138"/>
          <cell r="Z138"/>
          <cell r="AA138"/>
          <cell r="AB138"/>
          <cell r="AC138"/>
          <cell r="AD138"/>
        </row>
        <row r="139">
          <cell r="A139"/>
          <cell r="B139"/>
          <cell r="E139"/>
          <cell r="F139"/>
          <cell r="G139"/>
          <cell r="H139"/>
          <cell r="I139" t="str">
            <v>PAĽKOVÁ ANNA</v>
          </cell>
          <cell r="J139"/>
          <cell r="K139"/>
          <cell r="L139"/>
          <cell r="M139"/>
          <cell r="N139"/>
          <cell r="O139"/>
          <cell r="P139" t="str">
            <v>PROCHASZKOVÁ LENKA</v>
          </cell>
          <cell r="Q139"/>
          <cell r="R139"/>
          <cell r="S139"/>
          <cell r="T139"/>
          <cell r="U139"/>
          <cell r="V139"/>
          <cell r="W139"/>
          <cell r="X139"/>
          <cell r="Z139"/>
          <cell r="AA139"/>
          <cell r="AB139"/>
          <cell r="AC139"/>
          <cell r="AD139"/>
        </row>
        <row r="140">
          <cell r="A140"/>
          <cell r="B140"/>
          <cell r="E140"/>
          <cell r="F140"/>
          <cell r="G140"/>
          <cell r="H140" t="str">
            <v>Ž</v>
          </cell>
          <cell r="I140"/>
          <cell r="J140"/>
          <cell r="K140"/>
          <cell r="L140"/>
          <cell r="M140"/>
          <cell r="N140"/>
          <cell r="O140" t="str">
            <v>Ž</v>
          </cell>
          <cell r="P140"/>
          <cell r="Q140"/>
          <cell r="R140"/>
          <cell r="S140"/>
          <cell r="T140"/>
          <cell r="U140"/>
          <cell r="V140"/>
          <cell r="W140"/>
          <cell r="X140"/>
          <cell r="Z140"/>
          <cell r="AA140"/>
          <cell r="AB140"/>
          <cell r="AC140"/>
          <cell r="AD140"/>
        </row>
        <row r="141">
          <cell r="A141"/>
          <cell r="B141"/>
          <cell r="E141"/>
          <cell r="F141"/>
          <cell r="G141"/>
          <cell r="H141" t="str">
            <v>ŽČ</v>
          </cell>
          <cell r="I141"/>
          <cell r="J141"/>
          <cell r="K141"/>
          <cell r="L141"/>
          <cell r="M141"/>
          <cell r="N141"/>
          <cell r="O141" t="str">
            <v>ŽČ</v>
          </cell>
          <cell r="P141"/>
          <cell r="Q141"/>
          <cell r="R141"/>
          <cell r="S141"/>
          <cell r="T141"/>
          <cell r="U141"/>
          <cell r="V141"/>
          <cell r="W141"/>
          <cell r="X141"/>
          <cell r="Z141"/>
          <cell r="AA141"/>
          <cell r="AB141"/>
          <cell r="AC141"/>
          <cell r="AD141"/>
        </row>
        <row r="142">
          <cell r="A142"/>
          <cell r="B142"/>
          <cell r="E142"/>
          <cell r="F142"/>
          <cell r="G142"/>
          <cell r="H142" t="str">
            <v>ŽČ</v>
          </cell>
          <cell r="I142"/>
          <cell r="J142"/>
          <cell r="K142"/>
          <cell r="L142"/>
          <cell r="M142"/>
          <cell r="N142"/>
          <cell r="O142" t="str">
            <v>ŽČ</v>
          </cell>
          <cell r="P142"/>
          <cell r="Q142"/>
          <cell r="R142"/>
          <cell r="S142"/>
          <cell r="T142"/>
          <cell r="U142"/>
          <cell r="V142"/>
          <cell r="W142"/>
          <cell r="X142"/>
          <cell r="Z142"/>
          <cell r="AA142"/>
          <cell r="AB142"/>
          <cell r="AC142"/>
          <cell r="AD142"/>
        </row>
        <row r="143">
          <cell r="A143"/>
          <cell r="B143"/>
          <cell r="E143"/>
          <cell r="F143"/>
          <cell r="G143"/>
          <cell r="H143"/>
          <cell r="I143"/>
          <cell r="J143"/>
          <cell r="K143"/>
          <cell r="L143"/>
          <cell r="M143"/>
          <cell r="N143"/>
          <cell r="O143"/>
          <cell r="P143"/>
          <cell r="Q143"/>
          <cell r="R143"/>
          <cell r="S143"/>
          <cell r="T143"/>
          <cell r="U143"/>
          <cell r="V143"/>
          <cell r="W143"/>
          <cell r="X143"/>
          <cell r="Z143"/>
          <cell r="AA143"/>
          <cell r="AB143"/>
          <cell r="AC143"/>
          <cell r="AD143"/>
        </row>
        <row r="144">
          <cell r="A144"/>
          <cell r="B144"/>
          <cell r="C144"/>
          <cell r="D144"/>
          <cell r="E144"/>
          <cell r="F144"/>
          <cell r="G144"/>
          <cell r="H144"/>
          <cell r="I144"/>
          <cell r="J144"/>
          <cell r="K144"/>
          <cell r="L144"/>
          <cell r="M144"/>
          <cell r="N144"/>
          <cell r="O144"/>
          <cell r="P144"/>
          <cell r="Q144"/>
          <cell r="R144"/>
          <cell r="S144"/>
          <cell r="T144"/>
          <cell r="U144"/>
          <cell r="V144"/>
          <cell r="W144"/>
          <cell r="X144"/>
          <cell r="Y144"/>
          <cell r="Z144"/>
          <cell r="AA144"/>
          <cell r="AB144"/>
          <cell r="AC144"/>
          <cell r="AD144"/>
        </row>
        <row r="145">
          <cell r="A145" t="str">
            <v>K8</v>
          </cell>
          <cell r="B145"/>
          <cell r="E145" t="str">
            <v xml:space="preserve">zápas č. </v>
          </cell>
          <cell r="F145">
            <v>8</v>
          </cell>
          <cell r="G145"/>
          <cell r="H145" t="str">
            <v>Servis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  <cell r="S145"/>
          <cell r="T145"/>
          <cell r="U145"/>
          <cell r="V145" t="str">
            <v>pomer</v>
          </cell>
          <cell r="W145"/>
          <cell r="X145"/>
          <cell r="Y145" t="str">
            <v>(3:0)</v>
          </cell>
          <cell r="Z145">
            <v>0</v>
          </cell>
          <cell r="AA145">
            <v>3</v>
          </cell>
          <cell r="AB145"/>
          <cell r="AC145" t="str">
            <v>ONDRUŠOVÁ NELA</v>
          </cell>
          <cell r="AD145" t="str">
            <v>VRABLANSKÁ DIANA</v>
          </cell>
        </row>
        <row r="146">
          <cell r="A146"/>
          <cell r="B146"/>
          <cell r="E146"/>
          <cell r="F146"/>
          <cell r="G146" t="str">
            <v>Time out</v>
          </cell>
          <cell r="H146" t="str">
            <v>Príjem</v>
          </cell>
          <cell r="I146"/>
          <cell r="J146"/>
          <cell r="K146"/>
          <cell r="L146"/>
          <cell r="M146"/>
          <cell r="N146">
            <v>1</v>
          </cell>
          <cell r="O146">
            <v>2</v>
          </cell>
          <cell r="P146">
            <v>3</v>
          </cell>
          <cell r="Q146">
            <v>4</v>
          </cell>
          <cell r="R146">
            <v>5</v>
          </cell>
          <cell r="S146">
            <v>6</v>
          </cell>
          <cell r="T146">
            <v>7</v>
          </cell>
          <cell r="U146"/>
          <cell r="V146" t="str">
            <v>setov</v>
          </cell>
          <cell r="W146"/>
          <cell r="X146"/>
          <cell r="Z146"/>
          <cell r="AA146"/>
          <cell r="AB146"/>
          <cell r="AC146"/>
          <cell r="AD146"/>
        </row>
        <row r="147">
          <cell r="A147" t="str">
            <v>1K8</v>
          </cell>
          <cell r="B147"/>
          <cell r="E147" t="str">
            <v>Stôl:</v>
          </cell>
          <cell r="F147" t="str">
            <v xml:space="preserve"> </v>
          </cell>
          <cell r="G147"/>
          <cell r="H147"/>
          <cell r="I147" t="str">
            <v>VRABLANSKÁ DIANA</v>
          </cell>
          <cell r="J147"/>
          <cell r="K147"/>
          <cell r="L147"/>
          <cell r="M147"/>
          <cell r="N147">
            <v>3</v>
          </cell>
          <cell r="O147">
            <v>2</v>
          </cell>
          <cell r="P147">
            <v>2</v>
          </cell>
          <cell r="Q147" t="str">
            <v xml:space="preserve"> </v>
          </cell>
          <cell r="R147"/>
          <cell r="S147"/>
          <cell r="T147"/>
          <cell r="U147"/>
          <cell r="V147">
            <v>0</v>
          </cell>
          <cell r="W147"/>
          <cell r="X147"/>
          <cell r="Z147"/>
          <cell r="AA147"/>
          <cell r="AB147"/>
          <cell r="AC147"/>
          <cell r="AD147"/>
        </row>
        <row r="148">
          <cell r="A148"/>
          <cell r="B148"/>
          <cell r="E148"/>
          <cell r="F148"/>
          <cell r="G148"/>
          <cell r="H148"/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  <cell r="S148"/>
          <cell r="T148"/>
          <cell r="U148"/>
          <cell r="V148"/>
          <cell r="W148"/>
          <cell r="X148"/>
          <cell r="Z148"/>
          <cell r="AA148"/>
          <cell r="AB148"/>
          <cell r="AC148"/>
          <cell r="AD148"/>
        </row>
        <row r="149">
          <cell r="A149"/>
          <cell r="B149"/>
          <cell r="E149" t="str">
            <v>Dátum:</v>
          </cell>
          <cell r="F149">
            <v>43729</v>
          </cell>
          <cell r="G149"/>
          <cell r="H149"/>
          <cell r="I149"/>
          <cell r="J149"/>
          <cell r="K149"/>
          <cell r="L149"/>
          <cell r="M149"/>
          <cell r="N149"/>
          <cell r="O149"/>
          <cell r="P149"/>
          <cell r="Q149"/>
          <cell r="R149"/>
          <cell r="S149"/>
          <cell r="T149"/>
          <cell r="U149"/>
          <cell r="V149"/>
          <cell r="W149"/>
          <cell r="X149"/>
          <cell r="Z149"/>
          <cell r="AA149"/>
          <cell r="AB149"/>
          <cell r="AC149"/>
          <cell r="AD149"/>
        </row>
        <row r="150">
          <cell r="A150" t="str">
            <v>2K8</v>
          </cell>
          <cell r="B150"/>
          <cell r="E150" t="str">
            <v>Čas:</v>
          </cell>
          <cell r="F150"/>
          <cell r="G150"/>
          <cell r="H150"/>
          <cell r="I150" t="str">
            <v>ONDRUŠOVÁ NELA</v>
          </cell>
          <cell r="J150"/>
          <cell r="K150"/>
          <cell r="L150"/>
          <cell r="M150"/>
          <cell r="N150">
            <v>11</v>
          </cell>
          <cell r="O150">
            <v>11</v>
          </cell>
          <cell r="P150">
            <v>11</v>
          </cell>
          <cell r="Q150" t="str">
            <v xml:space="preserve"> </v>
          </cell>
          <cell r="R150"/>
          <cell r="S150"/>
          <cell r="T150"/>
          <cell r="U150"/>
          <cell r="V150">
            <v>3</v>
          </cell>
          <cell r="W150"/>
          <cell r="X150"/>
          <cell r="Z150"/>
          <cell r="AA150"/>
          <cell r="AB150"/>
          <cell r="AC150"/>
          <cell r="AD150"/>
        </row>
        <row r="151">
          <cell r="A151"/>
          <cell r="B151"/>
          <cell r="E151"/>
          <cell r="F151"/>
          <cell r="G151"/>
          <cell r="H151"/>
          <cell r="I151"/>
          <cell r="J151"/>
          <cell r="K151"/>
          <cell r="L151"/>
          <cell r="M151"/>
          <cell r="N151"/>
          <cell r="O151"/>
          <cell r="P151"/>
          <cell r="Q151"/>
          <cell r="R151"/>
          <cell r="S151"/>
          <cell r="T151"/>
          <cell r="U151"/>
          <cell r="V151"/>
          <cell r="W151"/>
          <cell r="X151"/>
          <cell r="Z151"/>
          <cell r="AA151"/>
          <cell r="AB151"/>
          <cell r="AC151"/>
          <cell r="AD151"/>
        </row>
        <row r="152">
          <cell r="A152"/>
          <cell r="B152"/>
          <cell r="E152" t="str">
            <v>Kategória :</v>
          </cell>
          <cell r="F152" t="str">
            <v>NMŽky</v>
          </cell>
          <cell r="G152"/>
          <cell r="H152"/>
          <cell r="I152"/>
          <cell r="J152"/>
          <cell r="K152"/>
          <cell r="L152"/>
          <cell r="M152"/>
          <cell r="N152"/>
          <cell r="O152"/>
          <cell r="P152"/>
          <cell r="Q152"/>
          <cell r="R152"/>
          <cell r="S152"/>
          <cell r="T152"/>
          <cell r="U152"/>
          <cell r="V152"/>
          <cell r="W152"/>
          <cell r="X152"/>
          <cell r="Z152"/>
          <cell r="AA152"/>
          <cell r="AB152"/>
          <cell r="AC152"/>
          <cell r="AD152"/>
        </row>
        <row r="153">
          <cell r="A153"/>
          <cell r="B153"/>
          <cell r="E153"/>
          <cell r="F153"/>
          <cell r="G153"/>
          <cell r="H153"/>
          <cell r="I153" t="str">
            <v>Rozhodca</v>
          </cell>
          <cell r="J153"/>
          <cell r="K153"/>
          <cell r="L153"/>
          <cell r="M153"/>
          <cell r="N153"/>
          <cell r="O153"/>
          <cell r="P153" t="str">
            <v>Víťaz</v>
          </cell>
          <cell r="Q153"/>
          <cell r="R153"/>
          <cell r="S153"/>
          <cell r="T153"/>
          <cell r="U153"/>
          <cell r="V153"/>
          <cell r="W153"/>
          <cell r="X153"/>
          <cell r="Z153"/>
          <cell r="AA153"/>
          <cell r="AB153"/>
          <cell r="AC153"/>
          <cell r="AD153"/>
        </row>
        <row r="154">
          <cell r="A154"/>
          <cell r="B154"/>
          <cell r="E154" t="str">
            <v>Skupina :</v>
          </cell>
          <cell r="F154" t="str">
            <v>K</v>
          </cell>
          <cell r="G154"/>
          <cell r="H154"/>
          <cell r="I154"/>
          <cell r="J154"/>
          <cell r="K154"/>
          <cell r="L154"/>
          <cell r="M154"/>
          <cell r="N154" t="str">
            <v>ONDRUŠOVÁ NELA</v>
          </cell>
          <cell r="O154"/>
          <cell r="P154"/>
          <cell r="Q154"/>
          <cell r="R154"/>
          <cell r="S154"/>
          <cell r="T154"/>
          <cell r="U154"/>
          <cell r="V154"/>
          <cell r="W154"/>
          <cell r="X154"/>
          <cell r="Z154"/>
          <cell r="AA154"/>
          <cell r="AB154"/>
          <cell r="AC154"/>
          <cell r="AD154"/>
        </row>
        <row r="155">
          <cell r="A155"/>
          <cell r="B155"/>
          <cell r="E155"/>
          <cell r="F155"/>
          <cell r="G155"/>
          <cell r="H155"/>
          <cell r="I155"/>
          <cell r="J155"/>
          <cell r="K155"/>
          <cell r="L155"/>
          <cell r="M155"/>
          <cell r="N155"/>
          <cell r="O155"/>
          <cell r="P155"/>
          <cell r="Q155"/>
          <cell r="R155"/>
          <cell r="S155"/>
          <cell r="T155"/>
          <cell r="U155"/>
          <cell r="V155"/>
          <cell r="W155"/>
          <cell r="X155"/>
          <cell r="Z155"/>
          <cell r="AA155"/>
          <cell r="AB155"/>
          <cell r="AC155"/>
          <cell r="AD155"/>
        </row>
        <row r="156">
          <cell r="A156"/>
          <cell r="B156"/>
          <cell r="E156" t="str">
            <v>Zápas:</v>
          </cell>
          <cell r="F156" t="str">
            <v>K8</v>
          </cell>
          <cell r="G156"/>
          <cell r="H156"/>
          <cell r="I156"/>
          <cell r="J156"/>
          <cell r="K156"/>
          <cell r="L156"/>
          <cell r="M156"/>
          <cell r="N156"/>
          <cell r="O156"/>
          <cell r="P156"/>
          <cell r="Q156"/>
          <cell r="R156"/>
          <cell r="S156"/>
          <cell r="T156"/>
          <cell r="U156"/>
          <cell r="V156"/>
          <cell r="W156"/>
          <cell r="X156"/>
          <cell r="Z156"/>
          <cell r="AA156"/>
          <cell r="AB156"/>
          <cell r="AC156"/>
          <cell r="AD156"/>
        </row>
        <row r="157">
          <cell r="A157"/>
          <cell r="B157"/>
          <cell r="E157"/>
          <cell r="F157"/>
          <cell r="G157"/>
          <cell r="H157" t="str">
            <v>Udelené karty - priestupok</v>
          </cell>
          <cell r="I157"/>
          <cell r="J157"/>
          <cell r="K157"/>
          <cell r="L157"/>
          <cell r="M157"/>
          <cell r="N157"/>
          <cell r="O157"/>
          <cell r="P157"/>
          <cell r="Q157"/>
          <cell r="R157"/>
          <cell r="S157"/>
          <cell r="T157"/>
          <cell r="U157"/>
          <cell r="V157"/>
          <cell r="W157"/>
          <cell r="X157"/>
          <cell r="Z157"/>
          <cell r="AA157"/>
          <cell r="AB157"/>
          <cell r="AC157"/>
          <cell r="AD157"/>
        </row>
        <row r="158">
          <cell r="A158"/>
          <cell r="B158"/>
          <cell r="E158"/>
          <cell r="F158"/>
          <cell r="G158"/>
          <cell r="H158"/>
          <cell r="I158"/>
          <cell r="J158"/>
          <cell r="K158"/>
          <cell r="L158"/>
          <cell r="M158"/>
          <cell r="N158"/>
          <cell r="O158"/>
          <cell r="P158"/>
          <cell r="Q158"/>
          <cell r="R158"/>
          <cell r="S158"/>
          <cell r="T158"/>
          <cell r="U158"/>
          <cell r="V158"/>
          <cell r="W158"/>
          <cell r="X158"/>
          <cell r="Z158"/>
          <cell r="AA158"/>
          <cell r="AB158"/>
          <cell r="AC158"/>
          <cell r="AD158"/>
        </row>
        <row r="159">
          <cell r="A159"/>
          <cell r="B159"/>
          <cell r="E159"/>
          <cell r="F159"/>
          <cell r="G159"/>
          <cell r="H159"/>
          <cell r="I159" t="str">
            <v>VRABLANSKÁ DIANA</v>
          </cell>
          <cell r="J159"/>
          <cell r="K159"/>
          <cell r="L159"/>
          <cell r="M159"/>
          <cell r="N159"/>
          <cell r="O159"/>
          <cell r="P159" t="str">
            <v>ONDRUŠOVÁ NELA</v>
          </cell>
          <cell r="Q159"/>
          <cell r="R159"/>
          <cell r="S159"/>
          <cell r="T159"/>
          <cell r="U159"/>
          <cell r="V159"/>
          <cell r="W159"/>
          <cell r="X159"/>
          <cell r="Z159"/>
          <cell r="AA159"/>
          <cell r="AB159"/>
          <cell r="AC159"/>
          <cell r="AD159"/>
        </row>
        <row r="160">
          <cell r="A160"/>
          <cell r="B160"/>
          <cell r="E160"/>
          <cell r="F160"/>
          <cell r="G160"/>
          <cell r="H160" t="str">
            <v>Ž</v>
          </cell>
          <cell r="I160"/>
          <cell r="J160"/>
          <cell r="K160"/>
          <cell r="L160"/>
          <cell r="M160"/>
          <cell r="N160"/>
          <cell r="O160" t="str">
            <v>Ž</v>
          </cell>
          <cell r="P160"/>
          <cell r="Q160"/>
          <cell r="R160"/>
          <cell r="S160"/>
          <cell r="T160"/>
          <cell r="U160"/>
          <cell r="V160"/>
          <cell r="W160"/>
          <cell r="X160"/>
          <cell r="Z160"/>
          <cell r="AA160"/>
          <cell r="AB160"/>
          <cell r="AC160"/>
          <cell r="AD160"/>
        </row>
        <row r="161">
          <cell r="A161"/>
          <cell r="B161"/>
          <cell r="E161"/>
          <cell r="F161"/>
          <cell r="G161"/>
          <cell r="H161" t="str">
            <v>ŽČ</v>
          </cell>
          <cell r="I161"/>
          <cell r="J161"/>
          <cell r="K161"/>
          <cell r="L161"/>
          <cell r="M161"/>
          <cell r="N161"/>
          <cell r="O161" t="str">
            <v>ŽČ</v>
          </cell>
          <cell r="P161"/>
          <cell r="Q161"/>
          <cell r="R161"/>
          <cell r="S161"/>
          <cell r="T161"/>
          <cell r="U161"/>
          <cell r="V161"/>
          <cell r="W161"/>
          <cell r="X161"/>
          <cell r="Z161"/>
          <cell r="AA161"/>
          <cell r="AB161"/>
          <cell r="AC161"/>
          <cell r="AD161"/>
        </row>
        <row r="162">
          <cell r="A162"/>
          <cell r="B162"/>
          <cell r="E162"/>
          <cell r="F162"/>
          <cell r="G162"/>
          <cell r="H162" t="str">
            <v>ŽČ</v>
          </cell>
          <cell r="I162"/>
          <cell r="J162"/>
          <cell r="K162"/>
          <cell r="L162"/>
          <cell r="M162"/>
          <cell r="N162"/>
          <cell r="O162" t="str">
            <v>ŽČ</v>
          </cell>
          <cell r="P162"/>
          <cell r="Q162"/>
          <cell r="R162"/>
          <cell r="S162"/>
          <cell r="T162"/>
          <cell r="U162"/>
          <cell r="V162"/>
          <cell r="W162"/>
          <cell r="X162"/>
          <cell r="Z162"/>
          <cell r="AA162"/>
          <cell r="AB162"/>
          <cell r="AC162"/>
          <cell r="AD162"/>
        </row>
        <row r="163">
          <cell r="A163"/>
          <cell r="B163"/>
          <cell r="E163"/>
          <cell r="F163"/>
          <cell r="G163"/>
          <cell r="H163"/>
          <cell r="I163"/>
          <cell r="J163"/>
          <cell r="K163"/>
          <cell r="L163"/>
          <cell r="M163"/>
          <cell r="N163"/>
          <cell r="O163"/>
          <cell r="P163"/>
          <cell r="Q163"/>
          <cell r="R163"/>
          <cell r="S163"/>
          <cell r="T163"/>
          <cell r="U163"/>
          <cell r="V163"/>
          <cell r="W163"/>
          <cell r="X163"/>
          <cell r="Z163"/>
          <cell r="AA163"/>
          <cell r="AB163"/>
          <cell r="AC163"/>
          <cell r="AD163"/>
        </row>
        <row r="164">
          <cell r="A164"/>
          <cell r="B164"/>
          <cell r="C164"/>
          <cell r="D164"/>
          <cell r="E164"/>
          <cell r="F164"/>
          <cell r="G164"/>
          <cell r="H164"/>
          <cell r="I164"/>
          <cell r="J164"/>
          <cell r="K164"/>
          <cell r="L164"/>
          <cell r="M164"/>
          <cell r="N164"/>
          <cell r="O164"/>
          <cell r="P164"/>
          <cell r="Q164"/>
          <cell r="R164"/>
          <cell r="S164"/>
          <cell r="T164"/>
          <cell r="U164"/>
          <cell r="V164"/>
          <cell r="W164"/>
          <cell r="X164"/>
          <cell r="Y164"/>
          <cell r="Z164"/>
          <cell r="AA164"/>
          <cell r="AB164"/>
          <cell r="AC164"/>
          <cell r="AD164"/>
        </row>
        <row r="165">
          <cell r="A165" t="str">
            <v>P9</v>
          </cell>
          <cell r="B165"/>
          <cell r="E165" t="str">
            <v xml:space="preserve">zápas č. </v>
          </cell>
          <cell r="F165">
            <v>9</v>
          </cell>
          <cell r="G165"/>
          <cell r="H165" t="str">
            <v>Servis</v>
          </cell>
          <cell r="I165"/>
          <cell r="J165"/>
          <cell r="K165"/>
          <cell r="L165"/>
          <cell r="M165"/>
          <cell r="N165"/>
          <cell r="O165"/>
          <cell r="P165"/>
          <cell r="Q165"/>
          <cell r="R165"/>
          <cell r="S165"/>
          <cell r="T165"/>
          <cell r="U165"/>
          <cell r="V165" t="str">
            <v>pomer</v>
          </cell>
          <cell r="W165"/>
          <cell r="X165"/>
          <cell r="Y165" t="str">
            <v>(3:0)</v>
          </cell>
          <cell r="Z165">
            <v>3</v>
          </cell>
          <cell r="AA165">
            <v>0</v>
          </cell>
          <cell r="AB165"/>
          <cell r="AC165" t="str">
            <v>KRAJČOVIČOVÁ PETRONELA</v>
          </cell>
          <cell r="AD165" t="str">
            <v>GOMOLOVÁ LUCIA</v>
          </cell>
        </row>
        <row r="166">
          <cell r="A166"/>
          <cell r="B166"/>
          <cell r="E166"/>
          <cell r="F166"/>
          <cell r="G166" t="str">
            <v>Time out</v>
          </cell>
          <cell r="H166" t="str">
            <v>Príjem</v>
          </cell>
          <cell r="I166"/>
          <cell r="J166"/>
          <cell r="K166"/>
          <cell r="L166"/>
          <cell r="M166"/>
          <cell r="N166">
            <v>1</v>
          </cell>
          <cell r="O166">
            <v>2</v>
          </cell>
          <cell r="P166">
            <v>3</v>
          </cell>
          <cell r="Q166">
            <v>4</v>
          </cell>
          <cell r="R166">
            <v>5</v>
          </cell>
          <cell r="S166">
            <v>6</v>
          </cell>
          <cell r="T166">
            <v>7</v>
          </cell>
          <cell r="U166"/>
          <cell r="V166" t="str">
            <v>setov</v>
          </cell>
          <cell r="W166"/>
          <cell r="X166"/>
          <cell r="Z166"/>
          <cell r="AA166"/>
          <cell r="AB166"/>
          <cell r="AC166"/>
          <cell r="AD166"/>
        </row>
        <row r="167">
          <cell r="A167" t="str">
            <v>1P9</v>
          </cell>
          <cell r="B167"/>
          <cell r="E167" t="str">
            <v>Stôl:</v>
          </cell>
          <cell r="F167" t="str">
            <v xml:space="preserve"> </v>
          </cell>
          <cell r="G167"/>
          <cell r="H167"/>
          <cell r="I167" t="str">
            <v>KRAJČOVIČOVÁ PETRONELA</v>
          </cell>
          <cell r="J167"/>
          <cell r="K167"/>
          <cell r="L167"/>
          <cell r="M167"/>
          <cell r="N167">
            <v>11</v>
          </cell>
          <cell r="O167">
            <v>11</v>
          </cell>
          <cell r="P167">
            <v>11</v>
          </cell>
          <cell r="Q167" t="str">
            <v xml:space="preserve"> </v>
          </cell>
          <cell r="R167"/>
          <cell r="S167"/>
          <cell r="T167"/>
          <cell r="U167"/>
          <cell r="V167">
            <v>3</v>
          </cell>
          <cell r="W167"/>
          <cell r="X167"/>
          <cell r="Z167"/>
          <cell r="AA167"/>
          <cell r="AB167"/>
          <cell r="AC167"/>
          <cell r="AD167"/>
        </row>
        <row r="168">
          <cell r="A168"/>
          <cell r="B168"/>
          <cell r="E168"/>
          <cell r="F168"/>
          <cell r="G168"/>
          <cell r="H168"/>
          <cell r="I168"/>
          <cell r="J168"/>
          <cell r="K168"/>
          <cell r="L168"/>
          <cell r="M168"/>
          <cell r="N168"/>
          <cell r="O168"/>
          <cell r="P168"/>
          <cell r="Q168"/>
          <cell r="R168"/>
          <cell r="S168"/>
          <cell r="T168"/>
          <cell r="U168"/>
          <cell r="V168"/>
          <cell r="W168"/>
          <cell r="X168"/>
          <cell r="Z168"/>
          <cell r="AA168"/>
          <cell r="AB168"/>
          <cell r="AC168"/>
          <cell r="AD168"/>
        </row>
        <row r="169">
          <cell r="A169"/>
          <cell r="B169"/>
          <cell r="E169" t="str">
            <v>Dátum:</v>
          </cell>
          <cell r="F169">
            <v>43729</v>
          </cell>
          <cell r="G169"/>
          <cell r="H169"/>
          <cell r="I169"/>
          <cell r="J169"/>
          <cell r="K169"/>
          <cell r="L169"/>
          <cell r="M169"/>
          <cell r="N169"/>
          <cell r="O169"/>
          <cell r="P169"/>
          <cell r="Q169"/>
          <cell r="R169"/>
          <cell r="S169"/>
          <cell r="T169"/>
          <cell r="U169"/>
          <cell r="V169"/>
          <cell r="W169"/>
          <cell r="X169"/>
          <cell r="Z169"/>
          <cell r="AA169"/>
          <cell r="AB169"/>
          <cell r="AC169"/>
          <cell r="AD169"/>
        </row>
        <row r="170">
          <cell r="A170" t="str">
            <v>2P9</v>
          </cell>
          <cell r="B170"/>
          <cell r="E170" t="str">
            <v>Čas:</v>
          </cell>
          <cell r="F170"/>
          <cell r="G170"/>
          <cell r="H170"/>
          <cell r="I170" t="str">
            <v>GOMOLOVÁ LUCIA</v>
          </cell>
          <cell r="J170"/>
          <cell r="K170"/>
          <cell r="L170"/>
          <cell r="M170"/>
          <cell r="N170">
            <v>6</v>
          </cell>
          <cell r="O170">
            <v>8</v>
          </cell>
          <cell r="P170">
            <v>7</v>
          </cell>
          <cell r="Q170" t="str">
            <v xml:space="preserve"> </v>
          </cell>
          <cell r="R170"/>
          <cell r="S170"/>
          <cell r="T170"/>
          <cell r="U170"/>
          <cell r="V170">
            <v>0</v>
          </cell>
          <cell r="W170"/>
          <cell r="X170"/>
          <cell r="Z170"/>
          <cell r="AA170"/>
          <cell r="AB170"/>
          <cell r="AC170"/>
          <cell r="AD170"/>
        </row>
        <row r="171">
          <cell r="A171"/>
          <cell r="B171"/>
          <cell r="E171"/>
          <cell r="F171"/>
          <cell r="G171"/>
          <cell r="H171"/>
          <cell r="I171"/>
          <cell r="J171"/>
          <cell r="K171"/>
          <cell r="L171"/>
          <cell r="M171"/>
          <cell r="N171"/>
          <cell r="O171"/>
          <cell r="P171"/>
          <cell r="Q171"/>
          <cell r="R171"/>
          <cell r="S171"/>
          <cell r="T171"/>
          <cell r="U171"/>
          <cell r="V171"/>
          <cell r="W171"/>
          <cell r="X171"/>
          <cell r="Z171"/>
          <cell r="AA171"/>
          <cell r="AB171"/>
          <cell r="AC171"/>
          <cell r="AD171"/>
        </row>
        <row r="172">
          <cell r="A172"/>
          <cell r="B172"/>
          <cell r="E172" t="str">
            <v>Kategória :</v>
          </cell>
          <cell r="F172" t="str">
            <v>NMŽky</v>
          </cell>
          <cell r="G172"/>
          <cell r="H172"/>
          <cell r="I172"/>
          <cell r="J172"/>
          <cell r="K172"/>
          <cell r="L172"/>
          <cell r="M172"/>
          <cell r="N172"/>
          <cell r="O172"/>
          <cell r="P172"/>
          <cell r="Q172"/>
          <cell r="R172"/>
          <cell r="S172"/>
          <cell r="T172"/>
          <cell r="U172"/>
          <cell r="V172"/>
          <cell r="W172"/>
          <cell r="X172"/>
          <cell r="Z172"/>
          <cell r="AA172"/>
          <cell r="AB172"/>
          <cell r="AC172"/>
          <cell r="AD172"/>
        </row>
        <row r="173">
          <cell r="A173"/>
          <cell r="B173"/>
          <cell r="E173"/>
          <cell r="F173"/>
          <cell r="G173"/>
          <cell r="H173"/>
          <cell r="I173" t="str">
            <v>Rozhodca</v>
          </cell>
          <cell r="J173"/>
          <cell r="K173"/>
          <cell r="L173"/>
          <cell r="M173"/>
          <cell r="N173"/>
          <cell r="O173"/>
          <cell r="P173" t="str">
            <v>Víťaz</v>
          </cell>
          <cell r="Q173"/>
          <cell r="R173"/>
          <cell r="S173"/>
          <cell r="T173"/>
          <cell r="U173"/>
          <cell r="V173"/>
          <cell r="W173"/>
          <cell r="X173"/>
          <cell r="Z173"/>
          <cell r="AA173"/>
          <cell r="AB173"/>
          <cell r="AC173"/>
          <cell r="AD173"/>
        </row>
        <row r="174">
          <cell r="A174"/>
          <cell r="B174"/>
          <cell r="E174" t="str">
            <v>Skupina :</v>
          </cell>
          <cell r="F174" t="str">
            <v>P</v>
          </cell>
          <cell r="G174"/>
          <cell r="H174"/>
          <cell r="I174"/>
          <cell r="J174"/>
          <cell r="K174"/>
          <cell r="L174"/>
          <cell r="M174"/>
          <cell r="N174" t="str">
            <v>KRAJČOVIČOVÁ PETRONELA</v>
          </cell>
          <cell r="O174"/>
          <cell r="P174"/>
          <cell r="Q174"/>
          <cell r="R174"/>
          <cell r="S174"/>
          <cell r="T174"/>
          <cell r="U174"/>
          <cell r="V174"/>
          <cell r="W174"/>
          <cell r="X174"/>
          <cell r="Z174"/>
          <cell r="AA174"/>
          <cell r="AB174"/>
          <cell r="AC174"/>
          <cell r="AD174"/>
        </row>
        <row r="175">
          <cell r="A175"/>
          <cell r="B175"/>
          <cell r="E175"/>
          <cell r="F175"/>
          <cell r="G175"/>
          <cell r="H175"/>
          <cell r="I175"/>
          <cell r="J175"/>
          <cell r="K175"/>
          <cell r="L175"/>
          <cell r="M175"/>
          <cell r="N175"/>
          <cell r="O175"/>
          <cell r="P175"/>
          <cell r="Q175"/>
          <cell r="R175"/>
          <cell r="S175"/>
          <cell r="T175"/>
          <cell r="U175"/>
          <cell r="V175"/>
          <cell r="W175"/>
          <cell r="X175"/>
          <cell r="Z175"/>
          <cell r="AA175"/>
          <cell r="AB175"/>
          <cell r="AC175"/>
          <cell r="AD175"/>
        </row>
        <row r="176">
          <cell r="A176"/>
          <cell r="B176"/>
          <cell r="E176" t="str">
            <v>Zápas:</v>
          </cell>
          <cell r="F176" t="str">
            <v>P9</v>
          </cell>
          <cell r="G176"/>
          <cell r="H176"/>
          <cell r="I176"/>
          <cell r="J176"/>
          <cell r="K176"/>
          <cell r="L176"/>
          <cell r="M176"/>
          <cell r="N176"/>
          <cell r="O176"/>
          <cell r="P176"/>
          <cell r="Q176"/>
          <cell r="R176"/>
          <cell r="S176"/>
          <cell r="T176"/>
          <cell r="U176"/>
          <cell r="V176"/>
          <cell r="W176"/>
          <cell r="X176"/>
          <cell r="Z176"/>
          <cell r="AA176"/>
          <cell r="AB176"/>
          <cell r="AC176"/>
          <cell r="AD176"/>
        </row>
        <row r="177">
          <cell r="A177"/>
          <cell r="B177"/>
          <cell r="E177"/>
          <cell r="F177"/>
          <cell r="G177"/>
          <cell r="H177" t="str">
            <v>Udelené karty - priestupok</v>
          </cell>
          <cell r="I177"/>
          <cell r="J177"/>
          <cell r="K177"/>
          <cell r="L177"/>
          <cell r="M177"/>
          <cell r="N177"/>
          <cell r="O177"/>
          <cell r="P177"/>
          <cell r="Q177"/>
          <cell r="R177"/>
          <cell r="S177"/>
          <cell r="T177"/>
          <cell r="U177"/>
          <cell r="V177"/>
          <cell r="W177"/>
          <cell r="X177"/>
          <cell r="Z177"/>
          <cell r="AA177"/>
          <cell r="AB177"/>
          <cell r="AC177"/>
          <cell r="AD177"/>
        </row>
        <row r="178">
          <cell r="A178"/>
          <cell r="B178"/>
          <cell r="E178"/>
          <cell r="F178"/>
          <cell r="G178"/>
          <cell r="H178"/>
          <cell r="I178"/>
          <cell r="J178"/>
          <cell r="K178"/>
          <cell r="L178"/>
          <cell r="M178"/>
          <cell r="N178"/>
          <cell r="O178"/>
          <cell r="P178"/>
          <cell r="Q178"/>
          <cell r="R178"/>
          <cell r="S178"/>
          <cell r="T178"/>
          <cell r="U178"/>
          <cell r="V178"/>
          <cell r="W178"/>
          <cell r="X178"/>
          <cell r="Z178"/>
          <cell r="AA178"/>
          <cell r="AB178"/>
          <cell r="AC178"/>
          <cell r="AD178"/>
        </row>
        <row r="179">
          <cell r="A179"/>
          <cell r="B179"/>
          <cell r="E179"/>
          <cell r="F179"/>
          <cell r="G179"/>
          <cell r="H179"/>
          <cell r="I179" t="str">
            <v>KRAJČOVIČOVÁ PETRONELA</v>
          </cell>
          <cell r="J179"/>
          <cell r="K179"/>
          <cell r="L179"/>
          <cell r="M179"/>
          <cell r="N179"/>
          <cell r="O179"/>
          <cell r="P179" t="str">
            <v>GOMOLOVÁ LUCIA</v>
          </cell>
          <cell r="Q179"/>
          <cell r="R179"/>
          <cell r="S179"/>
          <cell r="T179"/>
          <cell r="U179"/>
          <cell r="V179"/>
          <cell r="W179"/>
          <cell r="X179"/>
          <cell r="Z179"/>
          <cell r="AA179"/>
          <cell r="AB179"/>
          <cell r="AC179"/>
          <cell r="AD179"/>
        </row>
        <row r="180">
          <cell r="A180"/>
          <cell r="B180"/>
          <cell r="E180"/>
          <cell r="F180"/>
          <cell r="G180"/>
          <cell r="H180" t="str">
            <v>Ž</v>
          </cell>
          <cell r="I180"/>
          <cell r="J180"/>
          <cell r="K180"/>
          <cell r="L180"/>
          <cell r="M180"/>
          <cell r="N180"/>
          <cell r="O180" t="str">
            <v>Ž</v>
          </cell>
          <cell r="P180"/>
          <cell r="Q180"/>
          <cell r="R180"/>
          <cell r="S180"/>
          <cell r="T180"/>
          <cell r="U180"/>
          <cell r="V180"/>
          <cell r="W180"/>
          <cell r="X180"/>
          <cell r="Z180"/>
          <cell r="AA180"/>
          <cell r="AB180"/>
          <cell r="AC180"/>
          <cell r="AD180"/>
        </row>
        <row r="181">
          <cell r="A181"/>
          <cell r="B181"/>
          <cell r="E181"/>
          <cell r="F181"/>
          <cell r="G181"/>
          <cell r="H181" t="str">
            <v>ŽČ</v>
          </cell>
          <cell r="I181"/>
          <cell r="J181"/>
          <cell r="K181"/>
          <cell r="L181"/>
          <cell r="M181"/>
          <cell r="N181"/>
          <cell r="O181" t="str">
            <v>ŽČ</v>
          </cell>
          <cell r="P181"/>
          <cell r="Q181"/>
          <cell r="R181"/>
          <cell r="S181"/>
          <cell r="T181"/>
          <cell r="U181"/>
          <cell r="V181"/>
          <cell r="W181"/>
          <cell r="X181"/>
          <cell r="Z181"/>
          <cell r="AA181"/>
          <cell r="AB181"/>
          <cell r="AC181"/>
          <cell r="AD181"/>
        </row>
        <row r="182">
          <cell r="A182"/>
          <cell r="B182"/>
          <cell r="E182"/>
          <cell r="F182"/>
          <cell r="G182"/>
          <cell r="H182" t="str">
            <v>ŽČ</v>
          </cell>
          <cell r="I182"/>
          <cell r="J182"/>
          <cell r="K182"/>
          <cell r="L182"/>
          <cell r="M182"/>
          <cell r="N182"/>
          <cell r="O182" t="str">
            <v>ŽČ</v>
          </cell>
          <cell r="P182"/>
          <cell r="Q182"/>
          <cell r="R182"/>
          <cell r="S182"/>
          <cell r="T182"/>
          <cell r="U182"/>
          <cell r="V182"/>
          <cell r="W182"/>
          <cell r="X182"/>
          <cell r="Z182"/>
          <cell r="AA182"/>
          <cell r="AB182"/>
          <cell r="AC182"/>
          <cell r="AD182"/>
        </row>
        <row r="183">
          <cell r="A183"/>
          <cell r="B183"/>
          <cell r="E183"/>
          <cell r="F183"/>
          <cell r="G183"/>
          <cell r="H183"/>
          <cell r="I183"/>
          <cell r="J183"/>
          <cell r="K183"/>
          <cell r="L183"/>
          <cell r="M183"/>
          <cell r="N183"/>
          <cell r="O183"/>
          <cell r="P183"/>
          <cell r="Q183"/>
          <cell r="R183"/>
          <cell r="S183"/>
          <cell r="T183"/>
          <cell r="U183"/>
          <cell r="V183"/>
          <cell r="W183"/>
          <cell r="X183"/>
          <cell r="Z183"/>
          <cell r="AA183"/>
          <cell r="AB183"/>
          <cell r="AC183"/>
          <cell r="AD183"/>
        </row>
        <row r="184">
          <cell r="A184"/>
          <cell r="B184"/>
          <cell r="C184"/>
          <cell r="D184"/>
          <cell r="E184"/>
          <cell r="F184"/>
          <cell r="G184"/>
          <cell r="H184"/>
          <cell r="I184"/>
          <cell r="J184"/>
          <cell r="K184"/>
          <cell r="L184"/>
          <cell r="M184"/>
          <cell r="N184"/>
          <cell r="O184"/>
          <cell r="P184"/>
          <cell r="Q184"/>
          <cell r="R184"/>
          <cell r="S184"/>
          <cell r="T184"/>
          <cell r="U184"/>
          <cell r="V184"/>
          <cell r="W184"/>
          <cell r="X184"/>
          <cell r="Y184"/>
          <cell r="Z184"/>
          <cell r="AA184"/>
          <cell r="AB184"/>
          <cell r="AC184"/>
          <cell r="AD184"/>
        </row>
        <row r="185">
          <cell r="A185" t="str">
            <v>P10</v>
          </cell>
          <cell r="B185"/>
          <cell r="E185" t="str">
            <v xml:space="preserve">zápas č. </v>
          </cell>
          <cell r="F185">
            <v>10</v>
          </cell>
          <cell r="G185"/>
          <cell r="H185" t="str">
            <v>Servis</v>
          </cell>
          <cell r="I185"/>
          <cell r="J185"/>
          <cell r="K185"/>
          <cell r="L185"/>
          <cell r="M185"/>
          <cell r="N185"/>
          <cell r="O185"/>
          <cell r="P185"/>
          <cell r="Q185"/>
          <cell r="R185"/>
          <cell r="S185"/>
          <cell r="T185"/>
          <cell r="U185"/>
          <cell r="V185" t="str">
            <v>pomer</v>
          </cell>
          <cell r="W185"/>
          <cell r="X185"/>
          <cell r="Y185" t="str">
            <v>(3:2)</v>
          </cell>
          <cell r="Z185">
            <v>3</v>
          </cell>
          <cell r="AA185">
            <v>2</v>
          </cell>
          <cell r="AB185"/>
          <cell r="AC185" t="str">
            <v>KOLESÁROVÁ DARINA</v>
          </cell>
          <cell r="AD185" t="str">
            <v>ČIŽLÁKOVÁ LUCIA</v>
          </cell>
        </row>
        <row r="186">
          <cell r="A186"/>
          <cell r="B186"/>
          <cell r="E186"/>
          <cell r="F186"/>
          <cell r="G186" t="str">
            <v>Time out</v>
          </cell>
          <cell r="H186" t="str">
            <v>Príjem</v>
          </cell>
          <cell r="I186"/>
          <cell r="J186"/>
          <cell r="K186"/>
          <cell r="L186"/>
          <cell r="M186"/>
          <cell r="N186">
            <v>1</v>
          </cell>
          <cell r="O186">
            <v>2</v>
          </cell>
          <cell r="P186">
            <v>3</v>
          </cell>
          <cell r="Q186">
            <v>4</v>
          </cell>
          <cell r="R186">
            <v>5</v>
          </cell>
          <cell r="S186">
            <v>6</v>
          </cell>
          <cell r="T186">
            <v>7</v>
          </cell>
          <cell r="U186"/>
          <cell r="V186" t="str">
            <v>setov</v>
          </cell>
          <cell r="W186"/>
          <cell r="X186"/>
          <cell r="Z186"/>
          <cell r="AA186"/>
          <cell r="AB186"/>
          <cell r="AC186"/>
          <cell r="AD186"/>
        </row>
        <row r="187">
          <cell r="A187" t="str">
            <v>1P10</v>
          </cell>
          <cell r="B187"/>
          <cell r="E187" t="str">
            <v>Stôl:</v>
          </cell>
          <cell r="F187" t="str">
            <v xml:space="preserve"> </v>
          </cell>
          <cell r="G187"/>
          <cell r="H187"/>
          <cell r="I187" t="str">
            <v>KOLESÁROVÁ DARINA</v>
          </cell>
          <cell r="J187"/>
          <cell r="K187"/>
          <cell r="L187"/>
          <cell r="M187"/>
          <cell r="N187">
            <v>10</v>
          </cell>
          <cell r="O187">
            <v>8</v>
          </cell>
          <cell r="P187">
            <v>11</v>
          </cell>
          <cell r="Q187">
            <v>11</v>
          </cell>
          <cell r="R187">
            <v>11</v>
          </cell>
          <cell r="S187"/>
          <cell r="T187"/>
          <cell r="U187"/>
          <cell r="V187">
            <v>3</v>
          </cell>
          <cell r="W187"/>
          <cell r="X187"/>
          <cell r="Z187"/>
          <cell r="AA187"/>
          <cell r="AB187"/>
          <cell r="AC187"/>
          <cell r="AD187"/>
        </row>
        <row r="188">
          <cell r="A188"/>
          <cell r="B188"/>
          <cell r="E188"/>
          <cell r="F188"/>
          <cell r="G188"/>
          <cell r="H188"/>
          <cell r="I188"/>
          <cell r="J188"/>
          <cell r="K188"/>
          <cell r="L188"/>
          <cell r="M188"/>
          <cell r="N188"/>
          <cell r="O188"/>
          <cell r="P188"/>
          <cell r="Q188"/>
          <cell r="R188"/>
          <cell r="S188"/>
          <cell r="T188"/>
          <cell r="U188"/>
          <cell r="V188"/>
          <cell r="W188"/>
          <cell r="X188"/>
          <cell r="Z188"/>
          <cell r="AA188"/>
          <cell r="AB188"/>
          <cell r="AC188"/>
          <cell r="AD188"/>
        </row>
        <row r="189">
          <cell r="A189"/>
          <cell r="B189"/>
          <cell r="E189" t="str">
            <v>Dátum:</v>
          </cell>
          <cell r="F189">
            <v>43729</v>
          </cell>
          <cell r="G189"/>
          <cell r="H189"/>
          <cell r="I189"/>
          <cell r="J189"/>
          <cell r="K189"/>
          <cell r="L189"/>
          <cell r="M189"/>
          <cell r="N189"/>
          <cell r="O189"/>
          <cell r="P189"/>
          <cell r="Q189"/>
          <cell r="R189"/>
          <cell r="S189"/>
          <cell r="T189"/>
          <cell r="U189"/>
          <cell r="V189"/>
          <cell r="W189"/>
          <cell r="X189"/>
          <cell r="Z189"/>
          <cell r="AA189"/>
          <cell r="AB189"/>
          <cell r="AC189"/>
          <cell r="AD189"/>
        </row>
        <row r="190">
          <cell r="A190" t="str">
            <v>2P10</v>
          </cell>
          <cell r="B190"/>
          <cell r="E190" t="str">
            <v>Čas:</v>
          </cell>
          <cell r="F190"/>
          <cell r="G190"/>
          <cell r="H190"/>
          <cell r="I190" t="str">
            <v>ČIŽLÁKOVÁ LUCIA</v>
          </cell>
          <cell r="J190"/>
          <cell r="K190"/>
          <cell r="L190"/>
          <cell r="M190"/>
          <cell r="N190">
            <v>12</v>
          </cell>
          <cell r="O190">
            <v>11</v>
          </cell>
          <cell r="P190">
            <v>7</v>
          </cell>
          <cell r="Q190">
            <v>9</v>
          </cell>
          <cell r="R190">
            <v>9</v>
          </cell>
          <cell r="S190"/>
          <cell r="T190"/>
          <cell r="U190"/>
          <cell r="V190">
            <v>2</v>
          </cell>
          <cell r="W190"/>
          <cell r="X190"/>
          <cell r="Z190"/>
          <cell r="AA190"/>
          <cell r="AB190"/>
          <cell r="AC190"/>
          <cell r="AD190"/>
        </row>
        <row r="191">
          <cell r="A191"/>
          <cell r="B191"/>
          <cell r="E191"/>
          <cell r="F191"/>
          <cell r="G191"/>
          <cell r="H191"/>
          <cell r="I191"/>
          <cell r="J191"/>
          <cell r="K191"/>
          <cell r="L191"/>
          <cell r="M191"/>
          <cell r="N191"/>
          <cell r="O191"/>
          <cell r="P191"/>
          <cell r="Q191"/>
          <cell r="R191"/>
          <cell r="S191"/>
          <cell r="T191"/>
          <cell r="U191"/>
          <cell r="V191"/>
          <cell r="W191"/>
          <cell r="X191"/>
          <cell r="Z191"/>
          <cell r="AA191"/>
          <cell r="AB191"/>
          <cell r="AC191"/>
          <cell r="AD191"/>
        </row>
        <row r="192">
          <cell r="A192"/>
          <cell r="B192"/>
          <cell r="E192" t="str">
            <v>Kategória :</v>
          </cell>
          <cell r="F192" t="str">
            <v>NMŽky</v>
          </cell>
          <cell r="G192"/>
          <cell r="H192"/>
          <cell r="I192"/>
          <cell r="J192"/>
          <cell r="K192"/>
          <cell r="L192"/>
          <cell r="M192"/>
          <cell r="N192"/>
          <cell r="O192"/>
          <cell r="P192"/>
          <cell r="Q192"/>
          <cell r="R192"/>
          <cell r="S192"/>
          <cell r="T192"/>
          <cell r="U192"/>
          <cell r="V192"/>
          <cell r="W192"/>
          <cell r="X192"/>
          <cell r="Z192"/>
          <cell r="AA192"/>
          <cell r="AB192"/>
          <cell r="AC192"/>
          <cell r="AD192"/>
        </row>
        <row r="193">
          <cell r="A193"/>
          <cell r="B193"/>
          <cell r="E193"/>
          <cell r="F193"/>
          <cell r="G193"/>
          <cell r="H193"/>
          <cell r="I193" t="str">
            <v>Rozhodca</v>
          </cell>
          <cell r="J193"/>
          <cell r="K193"/>
          <cell r="L193"/>
          <cell r="M193"/>
          <cell r="N193"/>
          <cell r="O193"/>
          <cell r="P193" t="str">
            <v>Víťaz</v>
          </cell>
          <cell r="Q193"/>
          <cell r="R193"/>
          <cell r="S193"/>
          <cell r="T193"/>
          <cell r="U193"/>
          <cell r="V193"/>
          <cell r="W193"/>
          <cell r="X193"/>
          <cell r="Z193"/>
          <cell r="AA193"/>
          <cell r="AB193"/>
          <cell r="AC193"/>
          <cell r="AD193"/>
        </row>
        <row r="194">
          <cell r="A194"/>
          <cell r="B194"/>
          <cell r="E194" t="str">
            <v>Skupina :</v>
          </cell>
          <cell r="F194" t="str">
            <v>P</v>
          </cell>
          <cell r="G194"/>
          <cell r="H194"/>
          <cell r="I194"/>
          <cell r="J194"/>
          <cell r="K194"/>
          <cell r="L194"/>
          <cell r="M194"/>
          <cell r="N194" t="str">
            <v>KOLESÁROVÁ DARINA</v>
          </cell>
          <cell r="O194"/>
          <cell r="P194"/>
          <cell r="Q194"/>
          <cell r="R194"/>
          <cell r="S194"/>
          <cell r="T194"/>
          <cell r="U194"/>
          <cell r="V194"/>
          <cell r="W194"/>
          <cell r="X194"/>
          <cell r="Z194"/>
          <cell r="AA194"/>
          <cell r="AB194"/>
          <cell r="AC194"/>
          <cell r="AD194"/>
        </row>
        <row r="195">
          <cell r="A195"/>
          <cell r="B195"/>
          <cell r="E195"/>
          <cell r="F195"/>
          <cell r="G195"/>
          <cell r="H195"/>
          <cell r="I195"/>
          <cell r="J195"/>
          <cell r="K195"/>
          <cell r="L195"/>
          <cell r="M195"/>
          <cell r="N195"/>
          <cell r="O195"/>
          <cell r="P195"/>
          <cell r="Q195"/>
          <cell r="R195"/>
          <cell r="S195"/>
          <cell r="T195"/>
          <cell r="U195"/>
          <cell r="V195"/>
          <cell r="W195"/>
          <cell r="X195"/>
          <cell r="Z195"/>
          <cell r="AA195"/>
          <cell r="AB195"/>
          <cell r="AC195"/>
          <cell r="AD195"/>
        </row>
        <row r="196">
          <cell r="A196"/>
          <cell r="B196"/>
          <cell r="E196" t="str">
            <v>Zápas:</v>
          </cell>
          <cell r="F196" t="str">
            <v>P10</v>
          </cell>
          <cell r="G196"/>
          <cell r="H196"/>
          <cell r="I196"/>
          <cell r="J196"/>
          <cell r="K196"/>
          <cell r="L196"/>
          <cell r="M196"/>
          <cell r="N196"/>
          <cell r="O196"/>
          <cell r="P196"/>
          <cell r="Q196"/>
          <cell r="R196"/>
          <cell r="S196"/>
          <cell r="T196"/>
          <cell r="U196"/>
          <cell r="V196"/>
          <cell r="W196"/>
          <cell r="X196"/>
          <cell r="Z196"/>
          <cell r="AA196"/>
          <cell r="AB196"/>
          <cell r="AC196"/>
          <cell r="AD196"/>
        </row>
        <row r="197">
          <cell r="A197"/>
          <cell r="B197"/>
          <cell r="E197"/>
          <cell r="F197"/>
          <cell r="G197"/>
          <cell r="H197" t="str">
            <v>Udelené karty - priestupok</v>
          </cell>
          <cell r="I197"/>
          <cell r="J197"/>
          <cell r="K197"/>
          <cell r="L197"/>
          <cell r="M197"/>
          <cell r="N197"/>
          <cell r="O197"/>
          <cell r="P197"/>
          <cell r="Q197"/>
          <cell r="R197"/>
          <cell r="S197"/>
          <cell r="T197"/>
          <cell r="U197"/>
          <cell r="V197"/>
          <cell r="W197"/>
          <cell r="X197"/>
          <cell r="Z197"/>
          <cell r="AA197"/>
          <cell r="AB197"/>
          <cell r="AC197"/>
          <cell r="AD197"/>
        </row>
        <row r="198">
          <cell r="A198"/>
          <cell r="B198"/>
          <cell r="E198"/>
          <cell r="F198"/>
          <cell r="G198"/>
          <cell r="H198"/>
          <cell r="I198"/>
          <cell r="J198"/>
          <cell r="K198"/>
          <cell r="L198"/>
          <cell r="M198"/>
          <cell r="N198"/>
          <cell r="O198"/>
          <cell r="P198"/>
          <cell r="Q198"/>
          <cell r="R198"/>
          <cell r="S198"/>
          <cell r="T198"/>
          <cell r="U198"/>
          <cell r="V198"/>
          <cell r="W198"/>
          <cell r="X198"/>
          <cell r="Z198"/>
          <cell r="AA198"/>
          <cell r="AB198"/>
          <cell r="AC198"/>
          <cell r="AD198"/>
        </row>
        <row r="199">
          <cell r="A199"/>
          <cell r="B199"/>
          <cell r="E199"/>
          <cell r="F199"/>
          <cell r="G199"/>
          <cell r="H199"/>
          <cell r="I199" t="str">
            <v>KOLESÁROVÁ DARINA</v>
          </cell>
          <cell r="J199"/>
          <cell r="K199"/>
          <cell r="L199"/>
          <cell r="M199"/>
          <cell r="N199"/>
          <cell r="O199"/>
          <cell r="P199" t="str">
            <v>ČIŽLÁKOVÁ LUCIA</v>
          </cell>
          <cell r="Q199"/>
          <cell r="R199"/>
          <cell r="S199"/>
          <cell r="T199"/>
          <cell r="U199"/>
          <cell r="V199"/>
          <cell r="W199"/>
          <cell r="X199"/>
          <cell r="Z199"/>
          <cell r="AA199"/>
          <cell r="AB199"/>
          <cell r="AC199"/>
          <cell r="AD199"/>
        </row>
        <row r="200">
          <cell r="A200"/>
          <cell r="B200"/>
          <cell r="E200"/>
          <cell r="F200"/>
          <cell r="G200"/>
          <cell r="H200" t="str">
            <v>Ž</v>
          </cell>
          <cell r="I200"/>
          <cell r="J200"/>
          <cell r="K200"/>
          <cell r="L200"/>
          <cell r="M200"/>
          <cell r="N200"/>
          <cell r="O200" t="str">
            <v>Ž</v>
          </cell>
          <cell r="P200"/>
          <cell r="Q200"/>
          <cell r="R200"/>
          <cell r="S200"/>
          <cell r="T200"/>
          <cell r="U200"/>
          <cell r="V200"/>
          <cell r="W200"/>
          <cell r="X200"/>
          <cell r="Z200"/>
          <cell r="AA200"/>
          <cell r="AB200"/>
          <cell r="AC200"/>
          <cell r="AD200"/>
        </row>
        <row r="201">
          <cell r="A201"/>
          <cell r="B201"/>
          <cell r="E201"/>
          <cell r="F201"/>
          <cell r="G201"/>
          <cell r="H201" t="str">
            <v>ŽČ</v>
          </cell>
          <cell r="I201"/>
          <cell r="J201"/>
          <cell r="K201"/>
          <cell r="L201"/>
          <cell r="M201"/>
          <cell r="N201"/>
          <cell r="O201" t="str">
            <v>ŽČ</v>
          </cell>
          <cell r="P201"/>
          <cell r="Q201"/>
          <cell r="R201"/>
          <cell r="S201"/>
          <cell r="T201"/>
          <cell r="U201"/>
          <cell r="V201"/>
          <cell r="W201"/>
          <cell r="X201"/>
          <cell r="Z201"/>
          <cell r="AA201"/>
          <cell r="AB201"/>
          <cell r="AC201"/>
          <cell r="AD201"/>
        </row>
        <row r="202">
          <cell r="A202"/>
          <cell r="B202"/>
          <cell r="E202"/>
          <cell r="F202"/>
          <cell r="G202"/>
          <cell r="H202" t="str">
            <v>ŽČ</v>
          </cell>
          <cell r="I202"/>
          <cell r="J202"/>
          <cell r="K202"/>
          <cell r="L202"/>
          <cell r="M202"/>
          <cell r="N202"/>
          <cell r="O202" t="str">
            <v>ŽČ</v>
          </cell>
          <cell r="P202"/>
          <cell r="Q202"/>
          <cell r="R202"/>
          <cell r="S202"/>
          <cell r="T202"/>
          <cell r="U202"/>
          <cell r="V202"/>
          <cell r="W202"/>
          <cell r="X202"/>
          <cell r="Z202"/>
          <cell r="AA202"/>
          <cell r="AB202"/>
          <cell r="AC202"/>
          <cell r="AD202"/>
        </row>
        <row r="203">
          <cell r="A203"/>
          <cell r="B203"/>
          <cell r="E203"/>
          <cell r="F203"/>
          <cell r="G203"/>
          <cell r="H203"/>
          <cell r="I203"/>
          <cell r="J203"/>
          <cell r="K203"/>
          <cell r="L203"/>
          <cell r="M203"/>
          <cell r="N203"/>
          <cell r="O203"/>
          <cell r="P203"/>
          <cell r="Q203"/>
          <cell r="R203"/>
          <cell r="S203"/>
          <cell r="T203"/>
          <cell r="U203"/>
          <cell r="V203"/>
          <cell r="W203"/>
          <cell r="X203"/>
          <cell r="Z203"/>
          <cell r="AA203"/>
          <cell r="AB203"/>
          <cell r="AC203"/>
          <cell r="AD203"/>
        </row>
        <row r="204">
          <cell r="A204"/>
          <cell r="B204"/>
          <cell r="C204"/>
          <cell r="D204"/>
          <cell r="E204"/>
          <cell r="F204"/>
          <cell r="G204"/>
          <cell r="H204"/>
          <cell r="I204"/>
          <cell r="J204"/>
          <cell r="K204"/>
          <cell r="L204"/>
          <cell r="M204"/>
          <cell r="N204"/>
          <cell r="O204"/>
          <cell r="P204"/>
          <cell r="Q204"/>
          <cell r="R204"/>
          <cell r="S204"/>
          <cell r="T204"/>
          <cell r="U204"/>
          <cell r="V204"/>
          <cell r="W204"/>
          <cell r="X204"/>
          <cell r="Y204"/>
          <cell r="Z204"/>
          <cell r="AA204"/>
          <cell r="AB204"/>
          <cell r="AC204"/>
          <cell r="AD204"/>
        </row>
        <row r="205">
          <cell r="A205" t="str">
            <v>P11</v>
          </cell>
          <cell r="B205"/>
          <cell r="E205" t="str">
            <v xml:space="preserve">zápas č. </v>
          </cell>
          <cell r="F205">
            <v>11</v>
          </cell>
          <cell r="G205"/>
          <cell r="H205" t="str">
            <v>Servis</v>
          </cell>
          <cell r="I205"/>
          <cell r="J205"/>
          <cell r="K205"/>
          <cell r="L205"/>
          <cell r="M205"/>
          <cell r="N205"/>
          <cell r="O205"/>
          <cell r="P205"/>
          <cell r="Q205"/>
          <cell r="R205"/>
          <cell r="S205"/>
          <cell r="T205"/>
          <cell r="U205"/>
          <cell r="V205" t="str">
            <v>pomer</v>
          </cell>
          <cell r="W205"/>
          <cell r="X205"/>
          <cell r="Y205" t="str">
            <v>(3:0)</v>
          </cell>
          <cell r="Z205">
            <v>3</v>
          </cell>
          <cell r="AA205">
            <v>0</v>
          </cell>
          <cell r="AB205"/>
          <cell r="AC205" t="str">
            <v>GUASSARDO LILIANA ALICJA</v>
          </cell>
          <cell r="AD205" t="str">
            <v>KAČÁNIOVÁ EMA</v>
          </cell>
        </row>
        <row r="206">
          <cell r="A206"/>
          <cell r="B206"/>
          <cell r="E206"/>
          <cell r="F206"/>
          <cell r="G206" t="str">
            <v>Time out</v>
          </cell>
          <cell r="H206" t="str">
            <v>Príjem</v>
          </cell>
          <cell r="I206"/>
          <cell r="J206"/>
          <cell r="K206"/>
          <cell r="L206"/>
          <cell r="M206"/>
          <cell r="N206">
            <v>1</v>
          </cell>
          <cell r="O206">
            <v>2</v>
          </cell>
          <cell r="P206">
            <v>3</v>
          </cell>
          <cell r="Q206">
            <v>4</v>
          </cell>
          <cell r="R206">
            <v>5</v>
          </cell>
          <cell r="S206">
            <v>6</v>
          </cell>
          <cell r="T206">
            <v>7</v>
          </cell>
          <cell r="U206"/>
          <cell r="V206" t="str">
            <v>setov</v>
          </cell>
          <cell r="W206"/>
          <cell r="X206"/>
          <cell r="Z206"/>
          <cell r="AA206"/>
          <cell r="AB206"/>
          <cell r="AC206"/>
          <cell r="AD206"/>
        </row>
        <row r="207">
          <cell r="A207" t="str">
            <v>1P11</v>
          </cell>
          <cell r="B207"/>
          <cell r="E207" t="str">
            <v>Stôl:</v>
          </cell>
          <cell r="F207" t="str">
            <v xml:space="preserve"> </v>
          </cell>
          <cell r="G207"/>
          <cell r="H207"/>
          <cell r="I207" t="str">
            <v>GUASSARDO LILIANA ALICJA</v>
          </cell>
          <cell r="J207"/>
          <cell r="K207"/>
          <cell r="L207"/>
          <cell r="M207"/>
          <cell r="N207">
            <v>11</v>
          </cell>
          <cell r="O207">
            <v>13</v>
          </cell>
          <cell r="P207">
            <v>11</v>
          </cell>
          <cell r="Q207" t="str">
            <v xml:space="preserve"> </v>
          </cell>
          <cell r="R207"/>
          <cell r="S207"/>
          <cell r="T207"/>
          <cell r="U207"/>
          <cell r="V207">
            <v>3</v>
          </cell>
          <cell r="W207"/>
          <cell r="X207"/>
          <cell r="Z207"/>
          <cell r="AA207"/>
          <cell r="AB207"/>
          <cell r="AC207"/>
          <cell r="AD207"/>
        </row>
        <row r="208">
          <cell r="A208"/>
          <cell r="B208"/>
          <cell r="E208"/>
          <cell r="F208"/>
          <cell r="G208"/>
          <cell r="H208"/>
          <cell r="I208"/>
          <cell r="J208"/>
          <cell r="K208"/>
          <cell r="L208"/>
          <cell r="M208"/>
          <cell r="N208"/>
          <cell r="O208"/>
          <cell r="P208"/>
          <cell r="Q208"/>
          <cell r="R208"/>
          <cell r="S208"/>
          <cell r="T208"/>
          <cell r="U208"/>
          <cell r="V208"/>
          <cell r="W208"/>
          <cell r="X208"/>
          <cell r="Z208"/>
          <cell r="AA208"/>
          <cell r="AB208"/>
          <cell r="AC208"/>
          <cell r="AD208"/>
        </row>
        <row r="209">
          <cell r="A209"/>
          <cell r="B209"/>
          <cell r="E209" t="str">
            <v>Dátum:</v>
          </cell>
          <cell r="F209">
            <v>43729</v>
          </cell>
          <cell r="G209"/>
          <cell r="H209"/>
          <cell r="I209"/>
          <cell r="J209"/>
          <cell r="K209"/>
          <cell r="L209"/>
          <cell r="M209"/>
          <cell r="N209"/>
          <cell r="O209"/>
          <cell r="P209"/>
          <cell r="Q209"/>
          <cell r="R209"/>
          <cell r="S209"/>
          <cell r="T209"/>
          <cell r="U209"/>
          <cell r="V209"/>
          <cell r="W209"/>
          <cell r="X209"/>
          <cell r="Z209"/>
          <cell r="AA209"/>
          <cell r="AB209"/>
          <cell r="AC209"/>
          <cell r="AD209"/>
        </row>
        <row r="210">
          <cell r="A210" t="str">
            <v>2P11</v>
          </cell>
          <cell r="B210"/>
          <cell r="E210" t="str">
            <v>Čas:</v>
          </cell>
          <cell r="F210"/>
          <cell r="G210"/>
          <cell r="H210"/>
          <cell r="I210" t="str">
            <v>KAČÁNIOVÁ EMA</v>
          </cell>
          <cell r="J210"/>
          <cell r="K210"/>
          <cell r="L210"/>
          <cell r="M210"/>
          <cell r="N210">
            <v>6</v>
          </cell>
          <cell r="O210">
            <v>11</v>
          </cell>
          <cell r="P210">
            <v>6</v>
          </cell>
          <cell r="Q210" t="str">
            <v xml:space="preserve"> </v>
          </cell>
          <cell r="R210"/>
          <cell r="S210"/>
          <cell r="T210"/>
          <cell r="U210"/>
          <cell r="V210">
            <v>0</v>
          </cell>
          <cell r="W210"/>
          <cell r="X210"/>
          <cell r="Z210"/>
          <cell r="AA210"/>
          <cell r="AB210"/>
          <cell r="AC210"/>
          <cell r="AD210"/>
        </row>
        <row r="211">
          <cell r="A211"/>
          <cell r="B211"/>
          <cell r="E211"/>
          <cell r="F211"/>
          <cell r="G211"/>
          <cell r="H211"/>
          <cell r="I211"/>
          <cell r="J211"/>
          <cell r="K211"/>
          <cell r="L211"/>
          <cell r="M211"/>
          <cell r="N211"/>
          <cell r="O211"/>
          <cell r="P211"/>
          <cell r="Q211"/>
          <cell r="R211"/>
          <cell r="S211"/>
          <cell r="T211"/>
          <cell r="U211"/>
          <cell r="V211"/>
          <cell r="W211"/>
          <cell r="X211"/>
          <cell r="Z211"/>
          <cell r="AA211"/>
          <cell r="AB211"/>
          <cell r="AC211"/>
          <cell r="AD211"/>
        </row>
        <row r="212">
          <cell r="A212"/>
          <cell r="B212"/>
          <cell r="E212" t="str">
            <v>Kategória :</v>
          </cell>
          <cell r="F212" t="str">
            <v>NMŽky</v>
          </cell>
          <cell r="G212"/>
          <cell r="H212"/>
          <cell r="I212"/>
          <cell r="J212"/>
          <cell r="K212"/>
          <cell r="L212"/>
          <cell r="M212"/>
          <cell r="N212"/>
          <cell r="O212"/>
          <cell r="P212"/>
          <cell r="Q212"/>
          <cell r="R212"/>
          <cell r="S212"/>
          <cell r="T212"/>
          <cell r="U212"/>
          <cell r="V212"/>
          <cell r="W212"/>
          <cell r="X212"/>
          <cell r="Z212"/>
          <cell r="AA212"/>
          <cell r="AB212"/>
          <cell r="AC212"/>
          <cell r="AD212"/>
        </row>
        <row r="213">
          <cell r="A213"/>
          <cell r="B213"/>
          <cell r="E213"/>
          <cell r="F213"/>
          <cell r="G213"/>
          <cell r="H213"/>
          <cell r="I213" t="str">
            <v>Rozhodca</v>
          </cell>
          <cell r="J213"/>
          <cell r="K213"/>
          <cell r="L213"/>
          <cell r="M213"/>
          <cell r="N213"/>
          <cell r="O213"/>
          <cell r="P213" t="str">
            <v>Víťaz</v>
          </cell>
          <cell r="Q213"/>
          <cell r="R213"/>
          <cell r="S213"/>
          <cell r="T213"/>
          <cell r="U213"/>
          <cell r="V213"/>
          <cell r="W213"/>
          <cell r="X213"/>
          <cell r="Z213"/>
          <cell r="AA213"/>
          <cell r="AB213"/>
          <cell r="AC213"/>
          <cell r="AD213"/>
        </row>
        <row r="214">
          <cell r="A214"/>
          <cell r="B214"/>
          <cell r="E214" t="str">
            <v>Skupina :</v>
          </cell>
          <cell r="F214" t="str">
            <v>P</v>
          </cell>
          <cell r="G214"/>
          <cell r="H214"/>
          <cell r="I214"/>
          <cell r="J214"/>
          <cell r="K214"/>
          <cell r="L214"/>
          <cell r="M214"/>
          <cell r="N214" t="str">
            <v>GUASSARDO LILIANA ALICJA</v>
          </cell>
          <cell r="O214"/>
          <cell r="P214"/>
          <cell r="Q214"/>
          <cell r="R214"/>
          <cell r="S214"/>
          <cell r="T214"/>
          <cell r="U214"/>
          <cell r="V214"/>
          <cell r="W214"/>
          <cell r="X214"/>
          <cell r="Z214"/>
          <cell r="AA214"/>
          <cell r="AB214"/>
          <cell r="AC214"/>
          <cell r="AD214"/>
        </row>
        <row r="215">
          <cell r="A215"/>
          <cell r="B215"/>
          <cell r="E215"/>
          <cell r="F215"/>
          <cell r="G215"/>
          <cell r="H215"/>
          <cell r="I215"/>
          <cell r="J215"/>
          <cell r="K215"/>
          <cell r="L215"/>
          <cell r="M215"/>
          <cell r="N215"/>
          <cell r="O215"/>
          <cell r="P215"/>
          <cell r="Q215"/>
          <cell r="R215"/>
          <cell r="S215"/>
          <cell r="T215"/>
          <cell r="U215"/>
          <cell r="V215"/>
          <cell r="W215"/>
          <cell r="X215"/>
          <cell r="Z215"/>
          <cell r="AA215"/>
          <cell r="AB215"/>
          <cell r="AC215"/>
          <cell r="AD215"/>
        </row>
        <row r="216">
          <cell r="A216"/>
          <cell r="B216"/>
          <cell r="E216" t="str">
            <v>Zápas:</v>
          </cell>
          <cell r="F216" t="str">
            <v>P11</v>
          </cell>
          <cell r="G216"/>
          <cell r="H216"/>
          <cell r="I216"/>
          <cell r="J216"/>
          <cell r="K216"/>
          <cell r="L216"/>
          <cell r="M216"/>
          <cell r="N216"/>
          <cell r="O216"/>
          <cell r="P216"/>
          <cell r="Q216"/>
          <cell r="R216"/>
          <cell r="S216"/>
          <cell r="T216"/>
          <cell r="U216"/>
          <cell r="V216"/>
          <cell r="W216"/>
          <cell r="X216"/>
          <cell r="Z216"/>
          <cell r="AA216"/>
          <cell r="AB216"/>
          <cell r="AC216"/>
          <cell r="AD216"/>
        </row>
        <row r="217">
          <cell r="A217"/>
          <cell r="B217"/>
          <cell r="E217"/>
          <cell r="F217"/>
          <cell r="G217"/>
          <cell r="H217" t="str">
            <v>Udelené karty - priestupok</v>
          </cell>
          <cell r="I217"/>
          <cell r="J217"/>
          <cell r="K217"/>
          <cell r="L217"/>
          <cell r="M217"/>
          <cell r="N217"/>
          <cell r="O217"/>
          <cell r="P217"/>
          <cell r="Q217"/>
          <cell r="R217"/>
          <cell r="S217"/>
          <cell r="T217"/>
          <cell r="U217"/>
          <cell r="V217"/>
          <cell r="W217"/>
          <cell r="X217"/>
          <cell r="Z217"/>
          <cell r="AA217"/>
          <cell r="AB217"/>
          <cell r="AC217"/>
          <cell r="AD217"/>
        </row>
        <row r="218">
          <cell r="A218"/>
          <cell r="B218"/>
          <cell r="E218"/>
          <cell r="F218"/>
          <cell r="G218"/>
          <cell r="H218"/>
          <cell r="I218"/>
          <cell r="J218"/>
          <cell r="K218"/>
          <cell r="L218"/>
          <cell r="M218"/>
          <cell r="N218"/>
          <cell r="O218"/>
          <cell r="P218"/>
          <cell r="Q218"/>
          <cell r="R218"/>
          <cell r="S218"/>
          <cell r="T218"/>
          <cell r="U218"/>
          <cell r="V218"/>
          <cell r="W218"/>
          <cell r="X218"/>
          <cell r="Z218"/>
          <cell r="AA218"/>
          <cell r="AB218"/>
          <cell r="AC218"/>
          <cell r="AD218"/>
        </row>
        <row r="219">
          <cell r="A219"/>
          <cell r="B219"/>
          <cell r="E219"/>
          <cell r="F219"/>
          <cell r="G219"/>
          <cell r="H219"/>
          <cell r="I219" t="str">
            <v>GUASSARDO LILIANA ALICJA</v>
          </cell>
          <cell r="J219"/>
          <cell r="K219"/>
          <cell r="L219"/>
          <cell r="M219"/>
          <cell r="N219"/>
          <cell r="O219"/>
          <cell r="P219" t="str">
            <v>KAČÁNIOVÁ EMA</v>
          </cell>
          <cell r="Q219"/>
          <cell r="R219"/>
          <cell r="S219"/>
          <cell r="T219"/>
          <cell r="U219"/>
          <cell r="V219"/>
          <cell r="W219"/>
          <cell r="X219"/>
          <cell r="Z219"/>
          <cell r="AA219"/>
          <cell r="AB219"/>
          <cell r="AC219"/>
          <cell r="AD219"/>
        </row>
        <row r="220">
          <cell r="A220"/>
          <cell r="B220"/>
          <cell r="E220"/>
          <cell r="F220"/>
          <cell r="G220"/>
          <cell r="H220" t="str">
            <v>Ž</v>
          </cell>
          <cell r="I220"/>
          <cell r="J220"/>
          <cell r="K220"/>
          <cell r="L220"/>
          <cell r="M220"/>
          <cell r="N220"/>
          <cell r="O220" t="str">
            <v>Ž</v>
          </cell>
          <cell r="P220"/>
          <cell r="Q220"/>
          <cell r="R220"/>
          <cell r="S220"/>
          <cell r="T220"/>
          <cell r="U220"/>
          <cell r="V220"/>
          <cell r="W220"/>
          <cell r="X220"/>
          <cell r="Z220"/>
          <cell r="AA220"/>
          <cell r="AB220"/>
          <cell r="AC220"/>
          <cell r="AD220"/>
        </row>
        <row r="221">
          <cell r="A221"/>
          <cell r="B221"/>
          <cell r="E221"/>
          <cell r="F221"/>
          <cell r="G221"/>
          <cell r="H221" t="str">
            <v>ŽČ</v>
          </cell>
          <cell r="I221"/>
          <cell r="J221"/>
          <cell r="K221"/>
          <cell r="L221"/>
          <cell r="M221"/>
          <cell r="N221"/>
          <cell r="O221" t="str">
            <v>ŽČ</v>
          </cell>
          <cell r="P221"/>
          <cell r="Q221"/>
          <cell r="R221"/>
          <cell r="S221"/>
          <cell r="T221"/>
          <cell r="U221"/>
          <cell r="V221"/>
          <cell r="W221"/>
          <cell r="X221"/>
          <cell r="Z221"/>
          <cell r="AA221"/>
          <cell r="AB221"/>
          <cell r="AC221"/>
          <cell r="AD221"/>
        </row>
        <row r="222">
          <cell r="A222"/>
          <cell r="B222"/>
          <cell r="E222"/>
          <cell r="F222"/>
          <cell r="G222"/>
          <cell r="H222" t="str">
            <v>ŽČ</v>
          </cell>
          <cell r="I222"/>
          <cell r="J222"/>
          <cell r="K222"/>
          <cell r="L222"/>
          <cell r="M222"/>
          <cell r="N222"/>
          <cell r="O222" t="str">
            <v>ŽČ</v>
          </cell>
          <cell r="P222"/>
          <cell r="Q222"/>
          <cell r="R222"/>
          <cell r="S222"/>
          <cell r="T222"/>
          <cell r="U222"/>
          <cell r="V222"/>
          <cell r="W222"/>
          <cell r="X222"/>
          <cell r="Z222"/>
          <cell r="AA222"/>
          <cell r="AB222"/>
          <cell r="AC222"/>
          <cell r="AD222"/>
        </row>
        <row r="223">
          <cell r="A223"/>
          <cell r="B223"/>
          <cell r="E223"/>
          <cell r="F223"/>
          <cell r="G223"/>
          <cell r="H223"/>
          <cell r="I223"/>
          <cell r="J223"/>
          <cell r="K223"/>
          <cell r="L223"/>
          <cell r="M223"/>
          <cell r="N223"/>
          <cell r="O223"/>
          <cell r="P223"/>
          <cell r="Q223"/>
          <cell r="R223"/>
          <cell r="S223"/>
          <cell r="T223"/>
          <cell r="U223"/>
          <cell r="V223"/>
          <cell r="W223"/>
          <cell r="X223"/>
          <cell r="Z223"/>
          <cell r="AA223"/>
          <cell r="AB223"/>
          <cell r="AC223"/>
          <cell r="AD223"/>
        </row>
        <row r="224">
          <cell r="A224"/>
          <cell r="B224"/>
          <cell r="C224"/>
          <cell r="D224"/>
          <cell r="E224"/>
          <cell r="F224"/>
          <cell r="G224"/>
          <cell r="H224"/>
          <cell r="I224"/>
          <cell r="J224"/>
          <cell r="K224"/>
          <cell r="L224"/>
          <cell r="M224"/>
          <cell r="N224"/>
          <cell r="O224"/>
          <cell r="P224"/>
          <cell r="Q224"/>
          <cell r="R224"/>
          <cell r="S224"/>
          <cell r="T224"/>
          <cell r="U224"/>
          <cell r="V224"/>
          <cell r="W224"/>
          <cell r="X224"/>
          <cell r="Y224"/>
          <cell r="Z224"/>
          <cell r="AA224"/>
          <cell r="AB224"/>
          <cell r="AC224"/>
          <cell r="AD224"/>
        </row>
        <row r="225">
          <cell r="A225" t="str">
            <v>P12</v>
          </cell>
          <cell r="B225"/>
          <cell r="E225" t="str">
            <v xml:space="preserve">zápas č. </v>
          </cell>
          <cell r="F225">
            <v>12</v>
          </cell>
          <cell r="G225"/>
          <cell r="H225" t="str">
            <v>Servis</v>
          </cell>
          <cell r="I225"/>
          <cell r="J225"/>
          <cell r="K225"/>
          <cell r="L225"/>
          <cell r="M225"/>
          <cell r="N225"/>
          <cell r="O225"/>
          <cell r="P225"/>
          <cell r="Q225"/>
          <cell r="R225"/>
          <cell r="S225"/>
          <cell r="T225"/>
          <cell r="U225"/>
          <cell r="V225" t="str">
            <v>pomer</v>
          </cell>
          <cell r="W225"/>
          <cell r="X225"/>
          <cell r="Y225" t="str">
            <v>(3:0)</v>
          </cell>
          <cell r="Z225">
            <v>0</v>
          </cell>
          <cell r="AA225">
            <v>3</v>
          </cell>
          <cell r="AB225"/>
          <cell r="AC225" t="str">
            <v>ONDRUŠOVÁ NELA</v>
          </cell>
          <cell r="AD225" t="str">
            <v>PAĽKOVÁ ANNA</v>
          </cell>
        </row>
        <row r="226">
          <cell r="A226"/>
          <cell r="B226"/>
          <cell r="E226"/>
          <cell r="F226"/>
          <cell r="G226" t="str">
            <v>Time out</v>
          </cell>
          <cell r="H226" t="str">
            <v>Príjem</v>
          </cell>
          <cell r="I226"/>
          <cell r="J226"/>
          <cell r="K226"/>
          <cell r="L226"/>
          <cell r="M226"/>
          <cell r="N226">
            <v>1</v>
          </cell>
          <cell r="O226">
            <v>2</v>
          </cell>
          <cell r="P226">
            <v>3</v>
          </cell>
          <cell r="Q226">
            <v>4</v>
          </cell>
          <cell r="R226">
            <v>5</v>
          </cell>
          <cell r="S226">
            <v>6</v>
          </cell>
          <cell r="T226">
            <v>7</v>
          </cell>
          <cell r="U226"/>
          <cell r="V226" t="str">
            <v>setov</v>
          </cell>
          <cell r="W226"/>
          <cell r="X226"/>
          <cell r="Z226"/>
          <cell r="AA226"/>
          <cell r="AB226"/>
          <cell r="AC226"/>
          <cell r="AD226"/>
        </row>
        <row r="227">
          <cell r="A227" t="str">
            <v>1P12</v>
          </cell>
          <cell r="B227"/>
          <cell r="E227" t="str">
            <v>Stôl:</v>
          </cell>
          <cell r="F227" t="str">
            <v xml:space="preserve"> </v>
          </cell>
          <cell r="G227"/>
          <cell r="H227"/>
          <cell r="I227" t="str">
            <v>PAĽKOVÁ ANNA</v>
          </cell>
          <cell r="J227"/>
          <cell r="K227"/>
          <cell r="L227"/>
          <cell r="M227"/>
          <cell r="N227">
            <v>6</v>
          </cell>
          <cell r="O227">
            <v>6</v>
          </cell>
          <cell r="P227">
            <v>6</v>
          </cell>
          <cell r="Q227" t="str">
            <v xml:space="preserve"> </v>
          </cell>
          <cell r="R227"/>
          <cell r="S227"/>
          <cell r="T227"/>
          <cell r="U227"/>
          <cell r="V227">
            <v>0</v>
          </cell>
          <cell r="W227"/>
          <cell r="X227"/>
          <cell r="Z227"/>
          <cell r="AA227"/>
          <cell r="AB227"/>
          <cell r="AC227"/>
          <cell r="AD227"/>
        </row>
        <row r="228">
          <cell r="A228"/>
          <cell r="B228"/>
          <cell r="E228"/>
          <cell r="F228"/>
          <cell r="G228"/>
          <cell r="H228"/>
          <cell r="I228"/>
          <cell r="J228"/>
          <cell r="K228"/>
          <cell r="L228"/>
          <cell r="M228"/>
          <cell r="N228"/>
          <cell r="O228"/>
          <cell r="P228"/>
          <cell r="Q228"/>
          <cell r="R228"/>
          <cell r="S228"/>
          <cell r="T228"/>
          <cell r="U228"/>
          <cell r="V228"/>
          <cell r="W228"/>
          <cell r="X228"/>
          <cell r="Z228"/>
          <cell r="AA228"/>
          <cell r="AB228"/>
          <cell r="AC228"/>
          <cell r="AD228"/>
        </row>
        <row r="229">
          <cell r="A229"/>
          <cell r="B229"/>
          <cell r="E229" t="str">
            <v>Dátum:</v>
          </cell>
          <cell r="F229">
            <v>43729</v>
          </cell>
          <cell r="G229"/>
          <cell r="H229"/>
          <cell r="I229"/>
          <cell r="J229"/>
          <cell r="K229"/>
          <cell r="L229"/>
          <cell r="M229"/>
          <cell r="N229"/>
          <cell r="O229"/>
          <cell r="P229"/>
          <cell r="Q229"/>
          <cell r="R229"/>
          <cell r="S229"/>
          <cell r="T229"/>
          <cell r="U229"/>
          <cell r="V229"/>
          <cell r="W229"/>
          <cell r="X229"/>
          <cell r="Z229"/>
          <cell r="AA229"/>
          <cell r="AB229"/>
          <cell r="AC229"/>
          <cell r="AD229"/>
        </row>
        <row r="230">
          <cell r="A230" t="str">
            <v>2P12</v>
          </cell>
          <cell r="B230"/>
          <cell r="E230" t="str">
            <v>Čas:</v>
          </cell>
          <cell r="F230"/>
          <cell r="G230"/>
          <cell r="H230"/>
          <cell r="I230" t="str">
            <v>ONDRUŠOVÁ NELA</v>
          </cell>
          <cell r="J230"/>
          <cell r="K230"/>
          <cell r="L230"/>
          <cell r="M230"/>
          <cell r="N230">
            <v>11</v>
          </cell>
          <cell r="O230">
            <v>11</v>
          </cell>
          <cell r="P230">
            <v>11</v>
          </cell>
          <cell r="Q230" t="str">
            <v xml:space="preserve"> </v>
          </cell>
          <cell r="R230"/>
          <cell r="S230"/>
          <cell r="T230"/>
          <cell r="U230"/>
          <cell r="V230">
            <v>3</v>
          </cell>
          <cell r="W230"/>
          <cell r="X230"/>
          <cell r="Z230"/>
          <cell r="AA230"/>
          <cell r="AB230"/>
          <cell r="AC230"/>
          <cell r="AD230"/>
        </row>
        <row r="231">
          <cell r="A231"/>
          <cell r="B231"/>
          <cell r="E231"/>
          <cell r="F231"/>
          <cell r="G231"/>
          <cell r="H231"/>
          <cell r="I231"/>
          <cell r="J231"/>
          <cell r="K231"/>
          <cell r="L231"/>
          <cell r="M231"/>
          <cell r="N231"/>
          <cell r="O231"/>
          <cell r="P231"/>
          <cell r="Q231"/>
          <cell r="R231"/>
          <cell r="S231"/>
          <cell r="T231"/>
          <cell r="U231"/>
          <cell r="V231"/>
          <cell r="W231"/>
          <cell r="X231"/>
          <cell r="Z231"/>
          <cell r="AA231"/>
          <cell r="AB231"/>
          <cell r="AC231"/>
          <cell r="AD231"/>
        </row>
        <row r="232">
          <cell r="A232"/>
          <cell r="B232"/>
          <cell r="E232" t="str">
            <v>Kategória :</v>
          </cell>
          <cell r="F232" t="str">
            <v>NMŽky</v>
          </cell>
          <cell r="G232"/>
          <cell r="H232"/>
          <cell r="I232"/>
          <cell r="J232"/>
          <cell r="K232"/>
          <cell r="L232"/>
          <cell r="M232"/>
          <cell r="N232"/>
          <cell r="O232"/>
          <cell r="P232"/>
          <cell r="Q232"/>
          <cell r="R232"/>
          <cell r="S232"/>
          <cell r="T232"/>
          <cell r="U232"/>
          <cell r="V232"/>
          <cell r="W232"/>
          <cell r="X232"/>
          <cell r="Z232"/>
          <cell r="AA232"/>
          <cell r="AB232"/>
          <cell r="AC232"/>
          <cell r="AD232"/>
        </row>
        <row r="233">
          <cell r="A233"/>
          <cell r="B233"/>
          <cell r="E233"/>
          <cell r="F233"/>
          <cell r="G233"/>
          <cell r="H233"/>
          <cell r="I233" t="str">
            <v>Rozhodca</v>
          </cell>
          <cell r="J233"/>
          <cell r="K233"/>
          <cell r="L233"/>
          <cell r="M233"/>
          <cell r="N233"/>
          <cell r="O233"/>
          <cell r="P233" t="str">
            <v>Víťaz</v>
          </cell>
          <cell r="Q233"/>
          <cell r="R233"/>
          <cell r="S233"/>
          <cell r="T233"/>
          <cell r="U233"/>
          <cell r="V233"/>
          <cell r="W233"/>
          <cell r="X233"/>
          <cell r="Z233"/>
          <cell r="AA233"/>
          <cell r="AB233"/>
          <cell r="AC233"/>
          <cell r="AD233"/>
        </row>
        <row r="234">
          <cell r="A234"/>
          <cell r="B234"/>
          <cell r="E234" t="str">
            <v>Skupina :</v>
          </cell>
          <cell r="F234" t="str">
            <v>P</v>
          </cell>
          <cell r="G234"/>
          <cell r="H234"/>
          <cell r="I234"/>
          <cell r="J234"/>
          <cell r="K234"/>
          <cell r="L234"/>
          <cell r="M234"/>
          <cell r="N234" t="str">
            <v>ONDRUŠOVÁ NELA</v>
          </cell>
          <cell r="O234"/>
          <cell r="P234"/>
          <cell r="Q234"/>
          <cell r="R234"/>
          <cell r="S234"/>
          <cell r="T234"/>
          <cell r="U234"/>
          <cell r="V234"/>
          <cell r="W234"/>
          <cell r="X234"/>
          <cell r="Z234"/>
          <cell r="AA234"/>
          <cell r="AB234"/>
          <cell r="AC234"/>
          <cell r="AD234"/>
        </row>
        <row r="235">
          <cell r="A235"/>
          <cell r="B235"/>
          <cell r="E235"/>
          <cell r="F235"/>
          <cell r="G235"/>
          <cell r="H235"/>
          <cell r="I235"/>
          <cell r="J235"/>
          <cell r="K235"/>
          <cell r="L235"/>
          <cell r="M235"/>
          <cell r="N235"/>
          <cell r="O235"/>
          <cell r="P235"/>
          <cell r="Q235"/>
          <cell r="R235"/>
          <cell r="S235"/>
          <cell r="T235"/>
          <cell r="U235"/>
          <cell r="V235"/>
          <cell r="W235"/>
          <cell r="X235"/>
          <cell r="Z235"/>
          <cell r="AA235"/>
          <cell r="AB235"/>
          <cell r="AC235"/>
          <cell r="AD235"/>
        </row>
        <row r="236">
          <cell r="A236"/>
          <cell r="B236"/>
          <cell r="E236" t="str">
            <v>Zápas:</v>
          </cell>
          <cell r="F236" t="str">
            <v>P12</v>
          </cell>
          <cell r="G236"/>
          <cell r="H236"/>
          <cell r="I236"/>
          <cell r="J236"/>
          <cell r="K236"/>
          <cell r="L236"/>
          <cell r="M236"/>
          <cell r="N236"/>
          <cell r="O236"/>
          <cell r="P236"/>
          <cell r="Q236"/>
          <cell r="R236"/>
          <cell r="S236"/>
          <cell r="T236"/>
          <cell r="U236"/>
          <cell r="V236"/>
          <cell r="W236"/>
          <cell r="X236"/>
          <cell r="Z236"/>
          <cell r="AA236"/>
          <cell r="AB236"/>
          <cell r="AC236"/>
          <cell r="AD236"/>
        </row>
        <row r="237">
          <cell r="A237"/>
          <cell r="B237"/>
          <cell r="E237"/>
          <cell r="F237"/>
          <cell r="G237"/>
          <cell r="H237" t="str">
            <v>Udelené karty - priestupok</v>
          </cell>
          <cell r="I237"/>
          <cell r="J237"/>
          <cell r="K237"/>
          <cell r="L237"/>
          <cell r="M237"/>
          <cell r="N237"/>
          <cell r="O237"/>
          <cell r="P237"/>
          <cell r="Q237"/>
          <cell r="R237"/>
          <cell r="S237"/>
          <cell r="T237"/>
          <cell r="U237"/>
          <cell r="V237"/>
          <cell r="W237"/>
          <cell r="X237"/>
          <cell r="Z237"/>
          <cell r="AA237"/>
          <cell r="AB237"/>
          <cell r="AC237"/>
          <cell r="AD237"/>
        </row>
        <row r="238">
          <cell r="A238"/>
          <cell r="B238"/>
          <cell r="E238"/>
          <cell r="F238"/>
          <cell r="G238"/>
          <cell r="H238"/>
          <cell r="I238"/>
          <cell r="J238"/>
          <cell r="K238"/>
          <cell r="L238"/>
          <cell r="M238"/>
          <cell r="N238"/>
          <cell r="O238"/>
          <cell r="P238"/>
          <cell r="Q238"/>
          <cell r="R238"/>
          <cell r="S238"/>
          <cell r="T238"/>
          <cell r="U238"/>
          <cell r="V238"/>
          <cell r="W238"/>
          <cell r="X238"/>
          <cell r="Z238"/>
          <cell r="AA238"/>
          <cell r="AB238"/>
          <cell r="AC238"/>
          <cell r="AD238"/>
        </row>
        <row r="239">
          <cell r="A239"/>
          <cell r="B239"/>
          <cell r="E239"/>
          <cell r="F239"/>
          <cell r="G239"/>
          <cell r="H239"/>
          <cell r="I239" t="str">
            <v>PAĽKOVÁ ANNA</v>
          </cell>
          <cell r="J239"/>
          <cell r="K239"/>
          <cell r="L239"/>
          <cell r="M239"/>
          <cell r="N239"/>
          <cell r="O239"/>
          <cell r="P239" t="str">
            <v>ONDRUŠOVÁ NELA</v>
          </cell>
          <cell r="Q239"/>
          <cell r="R239"/>
          <cell r="S239"/>
          <cell r="T239"/>
          <cell r="U239"/>
          <cell r="V239"/>
          <cell r="W239"/>
          <cell r="X239"/>
          <cell r="Z239"/>
          <cell r="AA239"/>
          <cell r="AB239"/>
          <cell r="AC239"/>
          <cell r="AD239"/>
        </row>
        <row r="240">
          <cell r="A240"/>
          <cell r="B240"/>
          <cell r="E240"/>
          <cell r="F240"/>
          <cell r="G240"/>
          <cell r="H240" t="str">
            <v>Ž</v>
          </cell>
          <cell r="I240"/>
          <cell r="J240"/>
          <cell r="K240"/>
          <cell r="L240"/>
          <cell r="M240"/>
          <cell r="N240"/>
          <cell r="O240" t="str">
            <v>Ž</v>
          </cell>
          <cell r="P240"/>
          <cell r="Q240"/>
          <cell r="R240"/>
          <cell r="S240"/>
          <cell r="T240"/>
          <cell r="U240"/>
          <cell r="V240"/>
          <cell r="W240"/>
          <cell r="X240"/>
          <cell r="Z240"/>
          <cell r="AA240"/>
          <cell r="AB240"/>
          <cell r="AC240"/>
          <cell r="AD240"/>
        </row>
        <row r="241">
          <cell r="A241"/>
          <cell r="B241"/>
          <cell r="E241"/>
          <cell r="F241"/>
          <cell r="G241"/>
          <cell r="H241" t="str">
            <v>ŽČ</v>
          </cell>
          <cell r="I241"/>
          <cell r="J241"/>
          <cell r="K241"/>
          <cell r="L241"/>
          <cell r="M241"/>
          <cell r="N241"/>
          <cell r="O241" t="str">
            <v>ŽČ</v>
          </cell>
          <cell r="P241"/>
          <cell r="Q241"/>
          <cell r="R241"/>
          <cell r="S241"/>
          <cell r="T241"/>
          <cell r="U241"/>
          <cell r="V241"/>
          <cell r="W241"/>
          <cell r="X241"/>
          <cell r="Z241"/>
          <cell r="AA241"/>
          <cell r="AB241"/>
          <cell r="AC241"/>
          <cell r="AD241"/>
        </row>
        <row r="242">
          <cell r="A242"/>
          <cell r="B242"/>
          <cell r="E242"/>
          <cell r="F242"/>
          <cell r="G242"/>
          <cell r="H242" t="str">
            <v>ŽČ</v>
          </cell>
          <cell r="I242"/>
          <cell r="J242"/>
          <cell r="K242"/>
          <cell r="L242"/>
          <cell r="M242"/>
          <cell r="N242"/>
          <cell r="O242" t="str">
            <v>ŽČ</v>
          </cell>
          <cell r="P242"/>
          <cell r="Q242"/>
          <cell r="R242"/>
          <cell r="S242"/>
          <cell r="T242"/>
          <cell r="U242"/>
          <cell r="V242"/>
          <cell r="W242"/>
          <cell r="X242"/>
          <cell r="Z242"/>
          <cell r="AA242"/>
          <cell r="AB242"/>
          <cell r="AC242"/>
          <cell r="AD242"/>
        </row>
        <row r="243">
          <cell r="A243"/>
          <cell r="B243"/>
          <cell r="E243"/>
          <cell r="F243"/>
          <cell r="G243"/>
          <cell r="H243"/>
          <cell r="I243"/>
          <cell r="J243"/>
          <cell r="K243"/>
          <cell r="L243"/>
          <cell r="M243"/>
          <cell r="N243"/>
          <cell r="O243"/>
          <cell r="P243"/>
          <cell r="Q243"/>
          <cell r="R243"/>
          <cell r="S243"/>
          <cell r="T243"/>
          <cell r="U243"/>
          <cell r="V243"/>
          <cell r="W243"/>
          <cell r="X243"/>
          <cell r="Z243"/>
          <cell r="AA243"/>
          <cell r="AB243"/>
          <cell r="AC243"/>
          <cell r="AD243"/>
        </row>
        <row r="244">
          <cell r="A244"/>
          <cell r="B244"/>
          <cell r="C244"/>
          <cell r="D244"/>
          <cell r="E244"/>
          <cell r="F244"/>
          <cell r="G244"/>
          <cell r="H244"/>
          <cell r="I244"/>
          <cell r="J244"/>
          <cell r="K244"/>
          <cell r="L244"/>
          <cell r="M244"/>
          <cell r="N244"/>
          <cell r="O244"/>
          <cell r="P244"/>
          <cell r="Q244"/>
          <cell r="R244"/>
          <cell r="S244"/>
          <cell r="T244"/>
          <cell r="U244"/>
          <cell r="V244"/>
          <cell r="W244"/>
          <cell r="X244"/>
          <cell r="Y244"/>
          <cell r="Z244"/>
          <cell r="AA244"/>
          <cell r="AB244"/>
          <cell r="AC244"/>
          <cell r="AD244"/>
        </row>
        <row r="245">
          <cell r="A245" t="str">
            <v>P13</v>
          </cell>
          <cell r="B245"/>
          <cell r="E245" t="str">
            <v xml:space="preserve">zápas č. </v>
          </cell>
          <cell r="F245">
            <v>13</v>
          </cell>
          <cell r="G245"/>
          <cell r="H245" t="str">
            <v>Servis</v>
          </cell>
          <cell r="I245"/>
          <cell r="J245"/>
          <cell r="K245"/>
          <cell r="L245"/>
          <cell r="M245"/>
          <cell r="N245"/>
          <cell r="O245"/>
          <cell r="P245"/>
          <cell r="Q245"/>
          <cell r="R245"/>
          <cell r="S245"/>
          <cell r="T245"/>
          <cell r="U245"/>
          <cell r="V245" t="str">
            <v>pomer</v>
          </cell>
          <cell r="W245"/>
          <cell r="X245"/>
          <cell r="Y245" t="str">
            <v>(3:1)</v>
          </cell>
          <cell r="Z245">
            <v>3</v>
          </cell>
          <cell r="AA245">
            <v>1</v>
          </cell>
          <cell r="AB245"/>
          <cell r="AC245" t="str">
            <v>KRAJČOVIČOVÁ PETRONELA</v>
          </cell>
          <cell r="AD245" t="str">
            <v>KOLESÁROVÁ DARINA</v>
          </cell>
        </row>
        <row r="246">
          <cell r="A246"/>
          <cell r="B246"/>
          <cell r="E246"/>
          <cell r="F246"/>
          <cell r="G246" t="str">
            <v>Time out</v>
          </cell>
          <cell r="H246" t="str">
            <v>Príjem</v>
          </cell>
          <cell r="I246"/>
          <cell r="J246"/>
          <cell r="K246"/>
          <cell r="L246"/>
          <cell r="M246"/>
          <cell r="N246">
            <v>1</v>
          </cell>
          <cell r="O246">
            <v>2</v>
          </cell>
          <cell r="P246">
            <v>3</v>
          </cell>
          <cell r="Q246">
            <v>4</v>
          </cell>
          <cell r="R246">
            <v>5</v>
          </cell>
          <cell r="S246">
            <v>6</v>
          </cell>
          <cell r="T246">
            <v>7</v>
          </cell>
          <cell r="U246"/>
          <cell r="V246" t="str">
            <v>setov</v>
          </cell>
          <cell r="W246"/>
          <cell r="X246"/>
          <cell r="Z246"/>
          <cell r="AA246"/>
          <cell r="AB246"/>
          <cell r="AC246"/>
          <cell r="AD246"/>
        </row>
        <row r="247">
          <cell r="A247" t="str">
            <v>1P13</v>
          </cell>
          <cell r="B247"/>
          <cell r="E247" t="str">
            <v>Stôl:</v>
          </cell>
          <cell r="F247" t="str">
            <v xml:space="preserve"> </v>
          </cell>
          <cell r="G247"/>
          <cell r="H247"/>
          <cell r="I247" t="str">
            <v>KRAJČOVIČOVÁ PETRONELA</v>
          </cell>
          <cell r="J247"/>
          <cell r="K247"/>
          <cell r="L247"/>
          <cell r="M247"/>
          <cell r="N247">
            <v>11</v>
          </cell>
          <cell r="O247">
            <v>11</v>
          </cell>
          <cell r="P247">
            <v>9</v>
          </cell>
          <cell r="Q247">
            <v>11</v>
          </cell>
          <cell r="R247"/>
          <cell r="S247"/>
          <cell r="T247"/>
          <cell r="U247"/>
          <cell r="V247">
            <v>3</v>
          </cell>
          <cell r="W247"/>
          <cell r="X247"/>
          <cell r="Z247"/>
          <cell r="AA247"/>
          <cell r="AB247"/>
          <cell r="AC247"/>
          <cell r="AD247"/>
        </row>
        <row r="248">
          <cell r="A248"/>
          <cell r="B248"/>
          <cell r="E248"/>
          <cell r="F248"/>
          <cell r="G248"/>
          <cell r="H248"/>
          <cell r="I248"/>
          <cell r="J248"/>
          <cell r="K248"/>
          <cell r="L248"/>
          <cell r="M248"/>
          <cell r="N248"/>
          <cell r="O248"/>
          <cell r="P248"/>
          <cell r="Q248"/>
          <cell r="R248"/>
          <cell r="S248"/>
          <cell r="T248"/>
          <cell r="U248"/>
          <cell r="V248"/>
          <cell r="W248"/>
          <cell r="X248"/>
          <cell r="Z248"/>
          <cell r="AA248"/>
          <cell r="AB248"/>
          <cell r="AC248"/>
          <cell r="AD248"/>
        </row>
        <row r="249">
          <cell r="A249"/>
          <cell r="B249"/>
          <cell r="E249" t="str">
            <v>Dátum:</v>
          </cell>
          <cell r="F249">
            <v>43729</v>
          </cell>
          <cell r="G249"/>
          <cell r="H249"/>
          <cell r="I249"/>
          <cell r="J249"/>
          <cell r="K249"/>
          <cell r="L249"/>
          <cell r="M249"/>
          <cell r="N249"/>
          <cell r="O249"/>
          <cell r="P249"/>
          <cell r="Q249"/>
          <cell r="R249"/>
          <cell r="S249"/>
          <cell r="T249"/>
          <cell r="U249"/>
          <cell r="V249"/>
          <cell r="W249"/>
          <cell r="X249"/>
          <cell r="Z249"/>
          <cell r="AA249"/>
          <cell r="AB249"/>
          <cell r="AC249"/>
          <cell r="AD249"/>
        </row>
        <row r="250">
          <cell r="A250" t="str">
            <v>2P13</v>
          </cell>
          <cell r="B250"/>
          <cell r="E250" t="str">
            <v>Čas:</v>
          </cell>
          <cell r="F250"/>
          <cell r="G250"/>
          <cell r="H250"/>
          <cell r="I250" t="str">
            <v>KOLESÁROVÁ DARINA</v>
          </cell>
          <cell r="J250"/>
          <cell r="K250"/>
          <cell r="L250"/>
          <cell r="M250"/>
          <cell r="N250">
            <v>4</v>
          </cell>
          <cell r="O250">
            <v>7</v>
          </cell>
          <cell r="P250">
            <v>11</v>
          </cell>
          <cell r="Q250">
            <v>9</v>
          </cell>
          <cell r="R250"/>
          <cell r="S250"/>
          <cell r="T250"/>
          <cell r="U250"/>
          <cell r="V250">
            <v>1</v>
          </cell>
          <cell r="W250"/>
          <cell r="X250"/>
          <cell r="Z250"/>
          <cell r="AA250"/>
          <cell r="AB250"/>
          <cell r="AC250"/>
          <cell r="AD250"/>
        </row>
        <row r="251">
          <cell r="A251"/>
          <cell r="B251"/>
          <cell r="E251"/>
          <cell r="F251"/>
          <cell r="G251"/>
          <cell r="H251"/>
          <cell r="I251"/>
          <cell r="J251"/>
          <cell r="K251"/>
          <cell r="L251"/>
          <cell r="M251"/>
          <cell r="N251"/>
          <cell r="O251"/>
          <cell r="P251"/>
          <cell r="Q251"/>
          <cell r="R251"/>
          <cell r="S251"/>
          <cell r="T251"/>
          <cell r="U251"/>
          <cell r="V251"/>
          <cell r="W251"/>
          <cell r="X251"/>
          <cell r="Z251"/>
          <cell r="AA251"/>
          <cell r="AB251"/>
          <cell r="AC251"/>
          <cell r="AD251"/>
        </row>
        <row r="252">
          <cell r="A252"/>
          <cell r="B252"/>
          <cell r="E252" t="str">
            <v>Kategória :</v>
          </cell>
          <cell r="F252" t="str">
            <v>NMŽky</v>
          </cell>
          <cell r="G252"/>
          <cell r="H252"/>
          <cell r="I252"/>
          <cell r="J252"/>
          <cell r="K252"/>
          <cell r="L252"/>
          <cell r="M252"/>
          <cell r="N252"/>
          <cell r="O252"/>
          <cell r="P252"/>
          <cell r="Q252"/>
          <cell r="R252"/>
          <cell r="S252"/>
          <cell r="T252"/>
          <cell r="U252"/>
          <cell r="V252"/>
          <cell r="W252"/>
          <cell r="X252"/>
          <cell r="Z252"/>
          <cell r="AA252"/>
          <cell r="AB252"/>
          <cell r="AC252"/>
          <cell r="AD252"/>
        </row>
        <row r="253">
          <cell r="A253"/>
          <cell r="B253"/>
          <cell r="E253"/>
          <cell r="F253"/>
          <cell r="G253"/>
          <cell r="H253"/>
          <cell r="I253" t="str">
            <v>Rozhodca</v>
          </cell>
          <cell r="J253"/>
          <cell r="K253"/>
          <cell r="L253"/>
          <cell r="M253"/>
          <cell r="N253"/>
          <cell r="O253"/>
          <cell r="P253" t="str">
            <v>Víťaz</v>
          </cell>
          <cell r="Q253"/>
          <cell r="R253"/>
          <cell r="S253"/>
          <cell r="T253"/>
          <cell r="U253"/>
          <cell r="V253"/>
          <cell r="W253"/>
          <cell r="X253"/>
          <cell r="Z253"/>
          <cell r="AA253"/>
          <cell r="AB253"/>
          <cell r="AC253"/>
          <cell r="AD253"/>
        </row>
        <row r="254">
          <cell r="A254"/>
          <cell r="B254"/>
          <cell r="E254" t="str">
            <v>Skupina :</v>
          </cell>
          <cell r="F254" t="str">
            <v>P</v>
          </cell>
          <cell r="G254"/>
          <cell r="H254"/>
          <cell r="I254"/>
          <cell r="J254"/>
          <cell r="K254"/>
          <cell r="L254"/>
          <cell r="M254"/>
          <cell r="N254" t="str">
            <v>KRAJČOVIČOVÁ PETRONELA</v>
          </cell>
          <cell r="O254"/>
          <cell r="P254"/>
          <cell r="Q254"/>
          <cell r="R254"/>
          <cell r="S254"/>
          <cell r="T254"/>
          <cell r="U254"/>
          <cell r="V254"/>
          <cell r="W254"/>
          <cell r="X254"/>
          <cell r="Z254"/>
          <cell r="AA254"/>
          <cell r="AB254"/>
          <cell r="AC254"/>
          <cell r="AD254"/>
        </row>
        <row r="255">
          <cell r="A255"/>
          <cell r="B255"/>
          <cell r="E255"/>
          <cell r="F255"/>
          <cell r="G255"/>
          <cell r="H255"/>
          <cell r="I255"/>
          <cell r="J255"/>
          <cell r="K255"/>
          <cell r="L255"/>
          <cell r="M255"/>
          <cell r="N255"/>
          <cell r="O255"/>
          <cell r="P255"/>
          <cell r="Q255"/>
          <cell r="R255"/>
          <cell r="S255"/>
          <cell r="T255"/>
          <cell r="U255"/>
          <cell r="V255"/>
          <cell r="W255"/>
          <cell r="X255"/>
          <cell r="Z255"/>
          <cell r="AA255"/>
          <cell r="AB255"/>
          <cell r="AC255"/>
          <cell r="AD255"/>
        </row>
        <row r="256">
          <cell r="A256"/>
          <cell r="B256"/>
          <cell r="E256" t="str">
            <v>Zápas:</v>
          </cell>
          <cell r="F256" t="str">
            <v>P13</v>
          </cell>
          <cell r="G256"/>
          <cell r="H256"/>
          <cell r="I256"/>
          <cell r="J256"/>
          <cell r="K256"/>
          <cell r="L256"/>
          <cell r="M256"/>
          <cell r="N256"/>
          <cell r="O256"/>
          <cell r="P256"/>
          <cell r="Q256"/>
          <cell r="R256"/>
          <cell r="S256"/>
          <cell r="T256"/>
          <cell r="U256"/>
          <cell r="V256"/>
          <cell r="W256"/>
          <cell r="X256"/>
          <cell r="Z256"/>
          <cell r="AA256"/>
          <cell r="AB256"/>
          <cell r="AC256"/>
          <cell r="AD256"/>
        </row>
        <row r="257">
          <cell r="A257"/>
          <cell r="B257"/>
          <cell r="E257"/>
          <cell r="F257"/>
          <cell r="G257"/>
          <cell r="H257" t="str">
            <v>Udelené karty - priestupok</v>
          </cell>
          <cell r="I257"/>
          <cell r="J257"/>
          <cell r="K257"/>
          <cell r="L257"/>
          <cell r="M257"/>
          <cell r="N257"/>
          <cell r="O257"/>
          <cell r="P257"/>
          <cell r="Q257"/>
          <cell r="R257"/>
          <cell r="S257"/>
          <cell r="T257"/>
          <cell r="U257"/>
          <cell r="V257"/>
          <cell r="W257"/>
          <cell r="X257"/>
          <cell r="Z257"/>
          <cell r="AA257"/>
          <cell r="AB257"/>
          <cell r="AC257"/>
          <cell r="AD257"/>
        </row>
        <row r="258">
          <cell r="A258"/>
          <cell r="B258"/>
          <cell r="E258"/>
          <cell r="F258"/>
          <cell r="G258"/>
          <cell r="H258"/>
          <cell r="I258"/>
          <cell r="J258"/>
          <cell r="K258"/>
          <cell r="L258"/>
          <cell r="M258"/>
          <cell r="N258"/>
          <cell r="O258"/>
          <cell r="P258"/>
          <cell r="Q258"/>
          <cell r="R258"/>
          <cell r="S258"/>
          <cell r="T258"/>
          <cell r="U258"/>
          <cell r="V258"/>
          <cell r="W258"/>
          <cell r="X258"/>
          <cell r="Z258"/>
          <cell r="AA258"/>
          <cell r="AB258"/>
          <cell r="AC258"/>
          <cell r="AD258"/>
        </row>
        <row r="259">
          <cell r="A259"/>
          <cell r="B259"/>
          <cell r="E259"/>
          <cell r="F259"/>
          <cell r="G259"/>
          <cell r="H259"/>
          <cell r="I259" t="str">
            <v>KRAJČOVIČOVÁ PETRONELA</v>
          </cell>
          <cell r="J259"/>
          <cell r="K259"/>
          <cell r="L259"/>
          <cell r="M259"/>
          <cell r="N259"/>
          <cell r="O259"/>
          <cell r="P259" t="str">
            <v>KOLESÁROVÁ DARINA</v>
          </cell>
          <cell r="Q259"/>
          <cell r="R259"/>
          <cell r="S259"/>
          <cell r="T259"/>
          <cell r="U259"/>
          <cell r="V259"/>
          <cell r="W259"/>
          <cell r="X259"/>
          <cell r="Z259"/>
          <cell r="AA259"/>
          <cell r="AB259"/>
          <cell r="AC259"/>
          <cell r="AD259"/>
        </row>
        <row r="260">
          <cell r="A260"/>
          <cell r="B260"/>
          <cell r="E260"/>
          <cell r="F260"/>
          <cell r="G260"/>
          <cell r="H260" t="str">
            <v>Ž</v>
          </cell>
          <cell r="I260"/>
          <cell r="J260"/>
          <cell r="K260"/>
          <cell r="L260"/>
          <cell r="M260"/>
          <cell r="N260"/>
          <cell r="O260" t="str">
            <v>Ž</v>
          </cell>
          <cell r="P260"/>
          <cell r="Q260"/>
          <cell r="R260"/>
          <cell r="S260"/>
          <cell r="T260"/>
          <cell r="U260"/>
          <cell r="V260"/>
          <cell r="W260"/>
          <cell r="X260"/>
          <cell r="Z260"/>
          <cell r="AA260"/>
          <cell r="AB260"/>
          <cell r="AC260"/>
          <cell r="AD260"/>
        </row>
        <row r="261">
          <cell r="A261"/>
          <cell r="B261"/>
          <cell r="E261"/>
          <cell r="F261"/>
          <cell r="G261"/>
          <cell r="H261" t="str">
            <v>ŽČ</v>
          </cell>
          <cell r="I261"/>
          <cell r="J261"/>
          <cell r="K261"/>
          <cell r="L261"/>
          <cell r="M261"/>
          <cell r="N261"/>
          <cell r="O261" t="str">
            <v>ŽČ</v>
          </cell>
          <cell r="P261"/>
          <cell r="Q261"/>
          <cell r="R261"/>
          <cell r="S261"/>
          <cell r="T261"/>
          <cell r="U261"/>
          <cell r="V261"/>
          <cell r="W261"/>
          <cell r="X261"/>
          <cell r="Z261"/>
          <cell r="AA261"/>
          <cell r="AB261"/>
          <cell r="AC261"/>
          <cell r="AD261"/>
        </row>
        <row r="262">
          <cell r="A262"/>
          <cell r="B262"/>
          <cell r="E262"/>
          <cell r="F262"/>
          <cell r="G262"/>
          <cell r="H262" t="str">
            <v>ŽČ</v>
          </cell>
          <cell r="I262"/>
          <cell r="J262"/>
          <cell r="K262"/>
          <cell r="L262"/>
          <cell r="M262"/>
          <cell r="N262"/>
          <cell r="O262" t="str">
            <v>ŽČ</v>
          </cell>
          <cell r="P262"/>
          <cell r="Q262"/>
          <cell r="R262"/>
          <cell r="S262"/>
          <cell r="T262"/>
          <cell r="U262"/>
          <cell r="V262"/>
          <cell r="W262"/>
          <cell r="X262"/>
          <cell r="Z262"/>
          <cell r="AA262"/>
          <cell r="AB262"/>
          <cell r="AC262"/>
          <cell r="AD262"/>
        </row>
        <row r="263">
          <cell r="A263"/>
          <cell r="B263"/>
          <cell r="E263"/>
          <cell r="F263"/>
          <cell r="G263"/>
          <cell r="H263"/>
          <cell r="I263"/>
          <cell r="J263"/>
          <cell r="K263"/>
          <cell r="L263"/>
          <cell r="M263"/>
          <cell r="N263"/>
          <cell r="O263"/>
          <cell r="P263"/>
          <cell r="Q263"/>
          <cell r="R263"/>
          <cell r="S263"/>
          <cell r="T263"/>
          <cell r="U263"/>
          <cell r="V263"/>
          <cell r="W263"/>
          <cell r="X263"/>
          <cell r="Z263"/>
          <cell r="AA263"/>
          <cell r="AB263"/>
          <cell r="AC263"/>
          <cell r="AD263"/>
        </row>
        <row r="264">
          <cell r="A264"/>
          <cell r="B264"/>
          <cell r="C264"/>
          <cell r="D264"/>
          <cell r="E264"/>
          <cell r="F264"/>
          <cell r="G264"/>
          <cell r="H264"/>
          <cell r="I264"/>
          <cell r="J264"/>
          <cell r="K264"/>
          <cell r="L264"/>
          <cell r="M264"/>
          <cell r="N264"/>
          <cell r="O264"/>
          <cell r="P264"/>
          <cell r="Q264"/>
          <cell r="R264"/>
          <cell r="S264"/>
          <cell r="T264"/>
          <cell r="U264"/>
          <cell r="V264"/>
          <cell r="W264"/>
          <cell r="X264"/>
          <cell r="Y264"/>
          <cell r="Z264"/>
          <cell r="AA264"/>
          <cell r="AB264"/>
          <cell r="AC264"/>
          <cell r="AD264"/>
        </row>
        <row r="265">
          <cell r="A265" t="str">
            <v>P14</v>
          </cell>
          <cell r="B265"/>
          <cell r="E265" t="str">
            <v xml:space="preserve">zápas č. </v>
          </cell>
          <cell r="F265">
            <v>14</v>
          </cell>
          <cell r="G265"/>
          <cell r="H265" t="str">
            <v>Servis</v>
          </cell>
          <cell r="I265"/>
          <cell r="J265"/>
          <cell r="K265"/>
          <cell r="L265"/>
          <cell r="M265"/>
          <cell r="N265"/>
          <cell r="O265"/>
          <cell r="P265"/>
          <cell r="Q265"/>
          <cell r="R265"/>
          <cell r="S265"/>
          <cell r="T265"/>
          <cell r="U265"/>
          <cell r="V265" t="str">
            <v>pomer</v>
          </cell>
          <cell r="W265"/>
          <cell r="X265"/>
          <cell r="Y265" t="str">
            <v>(3:1)</v>
          </cell>
          <cell r="Z265">
            <v>3</v>
          </cell>
          <cell r="AA265">
            <v>1</v>
          </cell>
          <cell r="AB265"/>
          <cell r="AC265" t="str">
            <v>GUASSARDO LILIANA ALICJA</v>
          </cell>
          <cell r="AD265" t="str">
            <v>ONDRUŠOVÁ NELA</v>
          </cell>
        </row>
        <row r="266">
          <cell r="A266"/>
          <cell r="B266"/>
          <cell r="E266"/>
          <cell r="F266"/>
          <cell r="G266" t="str">
            <v>Time out</v>
          </cell>
          <cell r="H266" t="str">
            <v>Príjem</v>
          </cell>
          <cell r="I266"/>
          <cell r="J266"/>
          <cell r="K266"/>
          <cell r="L266"/>
          <cell r="M266"/>
          <cell r="N266">
            <v>1</v>
          </cell>
          <cell r="O266">
            <v>2</v>
          </cell>
          <cell r="P266">
            <v>3</v>
          </cell>
          <cell r="Q266">
            <v>4</v>
          </cell>
          <cell r="R266">
            <v>5</v>
          </cell>
          <cell r="S266">
            <v>6</v>
          </cell>
          <cell r="T266">
            <v>7</v>
          </cell>
          <cell r="U266"/>
          <cell r="V266" t="str">
            <v>setov</v>
          </cell>
          <cell r="W266"/>
          <cell r="X266"/>
          <cell r="Z266"/>
          <cell r="AA266"/>
          <cell r="AB266"/>
          <cell r="AC266"/>
          <cell r="AD266"/>
        </row>
        <row r="267">
          <cell r="A267" t="str">
            <v>1P14</v>
          </cell>
          <cell r="B267"/>
          <cell r="E267" t="str">
            <v>Stôl:</v>
          </cell>
          <cell r="F267" t="str">
            <v xml:space="preserve"> </v>
          </cell>
          <cell r="G267"/>
          <cell r="H267"/>
          <cell r="I267" t="str">
            <v>GUASSARDO LILIANA ALICJA</v>
          </cell>
          <cell r="J267"/>
          <cell r="K267"/>
          <cell r="L267"/>
          <cell r="M267"/>
          <cell r="N267">
            <v>17</v>
          </cell>
          <cell r="O267">
            <v>13</v>
          </cell>
          <cell r="P267">
            <v>14</v>
          </cell>
          <cell r="Q267">
            <v>11</v>
          </cell>
          <cell r="R267"/>
          <cell r="S267"/>
          <cell r="T267"/>
          <cell r="U267"/>
          <cell r="V267">
            <v>3</v>
          </cell>
          <cell r="W267"/>
          <cell r="X267"/>
          <cell r="Z267"/>
          <cell r="AA267"/>
          <cell r="AB267"/>
          <cell r="AC267"/>
          <cell r="AD267"/>
        </row>
        <row r="268">
          <cell r="A268"/>
          <cell r="B268"/>
          <cell r="E268"/>
          <cell r="F268"/>
          <cell r="G268"/>
          <cell r="H268"/>
          <cell r="I268"/>
          <cell r="J268"/>
          <cell r="K268"/>
          <cell r="L268"/>
          <cell r="M268"/>
          <cell r="N268"/>
          <cell r="O268"/>
          <cell r="P268"/>
          <cell r="Q268"/>
          <cell r="R268"/>
          <cell r="S268"/>
          <cell r="T268"/>
          <cell r="U268"/>
          <cell r="V268"/>
          <cell r="W268"/>
          <cell r="X268"/>
          <cell r="Z268"/>
          <cell r="AA268"/>
          <cell r="AB268"/>
          <cell r="AC268"/>
          <cell r="AD268"/>
        </row>
        <row r="269">
          <cell r="A269"/>
          <cell r="B269"/>
          <cell r="E269" t="str">
            <v>Dátum:</v>
          </cell>
          <cell r="F269">
            <v>43729</v>
          </cell>
          <cell r="G269"/>
          <cell r="H269"/>
          <cell r="I269"/>
          <cell r="J269"/>
          <cell r="K269"/>
          <cell r="L269"/>
          <cell r="M269"/>
          <cell r="N269"/>
          <cell r="O269"/>
          <cell r="P269"/>
          <cell r="Q269"/>
          <cell r="R269"/>
          <cell r="S269"/>
          <cell r="T269"/>
          <cell r="U269"/>
          <cell r="V269"/>
          <cell r="W269"/>
          <cell r="X269"/>
          <cell r="Z269"/>
          <cell r="AA269"/>
          <cell r="AB269"/>
          <cell r="AC269"/>
          <cell r="AD269"/>
        </row>
        <row r="270">
          <cell r="A270" t="str">
            <v>2P14</v>
          </cell>
          <cell r="B270"/>
          <cell r="E270" t="str">
            <v>Čas:</v>
          </cell>
          <cell r="F270"/>
          <cell r="G270"/>
          <cell r="H270"/>
          <cell r="I270" t="str">
            <v>ONDRUŠOVÁ NELA</v>
          </cell>
          <cell r="J270"/>
          <cell r="K270"/>
          <cell r="L270"/>
          <cell r="M270"/>
          <cell r="N270">
            <v>15</v>
          </cell>
          <cell r="O270">
            <v>11</v>
          </cell>
          <cell r="P270">
            <v>16</v>
          </cell>
          <cell r="Q270">
            <v>9</v>
          </cell>
          <cell r="R270"/>
          <cell r="S270"/>
          <cell r="T270"/>
          <cell r="U270"/>
          <cell r="V270">
            <v>1</v>
          </cell>
          <cell r="W270"/>
          <cell r="X270"/>
          <cell r="Z270"/>
          <cell r="AA270"/>
          <cell r="AB270"/>
          <cell r="AC270"/>
          <cell r="AD270"/>
        </row>
        <row r="271">
          <cell r="A271"/>
          <cell r="B271"/>
          <cell r="E271"/>
          <cell r="F271"/>
          <cell r="G271"/>
          <cell r="H271"/>
          <cell r="I271"/>
          <cell r="J271"/>
          <cell r="K271"/>
          <cell r="L271"/>
          <cell r="M271"/>
          <cell r="N271"/>
          <cell r="O271"/>
          <cell r="P271"/>
          <cell r="Q271"/>
          <cell r="R271"/>
          <cell r="S271"/>
          <cell r="T271"/>
          <cell r="U271"/>
          <cell r="V271"/>
          <cell r="W271"/>
          <cell r="X271"/>
          <cell r="Z271"/>
          <cell r="AA271"/>
          <cell r="AB271"/>
          <cell r="AC271"/>
          <cell r="AD271"/>
        </row>
        <row r="272">
          <cell r="A272"/>
          <cell r="B272"/>
          <cell r="E272" t="str">
            <v>Kategória :</v>
          </cell>
          <cell r="F272" t="str">
            <v>NMŽky</v>
          </cell>
          <cell r="G272"/>
          <cell r="H272"/>
          <cell r="I272"/>
          <cell r="J272"/>
          <cell r="K272"/>
          <cell r="L272"/>
          <cell r="M272"/>
          <cell r="N272"/>
          <cell r="O272"/>
          <cell r="P272"/>
          <cell r="Q272"/>
          <cell r="R272"/>
          <cell r="S272"/>
          <cell r="T272"/>
          <cell r="U272"/>
          <cell r="V272"/>
          <cell r="W272"/>
          <cell r="X272"/>
          <cell r="Z272"/>
          <cell r="AA272"/>
          <cell r="AB272"/>
          <cell r="AC272"/>
          <cell r="AD272"/>
        </row>
        <row r="273">
          <cell r="A273"/>
          <cell r="B273"/>
          <cell r="E273"/>
          <cell r="F273"/>
          <cell r="G273"/>
          <cell r="H273"/>
          <cell r="I273" t="str">
            <v>Rozhodca</v>
          </cell>
          <cell r="J273"/>
          <cell r="K273"/>
          <cell r="L273"/>
          <cell r="M273"/>
          <cell r="N273"/>
          <cell r="O273"/>
          <cell r="P273" t="str">
            <v>Víťaz</v>
          </cell>
          <cell r="Q273"/>
          <cell r="R273"/>
          <cell r="S273"/>
          <cell r="T273"/>
          <cell r="U273"/>
          <cell r="V273"/>
          <cell r="W273"/>
          <cell r="X273"/>
          <cell r="Z273"/>
          <cell r="AA273"/>
          <cell r="AB273"/>
          <cell r="AC273"/>
          <cell r="AD273"/>
        </row>
        <row r="274">
          <cell r="A274"/>
          <cell r="B274"/>
          <cell r="E274" t="str">
            <v>Skupina :</v>
          </cell>
          <cell r="F274" t="str">
            <v>P</v>
          </cell>
          <cell r="G274"/>
          <cell r="H274"/>
          <cell r="I274"/>
          <cell r="J274"/>
          <cell r="K274"/>
          <cell r="L274"/>
          <cell r="M274"/>
          <cell r="N274" t="str">
            <v>GUASSARDO LILIANA ALICJA</v>
          </cell>
          <cell r="O274"/>
          <cell r="P274"/>
          <cell r="Q274"/>
          <cell r="R274"/>
          <cell r="S274"/>
          <cell r="T274"/>
          <cell r="U274"/>
          <cell r="V274"/>
          <cell r="W274"/>
          <cell r="X274"/>
          <cell r="Z274"/>
          <cell r="AA274"/>
          <cell r="AB274"/>
          <cell r="AC274"/>
          <cell r="AD274"/>
        </row>
        <row r="275">
          <cell r="A275"/>
          <cell r="B275"/>
          <cell r="E275"/>
          <cell r="F275"/>
          <cell r="G275"/>
          <cell r="H275"/>
          <cell r="I275"/>
          <cell r="J275"/>
          <cell r="K275"/>
          <cell r="L275"/>
          <cell r="M275"/>
          <cell r="N275"/>
          <cell r="O275"/>
          <cell r="P275"/>
          <cell r="Q275"/>
          <cell r="R275"/>
          <cell r="S275"/>
          <cell r="T275"/>
          <cell r="U275"/>
          <cell r="V275"/>
          <cell r="W275"/>
          <cell r="X275"/>
          <cell r="Z275"/>
          <cell r="AA275"/>
          <cell r="AB275"/>
          <cell r="AC275"/>
          <cell r="AD275"/>
        </row>
        <row r="276">
          <cell r="A276"/>
          <cell r="B276"/>
          <cell r="E276" t="str">
            <v>Zápas:</v>
          </cell>
          <cell r="F276" t="str">
            <v>P14</v>
          </cell>
          <cell r="G276"/>
          <cell r="H276"/>
          <cell r="I276"/>
          <cell r="J276"/>
          <cell r="K276"/>
          <cell r="L276"/>
          <cell r="M276"/>
          <cell r="N276"/>
          <cell r="O276"/>
          <cell r="P276"/>
          <cell r="Q276"/>
          <cell r="R276"/>
          <cell r="S276"/>
          <cell r="T276"/>
          <cell r="U276"/>
          <cell r="V276"/>
          <cell r="W276"/>
          <cell r="X276"/>
          <cell r="Z276"/>
          <cell r="AA276"/>
          <cell r="AB276"/>
          <cell r="AC276"/>
          <cell r="AD276"/>
        </row>
        <row r="277">
          <cell r="A277"/>
          <cell r="B277"/>
          <cell r="E277"/>
          <cell r="F277"/>
          <cell r="G277"/>
          <cell r="H277" t="str">
            <v>Udelené karty - priestupok</v>
          </cell>
          <cell r="I277"/>
          <cell r="J277"/>
          <cell r="K277"/>
          <cell r="L277"/>
          <cell r="M277"/>
          <cell r="N277"/>
          <cell r="O277"/>
          <cell r="P277"/>
          <cell r="Q277"/>
          <cell r="R277"/>
          <cell r="S277"/>
          <cell r="T277"/>
          <cell r="U277"/>
          <cell r="V277"/>
          <cell r="W277"/>
          <cell r="X277"/>
          <cell r="Z277"/>
          <cell r="AA277"/>
          <cell r="AB277"/>
          <cell r="AC277"/>
          <cell r="AD277"/>
        </row>
        <row r="278">
          <cell r="A278"/>
          <cell r="B278"/>
          <cell r="E278"/>
          <cell r="F278"/>
          <cell r="G278"/>
          <cell r="H278"/>
          <cell r="I278"/>
          <cell r="J278"/>
          <cell r="K278"/>
          <cell r="L278"/>
          <cell r="M278"/>
          <cell r="N278"/>
          <cell r="O278"/>
          <cell r="P278"/>
          <cell r="Q278"/>
          <cell r="R278"/>
          <cell r="S278"/>
          <cell r="T278"/>
          <cell r="U278"/>
          <cell r="V278"/>
          <cell r="W278"/>
          <cell r="X278"/>
          <cell r="Z278"/>
          <cell r="AA278"/>
          <cell r="AB278"/>
          <cell r="AC278"/>
          <cell r="AD278"/>
        </row>
        <row r="279">
          <cell r="A279"/>
          <cell r="B279"/>
          <cell r="E279"/>
          <cell r="F279"/>
          <cell r="G279"/>
          <cell r="H279"/>
          <cell r="I279" t="str">
            <v>GUASSARDO LILIANA ALICJA</v>
          </cell>
          <cell r="J279"/>
          <cell r="K279"/>
          <cell r="L279"/>
          <cell r="M279"/>
          <cell r="N279"/>
          <cell r="O279"/>
          <cell r="P279" t="str">
            <v>ONDRUŠOVÁ NELA</v>
          </cell>
          <cell r="Q279"/>
          <cell r="R279"/>
          <cell r="S279"/>
          <cell r="T279"/>
          <cell r="U279"/>
          <cell r="V279"/>
          <cell r="W279"/>
          <cell r="X279"/>
          <cell r="Z279"/>
          <cell r="AA279"/>
          <cell r="AB279"/>
          <cell r="AC279"/>
          <cell r="AD279"/>
        </row>
        <row r="280">
          <cell r="A280"/>
          <cell r="B280"/>
          <cell r="E280"/>
          <cell r="F280"/>
          <cell r="G280"/>
          <cell r="H280" t="str">
            <v>Ž</v>
          </cell>
          <cell r="I280"/>
          <cell r="J280"/>
          <cell r="K280"/>
          <cell r="L280"/>
          <cell r="M280"/>
          <cell r="N280"/>
          <cell r="O280" t="str">
            <v>Ž</v>
          </cell>
          <cell r="P280"/>
          <cell r="Q280"/>
          <cell r="R280"/>
          <cell r="S280"/>
          <cell r="T280"/>
          <cell r="U280"/>
          <cell r="V280"/>
          <cell r="W280"/>
          <cell r="X280"/>
          <cell r="Z280"/>
          <cell r="AA280"/>
          <cell r="AB280"/>
          <cell r="AC280"/>
          <cell r="AD280"/>
        </row>
        <row r="281">
          <cell r="A281"/>
          <cell r="B281"/>
          <cell r="E281"/>
          <cell r="F281"/>
          <cell r="G281"/>
          <cell r="H281" t="str">
            <v>ŽČ</v>
          </cell>
          <cell r="I281"/>
          <cell r="J281"/>
          <cell r="K281"/>
          <cell r="L281"/>
          <cell r="M281"/>
          <cell r="N281"/>
          <cell r="O281" t="str">
            <v>ŽČ</v>
          </cell>
          <cell r="P281"/>
          <cell r="Q281"/>
          <cell r="R281"/>
          <cell r="S281"/>
          <cell r="T281"/>
          <cell r="U281"/>
          <cell r="V281"/>
          <cell r="W281"/>
          <cell r="X281"/>
          <cell r="Z281"/>
          <cell r="AA281"/>
          <cell r="AB281"/>
          <cell r="AC281"/>
          <cell r="AD281"/>
        </row>
        <row r="282">
          <cell r="A282"/>
          <cell r="B282"/>
          <cell r="E282"/>
          <cell r="F282"/>
          <cell r="G282"/>
          <cell r="H282" t="str">
            <v>ŽČ</v>
          </cell>
          <cell r="I282"/>
          <cell r="J282"/>
          <cell r="K282"/>
          <cell r="L282"/>
          <cell r="M282"/>
          <cell r="N282"/>
          <cell r="O282" t="str">
            <v>ŽČ</v>
          </cell>
          <cell r="P282"/>
          <cell r="Q282"/>
          <cell r="R282"/>
          <cell r="S282"/>
          <cell r="T282"/>
          <cell r="U282"/>
          <cell r="V282"/>
          <cell r="W282"/>
          <cell r="X282"/>
          <cell r="Z282"/>
          <cell r="AA282"/>
          <cell r="AB282"/>
          <cell r="AC282"/>
          <cell r="AD282"/>
        </row>
        <row r="283">
          <cell r="A283"/>
          <cell r="B283"/>
          <cell r="E283"/>
          <cell r="F283"/>
          <cell r="G283"/>
          <cell r="H283"/>
          <cell r="I283"/>
          <cell r="J283"/>
          <cell r="K283"/>
          <cell r="L283"/>
          <cell r="M283"/>
          <cell r="N283"/>
          <cell r="O283"/>
          <cell r="P283"/>
          <cell r="Q283"/>
          <cell r="R283"/>
          <cell r="S283"/>
          <cell r="T283"/>
          <cell r="U283"/>
          <cell r="V283"/>
          <cell r="W283"/>
          <cell r="X283"/>
          <cell r="Z283"/>
          <cell r="AA283"/>
          <cell r="AB283"/>
          <cell r="AC283"/>
          <cell r="AD283"/>
        </row>
        <row r="284">
          <cell r="A284"/>
          <cell r="B284"/>
          <cell r="C284"/>
          <cell r="D284"/>
          <cell r="E284"/>
          <cell r="F284"/>
          <cell r="G284"/>
          <cell r="H284"/>
          <cell r="I284"/>
          <cell r="J284"/>
          <cell r="K284"/>
          <cell r="L284"/>
          <cell r="M284"/>
          <cell r="N284"/>
          <cell r="O284"/>
          <cell r="P284"/>
          <cell r="Q284"/>
          <cell r="R284"/>
          <cell r="S284"/>
          <cell r="T284"/>
          <cell r="U284"/>
          <cell r="V284"/>
          <cell r="W284"/>
          <cell r="X284"/>
          <cell r="Y284"/>
          <cell r="Z284"/>
          <cell r="AA284"/>
          <cell r="AB284"/>
          <cell r="AC284"/>
          <cell r="AD284"/>
        </row>
        <row r="285">
          <cell r="A285" t="str">
            <v>P15</v>
          </cell>
          <cell r="B285"/>
          <cell r="E285" t="str">
            <v xml:space="preserve">zápas č. </v>
          </cell>
          <cell r="F285">
            <v>15</v>
          </cell>
          <cell r="G285"/>
          <cell r="H285" t="str">
            <v>Servis</v>
          </cell>
          <cell r="I285"/>
          <cell r="J285"/>
          <cell r="K285"/>
          <cell r="L285"/>
          <cell r="M285"/>
          <cell r="N285"/>
          <cell r="O285"/>
          <cell r="P285"/>
          <cell r="Q285"/>
          <cell r="R285"/>
          <cell r="S285"/>
          <cell r="T285"/>
          <cell r="U285"/>
          <cell r="V285" t="str">
            <v>pomer</v>
          </cell>
          <cell r="W285"/>
          <cell r="X285"/>
          <cell r="Y285" t="str">
            <v>(3:2)</v>
          </cell>
          <cell r="Z285">
            <v>3</v>
          </cell>
          <cell r="AA285">
            <v>2</v>
          </cell>
          <cell r="AB285"/>
          <cell r="AC285" t="str">
            <v>GOMOLOVÁ LUCIA</v>
          </cell>
          <cell r="AD285" t="str">
            <v>ČIŽLÁKOVÁ LUCIA</v>
          </cell>
        </row>
        <row r="286">
          <cell r="A286"/>
          <cell r="B286"/>
          <cell r="E286"/>
          <cell r="F286"/>
          <cell r="G286" t="str">
            <v>Time out</v>
          </cell>
          <cell r="H286" t="str">
            <v>Príjem</v>
          </cell>
          <cell r="I286"/>
          <cell r="J286"/>
          <cell r="K286"/>
          <cell r="L286"/>
          <cell r="M286"/>
          <cell r="N286">
            <v>1</v>
          </cell>
          <cell r="O286">
            <v>2</v>
          </cell>
          <cell r="P286">
            <v>3</v>
          </cell>
          <cell r="Q286">
            <v>4</v>
          </cell>
          <cell r="R286">
            <v>5</v>
          </cell>
          <cell r="S286">
            <v>6</v>
          </cell>
          <cell r="T286">
            <v>7</v>
          </cell>
          <cell r="U286"/>
          <cell r="V286" t="str">
            <v>setov</v>
          </cell>
          <cell r="W286"/>
          <cell r="X286"/>
          <cell r="Z286"/>
          <cell r="AA286"/>
          <cell r="AB286"/>
          <cell r="AC286"/>
          <cell r="AD286"/>
        </row>
        <row r="287">
          <cell r="A287" t="str">
            <v>1P15</v>
          </cell>
          <cell r="B287"/>
          <cell r="E287" t="str">
            <v>Stôl:</v>
          </cell>
          <cell r="F287" t="str">
            <v xml:space="preserve"> </v>
          </cell>
          <cell r="G287"/>
          <cell r="H287"/>
          <cell r="I287" t="str">
            <v>GOMOLOVÁ LUCIA</v>
          </cell>
          <cell r="J287"/>
          <cell r="K287"/>
          <cell r="L287"/>
          <cell r="M287"/>
          <cell r="N287">
            <v>8</v>
          </cell>
          <cell r="O287">
            <v>11</v>
          </cell>
          <cell r="P287">
            <v>11</v>
          </cell>
          <cell r="Q287">
            <v>9</v>
          </cell>
          <cell r="R287">
            <v>11</v>
          </cell>
          <cell r="S287"/>
          <cell r="T287"/>
          <cell r="U287"/>
          <cell r="V287">
            <v>3</v>
          </cell>
          <cell r="W287"/>
          <cell r="X287"/>
          <cell r="Z287"/>
          <cell r="AA287"/>
          <cell r="AB287"/>
          <cell r="AC287"/>
          <cell r="AD287"/>
        </row>
        <row r="288">
          <cell r="A288"/>
          <cell r="B288"/>
          <cell r="E288"/>
          <cell r="F288"/>
          <cell r="G288"/>
          <cell r="H288"/>
          <cell r="I288"/>
          <cell r="J288"/>
          <cell r="K288"/>
          <cell r="L288"/>
          <cell r="M288"/>
          <cell r="N288"/>
          <cell r="O288"/>
          <cell r="P288"/>
          <cell r="Q288"/>
          <cell r="R288"/>
          <cell r="S288"/>
          <cell r="T288"/>
          <cell r="U288"/>
          <cell r="V288"/>
          <cell r="W288"/>
          <cell r="X288"/>
          <cell r="Z288"/>
          <cell r="AA288"/>
          <cell r="AB288"/>
          <cell r="AC288"/>
          <cell r="AD288"/>
        </row>
        <row r="289">
          <cell r="A289"/>
          <cell r="B289"/>
          <cell r="E289" t="str">
            <v>Dátum:</v>
          </cell>
          <cell r="F289">
            <v>43729</v>
          </cell>
          <cell r="G289"/>
          <cell r="H289"/>
          <cell r="I289"/>
          <cell r="J289"/>
          <cell r="K289"/>
          <cell r="L289"/>
          <cell r="M289"/>
          <cell r="N289"/>
          <cell r="O289"/>
          <cell r="P289"/>
          <cell r="Q289"/>
          <cell r="R289"/>
          <cell r="S289"/>
          <cell r="T289"/>
          <cell r="U289"/>
          <cell r="V289"/>
          <cell r="W289"/>
          <cell r="X289"/>
          <cell r="Z289"/>
          <cell r="AA289"/>
          <cell r="AB289"/>
          <cell r="AC289"/>
          <cell r="AD289"/>
        </row>
        <row r="290">
          <cell r="A290" t="str">
            <v>2P15</v>
          </cell>
          <cell r="B290"/>
          <cell r="E290" t="str">
            <v>Čas:</v>
          </cell>
          <cell r="F290"/>
          <cell r="G290"/>
          <cell r="H290"/>
          <cell r="I290" t="str">
            <v>ČIŽLÁKOVÁ LUCIA</v>
          </cell>
          <cell r="J290"/>
          <cell r="K290"/>
          <cell r="L290"/>
          <cell r="M290"/>
          <cell r="N290">
            <v>11</v>
          </cell>
          <cell r="O290">
            <v>9</v>
          </cell>
          <cell r="P290">
            <v>9</v>
          </cell>
          <cell r="Q290">
            <v>11</v>
          </cell>
          <cell r="R290">
            <v>8</v>
          </cell>
          <cell r="S290"/>
          <cell r="T290"/>
          <cell r="U290"/>
          <cell r="V290">
            <v>2</v>
          </cell>
          <cell r="W290"/>
          <cell r="X290"/>
          <cell r="Z290"/>
          <cell r="AA290"/>
          <cell r="AB290"/>
          <cell r="AC290"/>
          <cell r="AD290"/>
        </row>
        <row r="291">
          <cell r="A291"/>
          <cell r="B291"/>
          <cell r="E291"/>
          <cell r="F291"/>
          <cell r="G291"/>
          <cell r="H291"/>
          <cell r="I291"/>
          <cell r="J291"/>
          <cell r="K291"/>
          <cell r="L291"/>
          <cell r="M291"/>
          <cell r="N291"/>
          <cell r="O291"/>
          <cell r="P291"/>
          <cell r="Q291"/>
          <cell r="R291"/>
          <cell r="S291"/>
          <cell r="T291"/>
          <cell r="U291"/>
          <cell r="V291"/>
          <cell r="W291"/>
          <cell r="X291"/>
          <cell r="Z291"/>
          <cell r="AA291"/>
          <cell r="AB291"/>
          <cell r="AC291"/>
          <cell r="AD291"/>
        </row>
        <row r="292">
          <cell r="A292"/>
          <cell r="B292"/>
          <cell r="E292" t="str">
            <v>Kategória :</v>
          </cell>
          <cell r="F292" t="str">
            <v>NMŽky</v>
          </cell>
          <cell r="G292"/>
          <cell r="H292"/>
          <cell r="I292"/>
          <cell r="J292"/>
          <cell r="K292"/>
          <cell r="L292"/>
          <cell r="M292"/>
          <cell r="N292"/>
          <cell r="O292"/>
          <cell r="P292"/>
          <cell r="Q292"/>
          <cell r="R292"/>
          <cell r="S292"/>
          <cell r="T292"/>
          <cell r="U292"/>
          <cell r="V292"/>
          <cell r="W292"/>
          <cell r="X292"/>
          <cell r="Z292"/>
          <cell r="AA292"/>
          <cell r="AB292"/>
          <cell r="AC292"/>
          <cell r="AD292"/>
        </row>
        <row r="293">
          <cell r="A293"/>
          <cell r="B293"/>
          <cell r="E293"/>
          <cell r="F293"/>
          <cell r="G293"/>
          <cell r="H293"/>
          <cell r="I293" t="str">
            <v>Rozhodca</v>
          </cell>
          <cell r="J293"/>
          <cell r="K293"/>
          <cell r="L293"/>
          <cell r="M293"/>
          <cell r="N293"/>
          <cell r="O293"/>
          <cell r="P293" t="str">
            <v>Víťaz</v>
          </cell>
          <cell r="Q293"/>
          <cell r="R293"/>
          <cell r="S293"/>
          <cell r="T293"/>
          <cell r="U293"/>
          <cell r="V293"/>
          <cell r="W293"/>
          <cell r="X293"/>
          <cell r="Z293"/>
          <cell r="AA293"/>
          <cell r="AB293"/>
          <cell r="AC293"/>
          <cell r="AD293"/>
        </row>
        <row r="294">
          <cell r="A294"/>
          <cell r="B294"/>
          <cell r="E294" t="str">
            <v>Skupina :</v>
          </cell>
          <cell r="F294" t="str">
            <v>P</v>
          </cell>
          <cell r="G294"/>
          <cell r="H294"/>
          <cell r="I294"/>
          <cell r="J294"/>
          <cell r="K294"/>
          <cell r="L294"/>
          <cell r="M294"/>
          <cell r="N294" t="str">
            <v>GOMOLOVÁ LUCIA</v>
          </cell>
          <cell r="O294"/>
          <cell r="P294"/>
          <cell r="Q294"/>
          <cell r="R294"/>
          <cell r="S294"/>
          <cell r="T294"/>
          <cell r="U294"/>
          <cell r="V294"/>
          <cell r="W294"/>
          <cell r="X294"/>
          <cell r="Z294"/>
          <cell r="AA294"/>
          <cell r="AB294"/>
          <cell r="AC294"/>
          <cell r="AD294"/>
        </row>
        <row r="295">
          <cell r="A295"/>
          <cell r="B295"/>
          <cell r="E295"/>
          <cell r="F295"/>
          <cell r="G295"/>
          <cell r="H295"/>
          <cell r="I295"/>
          <cell r="J295"/>
          <cell r="K295"/>
          <cell r="L295"/>
          <cell r="M295"/>
          <cell r="N295"/>
          <cell r="O295"/>
          <cell r="P295"/>
          <cell r="Q295"/>
          <cell r="R295"/>
          <cell r="S295"/>
          <cell r="T295"/>
          <cell r="U295"/>
          <cell r="V295"/>
          <cell r="W295"/>
          <cell r="X295"/>
          <cell r="Z295"/>
          <cell r="AA295"/>
          <cell r="AB295"/>
          <cell r="AC295"/>
          <cell r="AD295"/>
        </row>
        <row r="296">
          <cell r="A296"/>
          <cell r="B296"/>
          <cell r="E296" t="str">
            <v>Zápas:</v>
          </cell>
          <cell r="F296" t="str">
            <v>P15</v>
          </cell>
          <cell r="G296"/>
          <cell r="H296"/>
          <cell r="I296"/>
          <cell r="J296"/>
          <cell r="K296"/>
          <cell r="L296"/>
          <cell r="M296"/>
          <cell r="N296"/>
          <cell r="O296"/>
          <cell r="P296"/>
          <cell r="Q296"/>
          <cell r="R296"/>
          <cell r="S296"/>
          <cell r="T296"/>
          <cell r="U296"/>
          <cell r="V296"/>
          <cell r="W296"/>
          <cell r="X296"/>
          <cell r="Z296"/>
          <cell r="AA296"/>
          <cell r="AB296"/>
          <cell r="AC296"/>
          <cell r="AD296"/>
        </row>
        <row r="297">
          <cell r="A297"/>
          <cell r="B297"/>
          <cell r="E297"/>
          <cell r="F297"/>
          <cell r="G297"/>
          <cell r="H297" t="str">
            <v>Udelené karty - priestupok</v>
          </cell>
          <cell r="I297"/>
          <cell r="J297"/>
          <cell r="K297"/>
          <cell r="L297"/>
          <cell r="M297"/>
          <cell r="N297"/>
          <cell r="O297"/>
          <cell r="P297"/>
          <cell r="Q297"/>
          <cell r="R297"/>
          <cell r="S297"/>
          <cell r="T297"/>
          <cell r="U297"/>
          <cell r="V297"/>
          <cell r="W297"/>
          <cell r="X297"/>
          <cell r="Z297"/>
          <cell r="AA297"/>
          <cell r="AB297"/>
          <cell r="AC297"/>
          <cell r="AD297"/>
        </row>
        <row r="298">
          <cell r="A298"/>
          <cell r="B298"/>
          <cell r="E298"/>
          <cell r="F298"/>
          <cell r="G298"/>
          <cell r="H298"/>
          <cell r="I298"/>
          <cell r="J298"/>
          <cell r="K298"/>
          <cell r="L298"/>
          <cell r="M298"/>
          <cell r="N298"/>
          <cell r="O298"/>
          <cell r="P298"/>
          <cell r="Q298"/>
          <cell r="R298"/>
          <cell r="S298"/>
          <cell r="T298"/>
          <cell r="U298"/>
          <cell r="V298"/>
          <cell r="W298"/>
          <cell r="X298"/>
          <cell r="Z298"/>
          <cell r="AA298"/>
          <cell r="AB298"/>
          <cell r="AC298"/>
          <cell r="AD298"/>
        </row>
        <row r="299">
          <cell r="A299"/>
          <cell r="B299"/>
          <cell r="E299"/>
          <cell r="F299"/>
          <cell r="G299"/>
          <cell r="H299"/>
          <cell r="I299" t="str">
            <v>GOMOLOVÁ LUCIA</v>
          </cell>
          <cell r="J299"/>
          <cell r="K299"/>
          <cell r="L299"/>
          <cell r="M299"/>
          <cell r="N299"/>
          <cell r="O299"/>
          <cell r="P299" t="str">
            <v>ČIŽLÁKOVÁ LUCIA</v>
          </cell>
          <cell r="Q299"/>
          <cell r="R299"/>
          <cell r="S299"/>
          <cell r="T299"/>
          <cell r="U299"/>
          <cell r="V299"/>
          <cell r="W299"/>
          <cell r="X299"/>
          <cell r="Z299"/>
          <cell r="AA299"/>
          <cell r="AB299"/>
          <cell r="AC299"/>
          <cell r="AD299"/>
        </row>
        <row r="300">
          <cell r="A300"/>
          <cell r="B300"/>
          <cell r="E300"/>
          <cell r="F300"/>
          <cell r="G300"/>
          <cell r="H300" t="str">
            <v>Ž</v>
          </cell>
          <cell r="I300"/>
          <cell r="J300"/>
          <cell r="K300"/>
          <cell r="L300"/>
          <cell r="M300"/>
          <cell r="N300"/>
          <cell r="O300" t="str">
            <v>Ž</v>
          </cell>
          <cell r="P300"/>
          <cell r="Q300"/>
          <cell r="R300"/>
          <cell r="S300"/>
          <cell r="T300"/>
          <cell r="U300"/>
          <cell r="V300"/>
          <cell r="W300"/>
          <cell r="X300"/>
          <cell r="Z300"/>
          <cell r="AA300"/>
          <cell r="AB300"/>
          <cell r="AC300"/>
          <cell r="AD300"/>
        </row>
        <row r="301">
          <cell r="A301"/>
          <cell r="B301"/>
          <cell r="E301"/>
          <cell r="F301"/>
          <cell r="G301"/>
          <cell r="H301" t="str">
            <v>ŽČ</v>
          </cell>
          <cell r="I301"/>
          <cell r="J301"/>
          <cell r="K301"/>
          <cell r="L301"/>
          <cell r="M301"/>
          <cell r="N301"/>
          <cell r="O301" t="str">
            <v>ŽČ</v>
          </cell>
          <cell r="P301"/>
          <cell r="Q301"/>
          <cell r="R301"/>
          <cell r="S301"/>
          <cell r="T301"/>
          <cell r="U301"/>
          <cell r="V301"/>
          <cell r="W301"/>
          <cell r="X301"/>
          <cell r="Z301"/>
          <cell r="AA301"/>
          <cell r="AB301"/>
          <cell r="AC301"/>
          <cell r="AD301"/>
        </row>
        <row r="302">
          <cell r="A302"/>
          <cell r="B302"/>
          <cell r="E302"/>
          <cell r="F302"/>
          <cell r="G302"/>
          <cell r="H302" t="str">
            <v>ŽČ</v>
          </cell>
          <cell r="I302"/>
          <cell r="J302"/>
          <cell r="K302"/>
          <cell r="L302"/>
          <cell r="M302"/>
          <cell r="N302"/>
          <cell r="O302" t="str">
            <v>ŽČ</v>
          </cell>
          <cell r="P302"/>
          <cell r="Q302"/>
          <cell r="R302"/>
          <cell r="S302"/>
          <cell r="T302"/>
          <cell r="U302"/>
          <cell r="V302"/>
          <cell r="W302"/>
          <cell r="X302"/>
          <cell r="Z302"/>
          <cell r="AA302"/>
          <cell r="AB302"/>
          <cell r="AC302"/>
          <cell r="AD302"/>
        </row>
        <row r="303">
          <cell r="A303"/>
          <cell r="B303"/>
          <cell r="E303"/>
          <cell r="F303"/>
          <cell r="G303"/>
          <cell r="H303"/>
          <cell r="I303"/>
          <cell r="J303"/>
          <cell r="K303"/>
          <cell r="L303"/>
          <cell r="M303"/>
          <cell r="N303"/>
          <cell r="O303"/>
          <cell r="P303"/>
          <cell r="Q303"/>
          <cell r="R303"/>
          <cell r="S303"/>
          <cell r="T303"/>
          <cell r="U303"/>
          <cell r="V303"/>
          <cell r="W303"/>
          <cell r="X303"/>
          <cell r="Z303"/>
          <cell r="AA303"/>
          <cell r="AB303"/>
          <cell r="AC303"/>
          <cell r="AD303"/>
        </row>
        <row r="304">
          <cell r="A304"/>
          <cell r="B304"/>
          <cell r="C304"/>
          <cell r="D304"/>
          <cell r="E304"/>
          <cell r="F304"/>
          <cell r="G304"/>
          <cell r="H304"/>
          <cell r="I304"/>
          <cell r="J304"/>
          <cell r="K304"/>
          <cell r="L304"/>
          <cell r="M304"/>
          <cell r="N304"/>
          <cell r="O304"/>
          <cell r="P304"/>
          <cell r="Q304"/>
          <cell r="R304"/>
          <cell r="S304"/>
          <cell r="T304"/>
          <cell r="U304"/>
          <cell r="V304"/>
          <cell r="W304"/>
          <cell r="X304"/>
          <cell r="Y304"/>
          <cell r="Z304"/>
          <cell r="AA304"/>
          <cell r="AB304"/>
          <cell r="AC304"/>
          <cell r="AD304"/>
        </row>
        <row r="305">
          <cell r="A305" t="str">
            <v>P16</v>
          </cell>
          <cell r="B305"/>
          <cell r="E305" t="str">
            <v xml:space="preserve">zápas č. </v>
          </cell>
          <cell r="F305">
            <v>16</v>
          </cell>
          <cell r="G305"/>
          <cell r="H305" t="str">
            <v>Servis</v>
          </cell>
          <cell r="I305"/>
          <cell r="J305"/>
          <cell r="K305"/>
          <cell r="L305"/>
          <cell r="M305"/>
          <cell r="N305"/>
          <cell r="O305"/>
          <cell r="P305"/>
          <cell r="Q305"/>
          <cell r="R305"/>
          <cell r="S305"/>
          <cell r="T305"/>
          <cell r="U305"/>
          <cell r="V305" t="str">
            <v>pomer</v>
          </cell>
          <cell r="W305"/>
          <cell r="X305"/>
          <cell r="Y305" t="str">
            <v>(3:1)</v>
          </cell>
          <cell r="Z305">
            <v>3</v>
          </cell>
          <cell r="AA305">
            <v>1</v>
          </cell>
          <cell r="AB305"/>
          <cell r="AC305" t="str">
            <v>KAČÁNIOVÁ EMA</v>
          </cell>
          <cell r="AD305" t="str">
            <v>PAĽKOVÁ ANNA</v>
          </cell>
        </row>
        <row r="306">
          <cell r="A306"/>
          <cell r="B306"/>
          <cell r="E306"/>
          <cell r="F306"/>
          <cell r="G306" t="str">
            <v>Time out</v>
          </cell>
          <cell r="H306" t="str">
            <v>Príjem</v>
          </cell>
          <cell r="I306"/>
          <cell r="J306"/>
          <cell r="K306"/>
          <cell r="L306"/>
          <cell r="M306"/>
          <cell r="N306">
            <v>1</v>
          </cell>
          <cell r="O306">
            <v>2</v>
          </cell>
          <cell r="P306">
            <v>3</v>
          </cell>
          <cell r="Q306">
            <v>4</v>
          </cell>
          <cell r="R306">
            <v>5</v>
          </cell>
          <cell r="S306">
            <v>6</v>
          </cell>
          <cell r="T306">
            <v>7</v>
          </cell>
          <cell r="U306"/>
          <cell r="V306" t="str">
            <v>setov</v>
          </cell>
          <cell r="W306"/>
          <cell r="X306"/>
          <cell r="Z306"/>
          <cell r="AA306"/>
          <cell r="AB306"/>
          <cell r="AC306"/>
          <cell r="AD306"/>
        </row>
        <row r="307">
          <cell r="A307" t="str">
            <v>1P16</v>
          </cell>
          <cell r="B307"/>
          <cell r="E307" t="str">
            <v>Stôl:</v>
          </cell>
          <cell r="F307" t="str">
            <v xml:space="preserve"> </v>
          </cell>
          <cell r="G307"/>
          <cell r="H307"/>
          <cell r="I307" t="str">
            <v>KAČÁNIOVÁ EMA</v>
          </cell>
          <cell r="J307"/>
          <cell r="K307"/>
          <cell r="L307"/>
          <cell r="M307"/>
          <cell r="N307">
            <v>9</v>
          </cell>
          <cell r="O307">
            <v>11</v>
          </cell>
          <cell r="P307">
            <v>15</v>
          </cell>
          <cell r="Q307">
            <v>11</v>
          </cell>
          <cell r="R307"/>
          <cell r="S307"/>
          <cell r="T307"/>
          <cell r="U307"/>
          <cell r="V307">
            <v>3</v>
          </cell>
          <cell r="W307"/>
          <cell r="X307"/>
          <cell r="Z307"/>
          <cell r="AA307"/>
          <cell r="AB307"/>
          <cell r="AC307"/>
          <cell r="AD307"/>
        </row>
        <row r="308">
          <cell r="A308"/>
          <cell r="B308"/>
          <cell r="E308"/>
          <cell r="F308"/>
          <cell r="G308"/>
          <cell r="H308"/>
          <cell r="I308"/>
          <cell r="J308"/>
          <cell r="K308"/>
          <cell r="L308"/>
          <cell r="M308"/>
          <cell r="N308"/>
          <cell r="O308"/>
          <cell r="P308"/>
          <cell r="Q308"/>
          <cell r="R308"/>
          <cell r="S308"/>
          <cell r="T308"/>
          <cell r="U308"/>
          <cell r="V308"/>
          <cell r="W308"/>
          <cell r="X308"/>
          <cell r="Z308"/>
          <cell r="AA308"/>
          <cell r="AB308"/>
          <cell r="AC308"/>
          <cell r="AD308"/>
        </row>
        <row r="309">
          <cell r="A309"/>
          <cell r="B309"/>
          <cell r="E309" t="str">
            <v>Dátum:</v>
          </cell>
          <cell r="F309">
            <v>43729</v>
          </cell>
          <cell r="G309"/>
          <cell r="H309"/>
          <cell r="I309"/>
          <cell r="J309"/>
          <cell r="K309"/>
          <cell r="L309"/>
          <cell r="M309"/>
          <cell r="N309"/>
          <cell r="O309"/>
          <cell r="P309"/>
          <cell r="Q309"/>
          <cell r="R309"/>
          <cell r="S309"/>
          <cell r="T309"/>
          <cell r="U309"/>
          <cell r="V309"/>
          <cell r="W309"/>
          <cell r="X309"/>
          <cell r="Z309"/>
          <cell r="AA309"/>
          <cell r="AB309"/>
          <cell r="AC309"/>
          <cell r="AD309"/>
        </row>
        <row r="310">
          <cell r="A310" t="str">
            <v>2P16</v>
          </cell>
          <cell r="B310"/>
          <cell r="E310" t="str">
            <v>Čas:</v>
          </cell>
          <cell r="F310"/>
          <cell r="G310"/>
          <cell r="H310"/>
          <cell r="I310" t="str">
            <v>PAĽKOVÁ ANNA</v>
          </cell>
          <cell r="J310"/>
          <cell r="K310"/>
          <cell r="L310"/>
          <cell r="M310"/>
          <cell r="N310">
            <v>11</v>
          </cell>
          <cell r="O310">
            <v>6</v>
          </cell>
          <cell r="P310">
            <v>13</v>
          </cell>
          <cell r="Q310">
            <v>2</v>
          </cell>
          <cell r="R310"/>
          <cell r="S310"/>
          <cell r="T310"/>
          <cell r="U310"/>
          <cell r="V310">
            <v>1</v>
          </cell>
          <cell r="W310"/>
          <cell r="X310"/>
          <cell r="Z310"/>
          <cell r="AA310"/>
          <cell r="AB310"/>
          <cell r="AC310"/>
          <cell r="AD310"/>
        </row>
        <row r="311">
          <cell r="A311"/>
          <cell r="B311"/>
          <cell r="E311"/>
          <cell r="F311"/>
          <cell r="G311"/>
          <cell r="H311"/>
          <cell r="I311"/>
          <cell r="J311"/>
          <cell r="K311"/>
          <cell r="L311"/>
          <cell r="M311"/>
          <cell r="N311"/>
          <cell r="O311"/>
          <cell r="P311"/>
          <cell r="Q311"/>
          <cell r="R311"/>
          <cell r="S311"/>
          <cell r="T311"/>
          <cell r="U311"/>
          <cell r="V311"/>
          <cell r="W311"/>
          <cell r="X311"/>
          <cell r="Z311"/>
          <cell r="AA311"/>
          <cell r="AB311"/>
          <cell r="AC311"/>
          <cell r="AD311"/>
        </row>
        <row r="312">
          <cell r="A312"/>
          <cell r="B312"/>
          <cell r="E312" t="str">
            <v>Kategória :</v>
          </cell>
          <cell r="F312" t="str">
            <v>NMŽky</v>
          </cell>
          <cell r="G312"/>
          <cell r="H312"/>
          <cell r="I312"/>
          <cell r="J312"/>
          <cell r="K312"/>
          <cell r="L312"/>
          <cell r="M312"/>
          <cell r="N312"/>
          <cell r="O312"/>
          <cell r="P312"/>
          <cell r="Q312"/>
          <cell r="R312"/>
          <cell r="S312"/>
          <cell r="T312"/>
          <cell r="U312"/>
          <cell r="V312"/>
          <cell r="W312"/>
          <cell r="X312"/>
          <cell r="Z312"/>
          <cell r="AA312"/>
          <cell r="AB312"/>
          <cell r="AC312"/>
          <cell r="AD312"/>
        </row>
        <row r="313">
          <cell r="A313"/>
          <cell r="B313"/>
          <cell r="E313"/>
          <cell r="F313"/>
          <cell r="G313"/>
          <cell r="H313"/>
          <cell r="I313" t="str">
            <v>Rozhodca</v>
          </cell>
          <cell r="J313"/>
          <cell r="K313"/>
          <cell r="L313"/>
          <cell r="M313"/>
          <cell r="N313"/>
          <cell r="O313"/>
          <cell r="P313" t="str">
            <v>Víťaz</v>
          </cell>
          <cell r="Q313"/>
          <cell r="R313"/>
          <cell r="S313"/>
          <cell r="T313"/>
          <cell r="U313"/>
          <cell r="V313"/>
          <cell r="W313"/>
          <cell r="X313"/>
          <cell r="Z313"/>
          <cell r="AA313"/>
          <cell r="AB313"/>
          <cell r="AC313"/>
          <cell r="AD313"/>
        </row>
        <row r="314">
          <cell r="A314"/>
          <cell r="B314"/>
          <cell r="E314" t="str">
            <v>Skupina :</v>
          </cell>
          <cell r="F314" t="str">
            <v>P</v>
          </cell>
          <cell r="G314"/>
          <cell r="H314"/>
          <cell r="I314"/>
          <cell r="J314"/>
          <cell r="K314"/>
          <cell r="L314"/>
          <cell r="M314"/>
          <cell r="N314" t="str">
            <v>KAČÁNIOVÁ EMA</v>
          </cell>
          <cell r="O314"/>
          <cell r="P314"/>
          <cell r="Q314"/>
          <cell r="R314"/>
          <cell r="S314"/>
          <cell r="T314"/>
          <cell r="U314"/>
          <cell r="V314"/>
          <cell r="W314"/>
          <cell r="X314"/>
          <cell r="Z314"/>
          <cell r="AA314"/>
          <cell r="AB314"/>
          <cell r="AC314"/>
          <cell r="AD314"/>
        </row>
        <row r="315">
          <cell r="A315"/>
          <cell r="B315"/>
          <cell r="E315"/>
          <cell r="F315"/>
          <cell r="G315"/>
          <cell r="H315"/>
          <cell r="I315"/>
          <cell r="J315"/>
          <cell r="K315"/>
          <cell r="L315"/>
          <cell r="M315"/>
          <cell r="N315"/>
          <cell r="O315"/>
          <cell r="P315"/>
          <cell r="Q315"/>
          <cell r="R315"/>
          <cell r="S315"/>
          <cell r="T315"/>
          <cell r="U315"/>
          <cell r="V315"/>
          <cell r="W315"/>
          <cell r="X315"/>
          <cell r="Z315"/>
          <cell r="AA315"/>
          <cell r="AB315"/>
          <cell r="AC315"/>
          <cell r="AD315"/>
        </row>
        <row r="316">
          <cell r="A316"/>
          <cell r="B316"/>
          <cell r="E316" t="str">
            <v>Zápas:</v>
          </cell>
          <cell r="F316" t="str">
            <v>P16</v>
          </cell>
          <cell r="G316"/>
          <cell r="H316"/>
          <cell r="I316"/>
          <cell r="J316"/>
          <cell r="K316"/>
          <cell r="L316"/>
          <cell r="M316"/>
          <cell r="N316"/>
          <cell r="O316"/>
          <cell r="P316"/>
          <cell r="Q316"/>
          <cell r="R316"/>
          <cell r="S316"/>
          <cell r="T316"/>
          <cell r="U316"/>
          <cell r="V316"/>
          <cell r="W316"/>
          <cell r="X316"/>
          <cell r="Z316"/>
          <cell r="AA316"/>
          <cell r="AB316"/>
          <cell r="AC316"/>
          <cell r="AD316"/>
        </row>
        <row r="317">
          <cell r="A317"/>
          <cell r="B317"/>
          <cell r="E317"/>
          <cell r="F317"/>
          <cell r="G317"/>
          <cell r="H317" t="str">
            <v>Udelené karty - priestupok</v>
          </cell>
          <cell r="I317"/>
          <cell r="J317"/>
          <cell r="K317"/>
          <cell r="L317"/>
          <cell r="M317"/>
          <cell r="N317"/>
          <cell r="O317"/>
          <cell r="P317"/>
          <cell r="Q317"/>
          <cell r="R317"/>
          <cell r="S317"/>
          <cell r="T317"/>
          <cell r="U317"/>
          <cell r="V317"/>
          <cell r="W317"/>
          <cell r="X317"/>
          <cell r="Z317"/>
          <cell r="AA317"/>
          <cell r="AB317"/>
          <cell r="AC317"/>
          <cell r="AD317"/>
        </row>
        <row r="318">
          <cell r="A318"/>
          <cell r="B318"/>
          <cell r="E318"/>
          <cell r="F318"/>
          <cell r="G318"/>
          <cell r="H318"/>
          <cell r="I318"/>
          <cell r="J318"/>
          <cell r="K318"/>
          <cell r="L318"/>
          <cell r="M318"/>
          <cell r="N318"/>
          <cell r="O318"/>
          <cell r="P318"/>
          <cell r="Q318"/>
          <cell r="R318"/>
          <cell r="S318"/>
          <cell r="T318"/>
          <cell r="U318"/>
          <cell r="V318"/>
          <cell r="W318"/>
          <cell r="X318"/>
          <cell r="Z318"/>
          <cell r="AA318"/>
          <cell r="AB318"/>
          <cell r="AC318"/>
          <cell r="AD318"/>
        </row>
        <row r="319">
          <cell r="A319"/>
          <cell r="B319"/>
          <cell r="E319"/>
          <cell r="F319"/>
          <cell r="G319"/>
          <cell r="H319"/>
          <cell r="I319" t="str">
            <v>KAČÁNIOVÁ EMA</v>
          </cell>
          <cell r="J319"/>
          <cell r="K319"/>
          <cell r="L319"/>
          <cell r="M319"/>
          <cell r="N319"/>
          <cell r="O319"/>
          <cell r="P319" t="str">
            <v>PAĽKOVÁ ANNA</v>
          </cell>
          <cell r="Q319"/>
          <cell r="R319"/>
          <cell r="S319"/>
          <cell r="T319"/>
          <cell r="U319"/>
          <cell r="V319"/>
          <cell r="W319"/>
          <cell r="X319"/>
          <cell r="Z319"/>
          <cell r="AA319"/>
          <cell r="AB319"/>
          <cell r="AC319"/>
          <cell r="AD319"/>
        </row>
        <row r="320">
          <cell r="A320"/>
          <cell r="B320"/>
          <cell r="E320"/>
          <cell r="F320"/>
          <cell r="G320"/>
          <cell r="H320" t="str">
            <v>Ž</v>
          </cell>
          <cell r="I320"/>
          <cell r="J320"/>
          <cell r="K320"/>
          <cell r="L320"/>
          <cell r="M320"/>
          <cell r="N320"/>
          <cell r="O320" t="str">
            <v>Ž</v>
          </cell>
          <cell r="P320"/>
          <cell r="Q320"/>
          <cell r="R320"/>
          <cell r="S320"/>
          <cell r="T320"/>
          <cell r="U320"/>
          <cell r="V320"/>
          <cell r="W320"/>
          <cell r="X320"/>
          <cell r="Z320"/>
          <cell r="AA320"/>
          <cell r="AB320"/>
          <cell r="AC320"/>
          <cell r="AD320"/>
        </row>
        <row r="321">
          <cell r="A321"/>
          <cell r="B321"/>
          <cell r="E321"/>
          <cell r="F321"/>
          <cell r="G321"/>
          <cell r="H321" t="str">
            <v>ŽČ</v>
          </cell>
          <cell r="I321"/>
          <cell r="J321"/>
          <cell r="K321"/>
          <cell r="L321"/>
          <cell r="M321"/>
          <cell r="N321"/>
          <cell r="O321" t="str">
            <v>ŽČ</v>
          </cell>
          <cell r="P321"/>
          <cell r="Q321"/>
          <cell r="R321"/>
          <cell r="S321"/>
          <cell r="T321"/>
          <cell r="U321"/>
          <cell r="V321"/>
          <cell r="W321"/>
          <cell r="X321"/>
          <cell r="Z321"/>
          <cell r="AA321"/>
          <cell r="AB321"/>
          <cell r="AC321"/>
          <cell r="AD321"/>
        </row>
        <row r="322">
          <cell r="A322"/>
          <cell r="B322"/>
          <cell r="E322"/>
          <cell r="F322"/>
          <cell r="G322"/>
          <cell r="H322" t="str">
            <v>ŽČ</v>
          </cell>
          <cell r="I322"/>
          <cell r="J322"/>
          <cell r="K322"/>
          <cell r="L322"/>
          <cell r="M322"/>
          <cell r="N322"/>
          <cell r="O322" t="str">
            <v>ŽČ</v>
          </cell>
          <cell r="P322"/>
          <cell r="Q322"/>
          <cell r="R322"/>
          <cell r="S322"/>
          <cell r="T322"/>
          <cell r="U322"/>
          <cell r="V322"/>
          <cell r="W322"/>
          <cell r="X322"/>
          <cell r="Z322"/>
          <cell r="AA322"/>
          <cell r="AB322"/>
          <cell r="AC322"/>
          <cell r="AD322"/>
        </row>
        <row r="323">
          <cell r="A323"/>
          <cell r="B323"/>
          <cell r="E323"/>
          <cell r="F323"/>
          <cell r="G323"/>
          <cell r="H323"/>
          <cell r="I323"/>
          <cell r="J323"/>
          <cell r="K323"/>
          <cell r="L323"/>
          <cell r="M323"/>
          <cell r="N323"/>
          <cell r="O323"/>
          <cell r="P323"/>
          <cell r="Q323"/>
          <cell r="R323"/>
          <cell r="S323"/>
          <cell r="T323"/>
          <cell r="U323"/>
          <cell r="V323"/>
          <cell r="W323"/>
          <cell r="X323"/>
          <cell r="Z323"/>
          <cell r="AA323"/>
          <cell r="AB323"/>
          <cell r="AC323"/>
          <cell r="AD323"/>
        </row>
        <row r="324">
          <cell r="A324"/>
          <cell r="B324"/>
          <cell r="C324"/>
          <cell r="D324"/>
          <cell r="E324"/>
          <cell r="F324"/>
          <cell r="G324"/>
          <cell r="H324"/>
          <cell r="I324"/>
          <cell r="J324"/>
          <cell r="K324"/>
          <cell r="L324"/>
          <cell r="M324"/>
          <cell r="N324"/>
          <cell r="O324"/>
          <cell r="P324"/>
          <cell r="Q324"/>
          <cell r="R324"/>
          <cell r="S324"/>
          <cell r="T324"/>
          <cell r="U324"/>
          <cell r="V324"/>
          <cell r="W324"/>
          <cell r="X324"/>
          <cell r="Y324"/>
          <cell r="Z324"/>
          <cell r="AA324"/>
          <cell r="AB324"/>
          <cell r="AC324"/>
          <cell r="AD324"/>
        </row>
        <row r="325">
          <cell r="A325" t="str">
            <v>P17</v>
          </cell>
          <cell r="B325"/>
          <cell r="E325" t="str">
            <v xml:space="preserve">zápas č. </v>
          </cell>
          <cell r="F325">
            <v>17</v>
          </cell>
          <cell r="G325"/>
          <cell r="H325" t="str">
            <v>Servis</v>
          </cell>
          <cell r="I325"/>
          <cell r="J325"/>
          <cell r="K325"/>
          <cell r="L325"/>
          <cell r="M325"/>
          <cell r="N325"/>
          <cell r="O325"/>
          <cell r="P325"/>
          <cell r="Q325"/>
          <cell r="R325"/>
          <cell r="S325"/>
          <cell r="T325"/>
          <cell r="U325"/>
          <cell r="V325" t="str">
            <v>pomer</v>
          </cell>
          <cell r="W325"/>
          <cell r="X325"/>
          <cell r="Y325" t="str">
            <v>(3:0)</v>
          </cell>
          <cell r="Z325">
            <v>0</v>
          </cell>
          <cell r="AA325">
            <v>3</v>
          </cell>
          <cell r="AB325"/>
          <cell r="AC325" t="str">
            <v>GUASSARDO LILIANA ALICJA</v>
          </cell>
          <cell r="AD325" t="str">
            <v>KRAJČOVIČOVÁ PETRONELA</v>
          </cell>
        </row>
        <row r="326">
          <cell r="A326"/>
          <cell r="B326"/>
          <cell r="E326"/>
          <cell r="F326"/>
          <cell r="G326" t="str">
            <v>Time out</v>
          </cell>
          <cell r="H326" t="str">
            <v>Príjem</v>
          </cell>
          <cell r="I326"/>
          <cell r="J326"/>
          <cell r="K326"/>
          <cell r="L326"/>
          <cell r="M326"/>
          <cell r="N326">
            <v>1</v>
          </cell>
          <cell r="O326">
            <v>2</v>
          </cell>
          <cell r="P326">
            <v>3</v>
          </cell>
          <cell r="Q326">
            <v>4</v>
          </cell>
          <cell r="R326">
            <v>5</v>
          </cell>
          <cell r="S326">
            <v>6</v>
          </cell>
          <cell r="T326">
            <v>7</v>
          </cell>
          <cell r="U326"/>
          <cell r="V326" t="str">
            <v>setov</v>
          </cell>
          <cell r="W326"/>
          <cell r="X326"/>
          <cell r="Z326"/>
          <cell r="AA326"/>
          <cell r="AB326"/>
          <cell r="AC326"/>
          <cell r="AD326"/>
        </row>
        <row r="327">
          <cell r="A327" t="str">
            <v>1P17</v>
          </cell>
          <cell r="B327"/>
          <cell r="E327" t="str">
            <v>Stôl:</v>
          </cell>
          <cell r="F327" t="str">
            <v xml:space="preserve"> </v>
          </cell>
          <cell r="G327"/>
          <cell r="H327"/>
          <cell r="I327" t="str">
            <v>KRAJČOVIČOVÁ PETRONELA</v>
          </cell>
          <cell r="J327"/>
          <cell r="K327"/>
          <cell r="L327"/>
          <cell r="M327"/>
          <cell r="N327">
            <v>6</v>
          </cell>
          <cell r="O327">
            <v>7</v>
          </cell>
          <cell r="P327">
            <v>2</v>
          </cell>
          <cell r="Q327" t="str">
            <v xml:space="preserve"> </v>
          </cell>
          <cell r="R327"/>
          <cell r="S327"/>
          <cell r="T327"/>
          <cell r="U327"/>
          <cell r="V327">
            <v>0</v>
          </cell>
          <cell r="W327"/>
          <cell r="X327"/>
          <cell r="Z327"/>
          <cell r="AA327"/>
          <cell r="AB327"/>
          <cell r="AC327"/>
          <cell r="AD327"/>
        </row>
        <row r="328">
          <cell r="A328"/>
          <cell r="B328"/>
          <cell r="E328"/>
          <cell r="F328"/>
          <cell r="G328"/>
          <cell r="H328"/>
          <cell r="I328"/>
          <cell r="J328"/>
          <cell r="K328"/>
          <cell r="L328"/>
          <cell r="M328"/>
          <cell r="N328"/>
          <cell r="O328"/>
          <cell r="P328"/>
          <cell r="Q328"/>
          <cell r="R328"/>
          <cell r="S328"/>
          <cell r="T328"/>
          <cell r="U328"/>
          <cell r="V328"/>
          <cell r="W328"/>
          <cell r="X328"/>
          <cell r="Z328"/>
          <cell r="AA328"/>
          <cell r="AB328"/>
          <cell r="AC328"/>
          <cell r="AD328"/>
        </row>
        <row r="329">
          <cell r="A329"/>
          <cell r="B329"/>
          <cell r="E329" t="str">
            <v>Dátum:</v>
          </cell>
          <cell r="F329">
            <v>43729</v>
          </cell>
          <cell r="G329"/>
          <cell r="H329"/>
          <cell r="I329"/>
          <cell r="J329"/>
          <cell r="K329"/>
          <cell r="L329"/>
          <cell r="M329"/>
          <cell r="N329"/>
          <cell r="O329"/>
          <cell r="P329"/>
          <cell r="Q329"/>
          <cell r="R329"/>
          <cell r="S329"/>
          <cell r="T329"/>
          <cell r="U329"/>
          <cell r="V329"/>
          <cell r="W329"/>
          <cell r="X329"/>
          <cell r="Z329"/>
          <cell r="AA329"/>
          <cell r="AB329"/>
          <cell r="AC329"/>
          <cell r="AD329"/>
        </row>
        <row r="330">
          <cell r="A330" t="str">
            <v>2P17</v>
          </cell>
          <cell r="B330"/>
          <cell r="E330" t="str">
            <v>Čas:</v>
          </cell>
          <cell r="F330"/>
          <cell r="G330"/>
          <cell r="H330"/>
          <cell r="I330" t="str">
            <v>GUASSARDO LILIANA ALICJA</v>
          </cell>
          <cell r="J330"/>
          <cell r="K330"/>
          <cell r="L330"/>
          <cell r="M330"/>
          <cell r="N330">
            <v>11</v>
          </cell>
          <cell r="O330">
            <v>11</v>
          </cell>
          <cell r="P330">
            <v>11</v>
          </cell>
          <cell r="Q330" t="str">
            <v xml:space="preserve"> </v>
          </cell>
          <cell r="R330"/>
          <cell r="S330"/>
          <cell r="T330"/>
          <cell r="U330"/>
          <cell r="V330">
            <v>3</v>
          </cell>
          <cell r="W330"/>
          <cell r="X330"/>
          <cell r="Z330"/>
          <cell r="AA330"/>
          <cell r="AB330"/>
          <cell r="AC330"/>
          <cell r="AD330"/>
        </row>
        <row r="331">
          <cell r="A331"/>
          <cell r="B331"/>
          <cell r="E331"/>
          <cell r="F331"/>
          <cell r="G331"/>
          <cell r="H331"/>
          <cell r="I331"/>
          <cell r="J331"/>
          <cell r="K331"/>
          <cell r="L331"/>
          <cell r="M331"/>
          <cell r="N331"/>
          <cell r="O331"/>
          <cell r="P331"/>
          <cell r="Q331"/>
          <cell r="R331"/>
          <cell r="S331"/>
          <cell r="T331"/>
          <cell r="U331"/>
          <cell r="V331"/>
          <cell r="W331"/>
          <cell r="X331"/>
          <cell r="Z331"/>
          <cell r="AA331"/>
          <cell r="AB331"/>
          <cell r="AC331"/>
          <cell r="AD331"/>
        </row>
        <row r="332">
          <cell r="A332"/>
          <cell r="B332"/>
          <cell r="E332" t="str">
            <v>Kategória :</v>
          </cell>
          <cell r="F332" t="str">
            <v>NMŽky</v>
          </cell>
          <cell r="G332"/>
          <cell r="H332"/>
          <cell r="I332"/>
          <cell r="J332"/>
          <cell r="K332"/>
          <cell r="L332"/>
          <cell r="M332"/>
          <cell r="N332"/>
          <cell r="O332"/>
          <cell r="P332"/>
          <cell r="Q332"/>
          <cell r="R332"/>
          <cell r="S332"/>
          <cell r="T332"/>
          <cell r="U332"/>
          <cell r="V332"/>
          <cell r="W332"/>
          <cell r="X332"/>
          <cell r="Z332"/>
          <cell r="AA332"/>
          <cell r="AB332"/>
          <cell r="AC332"/>
          <cell r="AD332"/>
        </row>
        <row r="333">
          <cell r="A333"/>
          <cell r="B333"/>
          <cell r="E333"/>
          <cell r="F333"/>
          <cell r="G333"/>
          <cell r="H333"/>
          <cell r="I333" t="str">
            <v>Rozhodca</v>
          </cell>
          <cell r="J333"/>
          <cell r="K333"/>
          <cell r="L333"/>
          <cell r="M333"/>
          <cell r="N333"/>
          <cell r="O333"/>
          <cell r="P333" t="str">
            <v>Víťaz</v>
          </cell>
          <cell r="Q333"/>
          <cell r="R333"/>
          <cell r="S333"/>
          <cell r="T333"/>
          <cell r="U333"/>
          <cell r="V333"/>
          <cell r="W333"/>
          <cell r="X333"/>
          <cell r="Z333"/>
          <cell r="AA333"/>
          <cell r="AB333"/>
          <cell r="AC333"/>
          <cell r="AD333"/>
        </row>
        <row r="334">
          <cell r="A334"/>
          <cell r="B334"/>
          <cell r="E334" t="str">
            <v>Skupina :</v>
          </cell>
          <cell r="F334" t="str">
            <v>P</v>
          </cell>
          <cell r="G334"/>
          <cell r="H334"/>
          <cell r="I334"/>
          <cell r="J334"/>
          <cell r="K334"/>
          <cell r="L334"/>
          <cell r="M334"/>
          <cell r="N334" t="str">
            <v>GUASSARDO LILIANA ALICJA</v>
          </cell>
          <cell r="O334"/>
          <cell r="P334"/>
          <cell r="Q334"/>
          <cell r="R334"/>
          <cell r="S334"/>
          <cell r="T334"/>
          <cell r="U334"/>
          <cell r="V334"/>
          <cell r="W334"/>
          <cell r="X334"/>
          <cell r="Z334"/>
          <cell r="AA334"/>
          <cell r="AB334"/>
          <cell r="AC334"/>
          <cell r="AD334"/>
        </row>
        <row r="335">
          <cell r="A335"/>
          <cell r="B335"/>
          <cell r="E335"/>
          <cell r="F335"/>
          <cell r="G335"/>
          <cell r="H335"/>
          <cell r="I335"/>
          <cell r="J335"/>
          <cell r="K335"/>
          <cell r="L335"/>
          <cell r="M335"/>
          <cell r="N335"/>
          <cell r="O335"/>
          <cell r="P335"/>
          <cell r="Q335"/>
          <cell r="R335"/>
          <cell r="S335"/>
          <cell r="T335"/>
          <cell r="U335"/>
          <cell r="V335"/>
          <cell r="W335"/>
          <cell r="X335"/>
          <cell r="Z335"/>
          <cell r="AA335"/>
          <cell r="AB335"/>
          <cell r="AC335"/>
          <cell r="AD335"/>
        </row>
        <row r="336">
          <cell r="A336"/>
          <cell r="B336"/>
          <cell r="E336" t="str">
            <v>Zápas:</v>
          </cell>
          <cell r="F336" t="str">
            <v>P17</v>
          </cell>
          <cell r="G336"/>
          <cell r="H336"/>
          <cell r="I336"/>
          <cell r="J336"/>
          <cell r="K336"/>
          <cell r="L336"/>
          <cell r="M336"/>
          <cell r="N336"/>
          <cell r="O336"/>
          <cell r="P336"/>
          <cell r="Q336"/>
          <cell r="R336"/>
          <cell r="S336"/>
          <cell r="T336"/>
          <cell r="U336"/>
          <cell r="V336"/>
          <cell r="W336"/>
          <cell r="X336"/>
          <cell r="Z336"/>
          <cell r="AA336"/>
          <cell r="AB336"/>
          <cell r="AC336"/>
          <cell r="AD336"/>
        </row>
        <row r="337">
          <cell r="A337"/>
          <cell r="B337"/>
          <cell r="E337"/>
          <cell r="F337"/>
          <cell r="G337"/>
          <cell r="H337" t="str">
            <v>Udelené karty - priestupok</v>
          </cell>
          <cell r="I337"/>
          <cell r="J337"/>
          <cell r="K337"/>
          <cell r="L337"/>
          <cell r="M337"/>
          <cell r="N337"/>
          <cell r="O337"/>
          <cell r="P337"/>
          <cell r="Q337"/>
          <cell r="R337"/>
          <cell r="S337"/>
          <cell r="T337"/>
          <cell r="U337"/>
          <cell r="V337"/>
          <cell r="W337"/>
          <cell r="X337"/>
          <cell r="Z337"/>
          <cell r="AA337"/>
          <cell r="AB337"/>
          <cell r="AC337"/>
          <cell r="AD337"/>
        </row>
        <row r="338">
          <cell r="A338"/>
          <cell r="B338"/>
          <cell r="E338"/>
          <cell r="F338"/>
          <cell r="G338"/>
          <cell r="H338"/>
          <cell r="I338"/>
          <cell r="J338"/>
          <cell r="K338"/>
          <cell r="L338"/>
          <cell r="M338"/>
          <cell r="N338"/>
          <cell r="O338"/>
          <cell r="P338"/>
          <cell r="Q338"/>
          <cell r="R338"/>
          <cell r="S338"/>
          <cell r="T338"/>
          <cell r="U338"/>
          <cell r="V338"/>
          <cell r="W338"/>
          <cell r="X338"/>
          <cell r="Z338"/>
          <cell r="AA338"/>
          <cell r="AB338"/>
          <cell r="AC338"/>
          <cell r="AD338"/>
        </row>
        <row r="339">
          <cell r="A339"/>
          <cell r="B339"/>
          <cell r="E339"/>
          <cell r="F339"/>
          <cell r="G339"/>
          <cell r="H339"/>
          <cell r="I339" t="str">
            <v>KRAJČOVIČOVÁ PETRONELA</v>
          </cell>
          <cell r="J339"/>
          <cell r="K339"/>
          <cell r="L339"/>
          <cell r="M339"/>
          <cell r="N339"/>
          <cell r="O339"/>
          <cell r="P339" t="str">
            <v>GUASSARDO LILIANA ALICJA</v>
          </cell>
          <cell r="Q339"/>
          <cell r="R339"/>
          <cell r="S339"/>
          <cell r="T339"/>
          <cell r="U339"/>
          <cell r="V339"/>
          <cell r="W339"/>
          <cell r="X339"/>
          <cell r="Z339"/>
          <cell r="AA339"/>
          <cell r="AB339"/>
          <cell r="AC339"/>
          <cell r="AD339"/>
        </row>
        <row r="340">
          <cell r="A340"/>
          <cell r="B340"/>
          <cell r="E340"/>
          <cell r="F340"/>
          <cell r="G340"/>
          <cell r="H340" t="str">
            <v>Ž</v>
          </cell>
          <cell r="I340"/>
          <cell r="J340"/>
          <cell r="K340"/>
          <cell r="L340"/>
          <cell r="M340"/>
          <cell r="N340"/>
          <cell r="O340" t="str">
            <v>Ž</v>
          </cell>
          <cell r="P340"/>
          <cell r="Q340"/>
          <cell r="R340"/>
          <cell r="S340"/>
          <cell r="T340"/>
          <cell r="U340"/>
          <cell r="V340"/>
          <cell r="W340"/>
          <cell r="X340"/>
          <cell r="Z340"/>
          <cell r="AA340"/>
          <cell r="AB340"/>
          <cell r="AC340"/>
          <cell r="AD340"/>
        </row>
        <row r="341">
          <cell r="A341"/>
          <cell r="B341"/>
          <cell r="E341"/>
          <cell r="F341"/>
          <cell r="G341"/>
          <cell r="H341" t="str">
            <v>ŽČ</v>
          </cell>
          <cell r="I341"/>
          <cell r="J341"/>
          <cell r="K341"/>
          <cell r="L341"/>
          <cell r="M341"/>
          <cell r="N341"/>
          <cell r="O341" t="str">
            <v>ŽČ</v>
          </cell>
          <cell r="P341"/>
          <cell r="Q341"/>
          <cell r="R341"/>
          <cell r="S341"/>
          <cell r="T341"/>
          <cell r="U341"/>
          <cell r="V341"/>
          <cell r="W341"/>
          <cell r="X341"/>
          <cell r="Z341"/>
          <cell r="AA341"/>
          <cell r="AB341"/>
          <cell r="AC341"/>
          <cell r="AD341"/>
        </row>
        <row r="342">
          <cell r="A342"/>
          <cell r="B342"/>
          <cell r="E342"/>
          <cell r="F342"/>
          <cell r="G342"/>
          <cell r="H342" t="str">
            <v>ŽČ</v>
          </cell>
          <cell r="I342"/>
          <cell r="J342"/>
          <cell r="K342"/>
          <cell r="L342"/>
          <cell r="M342"/>
          <cell r="N342"/>
          <cell r="O342" t="str">
            <v>ŽČ</v>
          </cell>
          <cell r="P342"/>
          <cell r="Q342"/>
          <cell r="R342"/>
          <cell r="S342"/>
          <cell r="T342"/>
          <cell r="U342"/>
          <cell r="V342"/>
          <cell r="W342"/>
          <cell r="X342"/>
          <cell r="Z342"/>
          <cell r="AA342"/>
          <cell r="AB342"/>
          <cell r="AC342"/>
          <cell r="AD342"/>
        </row>
        <row r="343">
          <cell r="A343"/>
          <cell r="B343"/>
          <cell r="E343"/>
          <cell r="F343"/>
          <cell r="G343"/>
          <cell r="H343"/>
          <cell r="I343"/>
          <cell r="J343"/>
          <cell r="K343"/>
          <cell r="L343"/>
          <cell r="M343"/>
          <cell r="N343"/>
          <cell r="O343"/>
          <cell r="P343"/>
          <cell r="Q343"/>
          <cell r="R343"/>
          <cell r="S343"/>
          <cell r="T343"/>
          <cell r="U343"/>
          <cell r="V343"/>
          <cell r="W343"/>
          <cell r="X343"/>
          <cell r="Z343"/>
          <cell r="AA343"/>
          <cell r="AB343"/>
          <cell r="AC343"/>
          <cell r="AD343"/>
        </row>
        <row r="344">
          <cell r="A344"/>
          <cell r="B344"/>
          <cell r="C344"/>
          <cell r="D344"/>
          <cell r="E344"/>
          <cell r="F344"/>
          <cell r="G344"/>
          <cell r="H344"/>
          <cell r="I344"/>
          <cell r="J344"/>
          <cell r="K344"/>
          <cell r="L344"/>
          <cell r="M344"/>
          <cell r="N344"/>
          <cell r="O344"/>
          <cell r="P344"/>
          <cell r="Q344"/>
          <cell r="R344"/>
          <cell r="S344"/>
          <cell r="T344"/>
          <cell r="U344"/>
          <cell r="V344"/>
          <cell r="W344"/>
          <cell r="X344"/>
          <cell r="Y344"/>
          <cell r="Z344"/>
          <cell r="AA344"/>
          <cell r="AB344"/>
          <cell r="AC344"/>
          <cell r="AD344"/>
        </row>
        <row r="345">
          <cell r="A345" t="str">
            <v>P18</v>
          </cell>
          <cell r="B345"/>
          <cell r="E345" t="str">
            <v xml:space="preserve">zápas č. </v>
          </cell>
          <cell r="F345">
            <v>18</v>
          </cell>
          <cell r="G345"/>
          <cell r="H345" t="str">
            <v>Servis</v>
          </cell>
          <cell r="I345"/>
          <cell r="J345"/>
          <cell r="K345"/>
          <cell r="L345"/>
          <cell r="M345"/>
          <cell r="N345"/>
          <cell r="O345"/>
          <cell r="P345"/>
          <cell r="Q345"/>
          <cell r="R345"/>
          <cell r="S345"/>
          <cell r="T345"/>
          <cell r="U345"/>
          <cell r="V345" t="str">
            <v>pomer</v>
          </cell>
          <cell r="W345"/>
          <cell r="X345"/>
          <cell r="Y345" t="str">
            <v>(3:1)</v>
          </cell>
          <cell r="Z345">
            <v>1</v>
          </cell>
          <cell r="AA345">
            <v>3</v>
          </cell>
          <cell r="AB345"/>
          <cell r="AC345" t="str">
            <v>ONDRUŠOVÁ NELA</v>
          </cell>
          <cell r="AD345" t="str">
            <v>KOLESÁROVÁ DARINA</v>
          </cell>
        </row>
        <row r="346">
          <cell r="A346"/>
          <cell r="B346"/>
          <cell r="E346"/>
          <cell r="F346"/>
          <cell r="G346" t="str">
            <v>Time out</v>
          </cell>
          <cell r="H346" t="str">
            <v>Príjem</v>
          </cell>
          <cell r="I346"/>
          <cell r="J346"/>
          <cell r="K346"/>
          <cell r="L346"/>
          <cell r="M346"/>
          <cell r="N346">
            <v>1</v>
          </cell>
          <cell r="O346">
            <v>2</v>
          </cell>
          <cell r="P346">
            <v>3</v>
          </cell>
          <cell r="Q346">
            <v>4</v>
          </cell>
          <cell r="R346">
            <v>5</v>
          </cell>
          <cell r="S346">
            <v>6</v>
          </cell>
          <cell r="T346">
            <v>7</v>
          </cell>
          <cell r="U346"/>
          <cell r="V346" t="str">
            <v>setov</v>
          </cell>
          <cell r="W346"/>
          <cell r="X346"/>
          <cell r="Z346"/>
          <cell r="AA346"/>
          <cell r="AB346"/>
          <cell r="AC346"/>
          <cell r="AD346"/>
        </row>
        <row r="347">
          <cell r="A347" t="str">
            <v>1P18</v>
          </cell>
          <cell r="B347"/>
          <cell r="E347" t="str">
            <v>Stôl:</v>
          </cell>
          <cell r="F347" t="str">
            <v xml:space="preserve"> </v>
          </cell>
          <cell r="G347"/>
          <cell r="H347"/>
          <cell r="I347" t="str">
            <v>KOLESÁROVÁ DARINA</v>
          </cell>
          <cell r="J347"/>
          <cell r="K347"/>
          <cell r="L347"/>
          <cell r="M347"/>
          <cell r="N347">
            <v>7</v>
          </cell>
          <cell r="O347">
            <v>8</v>
          </cell>
          <cell r="P347">
            <v>11</v>
          </cell>
          <cell r="Q347">
            <v>7</v>
          </cell>
          <cell r="R347"/>
          <cell r="S347"/>
          <cell r="T347"/>
          <cell r="U347"/>
          <cell r="V347">
            <v>1</v>
          </cell>
          <cell r="W347"/>
          <cell r="X347"/>
          <cell r="Z347"/>
          <cell r="AA347"/>
          <cell r="AB347"/>
          <cell r="AC347"/>
          <cell r="AD347"/>
        </row>
        <row r="348">
          <cell r="A348"/>
          <cell r="B348"/>
          <cell r="E348"/>
          <cell r="F348"/>
          <cell r="G348"/>
          <cell r="H348"/>
          <cell r="I348"/>
          <cell r="J348"/>
          <cell r="K348"/>
          <cell r="L348"/>
          <cell r="M348"/>
          <cell r="N348"/>
          <cell r="O348"/>
          <cell r="P348"/>
          <cell r="Q348"/>
          <cell r="R348"/>
          <cell r="S348"/>
          <cell r="T348"/>
          <cell r="U348"/>
          <cell r="V348"/>
          <cell r="W348"/>
          <cell r="X348"/>
          <cell r="Z348"/>
          <cell r="AA348"/>
          <cell r="AB348"/>
          <cell r="AC348"/>
          <cell r="AD348"/>
        </row>
        <row r="349">
          <cell r="A349"/>
          <cell r="B349"/>
          <cell r="E349" t="str">
            <v>Dátum:</v>
          </cell>
          <cell r="F349">
            <v>43729</v>
          </cell>
          <cell r="G349"/>
          <cell r="H349"/>
          <cell r="I349"/>
          <cell r="J349"/>
          <cell r="K349"/>
          <cell r="L349"/>
          <cell r="M349"/>
          <cell r="N349"/>
          <cell r="O349"/>
          <cell r="P349"/>
          <cell r="Q349"/>
          <cell r="R349"/>
          <cell r="S349"/>
          <cell r="T349"/>
          <cell r="U349"/>
          <cell r="V349"/>
          <cell r="W349"/>
          <cell r="X349"/>
          <cell r="Z349"/>
          <cell r="AA349"/>
          <cell r="AB349"/>
          <cell r="AC349"/>
          <cell r="AD349"/>
        </row>
        <row r="350">
          <cell r="A350" t="str">
            <v>2P18</v>
          </cell>
          <cell r="B350"/>
          <cell r="E350" t="str">
            <v>Čas:</v>
          </cell>
          <cell r="F350"/>
          <cell r="G350"/>
          <cell r="H350"/>
          <cell r="I350" t="str">
            <v>ONDRUŠOVÁ NELA</v>
          </cell>
          <cell r="J350"/>
          <cell r="K350"/>
          <cell r="L350"/>
          <cell r="M350"/>
          <cell r="N350">
            <v>11</v>
          </cell>
          <cell r="O350">
            <v>11</v>
          </cell>
          <cell r="P350">
            <v>8</v>
          </cell>
          <cell r="Q350">
            <v>11</v>
          </cell>
          <cell r="R350"/>
          <cell r="S350"/>
          <cell r="T350"/>
          <cell r="U350"/>
          <cell r="V350">
            <v>3</v>
          </cell>
          <cell r="W350"/>
          <cell r="X350"/>
          <cell r="Z350"/>
          <cell r="AA350"/>
          <cell r="AB350"/>
          <cell r="AC350"/>
          <cell r="AD350"/>
        </row>
        <row r="351">
          <cell r="A351"/>
          <cell r="B351"/>
          <cell r="E351"/>
          <cell r="F351"/>
          <cell r="G351"/>
          <cell r="H351"/>
          <cell r="I351"/>
          <cell r="J351"/>
          <cell r="K351"/>
          <cell r="L351"/>
          <cell r="M351"/>
          <cell r="N351"/>
          <cell r="O351"/>
          <cell r="P351"/>
          <cell r="Q351"/>
          <cell r="R351"/>
          <cell r="S351"/>
          <cell r="T351"/>
          <cell r="U351"/>
          <cell r="V351"/>
          <cell r="W351"/>
          <cell r="X351"/>
          <cell r="Z351"/>
          <cell r="AA351"/>
          <cell r="AB351"/>
          <cell r="AC351"/>
          <cell r="AD351"/>
        </row>
        <row r="352">
          <cell r="A352"/>
          <cell r="B352"/>
          <cell r="E352" t="str">
            <v>Kategória :</v>
          </cell>
          <cell r="F352" t="str">
            <v>NMŽky</v>
          </cell>
          <cell r="G352"/>
          <cell r="H352"/>
          <cell r="I352"/>
          <cell r="J352"/>
          <cell r="K352"/>
          <cell r="L352"/>
          <cell r="M352"/>
          <cell r="N352"/>
          <cell r="O352"/>
          <cell r="P352"/>
          <cell r="Q352"/>
          <cell r="R352"/>
          <cell r="S352"/>
          <cell r="T352"/>
          <cell r="U352"/>
          <cell r="V352"/>
          <cell r="W352"/>
          <cell r="X352"/>
          <cell r="Z352"/>
          <cell r="AA352"/>
          <cell r="AB352"/>
          <cell r="AC352"/>
          <cell r="AD352"/>
        </row>
        <row r="353">
          <cell r="A353"/>
          <cell r="B353"/>
          <cell r="E353"/>
          <cell r="F353"/>
          <cell r="G353"/>
          <cell r="H353"/>
          <cell r="I353" t="str">
            <v>Rozhodca</v>
          </cell>
          <cell r="J353"/>
          <cell r="K353"/>
          <cell r="L353"/>
          <cell r="M353"/>
          <cell r="N353"/>
          <cell r="O353"/>
          <cell r="P353" t="str">
            <v>Víťaz</v>
          </cell>
          <cell r="Q353"/>
          <cell r="R353"/>
          <cell r="S353"/>
          <cell r="T353"/>
          <cell r="U353"/>
          <cell r="V353"/>
          <cell r="W353"/>
          <cell r="X353"/>
          <cell r="Z353"/>
          <cell r="AA353"/>
          <cell r="AB353"/>
          <cell r="AC353"/>
          <cell r="AD353"/>
        </row>
        <row r="354">
          <cell r="A354"/>
          <cell r="B354"/>
          <cell r="E354" t="str">
            <v>Skupina :</v>
          </cell>
          <cell r="F354" t="str">
            <v>P</v>
          </cell>
          <cell r="G354"/>
          <cell r="H354"/>
          <cell r="I354" t="str">
            <v/>
          </cell>
          <cell r="J354"/>
          <cell r="K354"/>
          <cell r="L354"/>
          <cell r="M354"/>
          <cell r="N354" t="str">
            <v>ONDRUŠOVÁ NELA</v>
          </cell>
          <cell r="O354"/>
          <cell r="P354"/>
          <cell r="Q354"/>
          <cell r="R354"/>
          <cell r="S354"/>
          <cell r="T354"/>
          <cell r="U354"/>
          <cell r="V354"/>
          <cell r="W354"/>
          <cell r="X354"/>
          <cell r="Z354"/>
          <cell r="AA354"/>
          <cell r="AB354"/>
          <cell r="AC354"/>
          <cell r="AD354"/>
        </row>
        <row r="355">
          <cell r="A355"/>
          <cell r="B355"/>
          <cell r="E355"/>
          <cell r="F355"/>
          <cell r="G355"/>
          <cell r="H355"/>
          <cell r="I355"/>
          <cell r="J355"/>
          <cell r="K355"/>
          <cell r="L355"/>
          <cell r="M355"/>
          <cell r="N355"/>
          <cell r="O355"/>
          <cell r="P355"/>
          <cell r="Q355"/>
          <cell r="R355"/>
          <cell r="S355"/>
          <cell r="T355"/>
          <cell r="U355"/>
          <cell r="V355"/>
          <cell r="W355"/>
          <cell r="X355"/>
          <cell r="Z355"/>
          <cell r="AA355"/>
          <cell r="AB355"/>
          <cell r="AC355"/>
          <cell r="AD355"/>
        </row>
        <row r="356">
          <cell r="A356"/>
          <cell r="B356"/>
          <cell r="E356" t="str">
            <v>Zápas:</v>
          </cell>
          <cell r="F356" t="str">
            <v>P18</v>
          </cell>
          <cell r="G356"/>
          <cell r="H356"/>
          <cell r="I356"/>
          <cell r="J356"/>
          <cell r="K356"/>
          <cell r="L356"/>
          <cell r="M356"/>
          <cell r="N356"/>
          <cell r="O356"/>
          <cell r="P356"/>
          <cell r="Q356"/>
          <cell r="R356"/>
          <cell r="S356"/>
          <cell r="T356"/>
          <cell r="U356"/>
          <cell r="V356"/>
          <cell r="W356"/>
          <cell r="X356"/>
          <cell r="Z356"/>
          <cell r="AA356"/>
          <cell r="AB356"/>
          <cell r="AC356"/>
          <cell r="AD356"/>
        </row>
        <row r="357">
          <cell r="A357"/>
          <cell r="B357"/>
          <cell r="E357"/>
          <cell r="F357"/>
          <cell r="G357"/>
          <cell r="H357" t="str">
            <v>Udelené karty - priestupok</v>
          </cell>
          <cell r="I357"/>
          <cell r="J357"/>
          <cell r="K357"/>
          <cell r="L357"/>
          <cell r="M357"/>
          <cell r="N357"/>
          <cell r="O357"/>
          <cell r="P357"/>
          <cell r="Q357"/>
          <cell r="R357"/>
          <cell r="S357"/>
          <cell r="T357"/>
          <cell r="U357"/>
          <cell r="V357"/>
          <cell r="W357"/>
          <cell r="X357"/>
          <cell r="Z357"/>
          <cell r="AA357"/>
          <cell r="AB357"/>
          <cell r="AC357"/>
          <cell r="AD357"/>
        </row>
        <row r="358">
          <cell r="A358"/>
          <cell r="B358"/>
          <cell r="E358"/>
          <cell r="F358"/>
          <cell r="G358"/>
          <cell r="H358"/>
          <cell r="I358"/>
          <cell r="J358"/>
          <cell r="K358"/>
          <cell r="L358"/>
          <cell r="M358"/>
          <cell r="N358"/>
          <cell r="O358"/>
          <cell r="P358"/>
          <cell r="Q358"/>
          <cell r="R358"/>
          <cell r="S358"/>
          <cell r="T358"/>
          <cell r="U358"/>
          <cell r="V358"/>
          <cell r="W358"/>
          <cell r="X358"/>
          <cell r="Z358"/>
          <cell r="AA358"/>
          <cell r="AB358"/>
          <cell r="AC358"/>
          <cell r="AD358"/>
        </row>
        <row r="359">
          <cell r="A359"/>
          <cell r="B359"/>
          <cell r="E359"/>
          <cell r="F359"/>
          <cell r="G359"/>
          <cell r="H359"/>
          <cell r="I359" t="str">
            <v>KOLESÁROVÁ DARINA</v>
          </cell>
          <cell r="J359"/>
          <cell r="K359"/>
          <cell r="L359"/>
          <cell r="M359"/>
          <cell r="N359"/>
          <cell r="O359"/>
          <cell r="P359" t="str">
            <v>ONDRUŠOVÁ NELA</v>
          </cell>
          <cell r="Q359"/>
          <cell r="R359"/>
          <cell r="S359"/>
          <cell r="T359"/>
          <cell r="U359"/>
          <cell r="V359"/>
          <cell r="W359"/>
          <cell r="X359"/>
          <cell r="Z359"/>
          <cell r="AA359"/>
          <cell r="AB359"/>
          <cell r="AC359"/>
          <cell r="AD359"/>
        </row>
        <row r="360">
          <cell r="A360"/>
          <cell r="B360"/>
          <cell r="E360"/>
          <cell r="F360"/>
          <cell r="G360"/>
          <cell r="H360" t="str">
            <v>Ž</v>
          </cell>
          <cell r="I360"/>
          <cell r="J360"/>
          <cell r="K360"/>
          <cell r="L360"/>
          <cell r="M360"/>
          <cell r="N360"/>
          <cell r="O360" t="str">
            <v>Ž</v>
          </cell>
          <cell r="P360"/>
          <cell r="Q360"/>
          <cell r="R360"/>
          <cell r="S360"/>
          <cell r="T360"/>
          <cell r="U360"/>
          <cell r="V360"/>
          <cell r="W360"/>
          <cell r="X360"/>
          <cell r="Z360"/>
          <cell r="AA360"/>
          <cell r="AB360"/>
          <cell r="AC360"/>
          <cell r="AD360"/>
        </row>
        <row r="361">
          <cell r="A361"/>
          <cell r="B361"/>
          <cell r="E361"/>
          <cell r="F361"/>
          <cell r="G361"/>
          <cell r="H361" t="str">
            <v>ŽČ</v>
          </cell>
          <cell r="I361"/>
          <cell r="J361"/>
          <cell r="K361"/>
          <cell r="L361"/>
          <cell r="M361"/>
          <cell r="N361"/>
          <cell r="O361" t="str">
            <v>ŽČ</v>
          </cell>
          <cell r="P361"/>
          <cell r="Q361"/>
          <cell r="R361"/>
          <cell r="S361"/>
          <cell r="T361"/>
          <cell r="U361"/>
          <cell r="V361"/>
          <cell r="W361"/>
          <cell r="X361"/>
          <cell r="Z361"/>
          <cell r="AA361"/>
          <cell r="AB361"/>
          <cell r="AC361"/>
          <cell r="AD361"/>
        </row>
        <row r="362">
          <cell r="A362"/>
          <cell r="B362"/>
          <cell r="E362"/>
          <cell r="F362"/>
          <cell r="G362"/>
          <cell r="H362" t="str">
            <v>ŽČ</v>
          </cell>
          <cell r="I362"/>
          <cell r="J362"/>
          <cell r="K362"/>
          <cell r="L362"/>
          <cell r="M362"/>
          <cell r="N362"/>
          <cell r="O362" t="str">
            <v>ŽČ</v>
          </cell>
          <cell r="P362"/>
          <cell r="Q362"/>
          <cell r="R362"/>
          <cell r="S362"/>
          <cell r="T362"/>
          <cell r="U362"/>
          <cell r="V362"/>
          <cell r="W362"/>
          <cell r="X362"/>
          <cell r="Z362"/>
          <cell r="AA362"/>
          <cell r="AB362"/>
          <cell r="AC362"/>
          <cell r="AD362"/>
        </row>
        <row r="363">
          <cell r="A363"/>
          <cell r="B363"/>
          <cell r="E363"/>
          <cell r="F363"/>
          <cell r="G363"/>
          <cell r="H363"/>
          <cell r="I363"/>
          <cell r="J363"/>
          <cell r="K363"/>
          <cell r="L363"/>
          <cell r="M363"/>
          <cell r="N363"/>
          <cell r="O363"/>
          <cell r="P363"/>
          <cell r="Q363"/>
          <cell r="R363"/>
          <cell r="S363"/>
          <cell r="T363"/>
          <cell r="U363"/>
          <cell r="V363"/>
          <cell r="W363"/>
          <cell r="X363"/>
          <cell r="Z363"/>
          <cell r="AA363"/>
          <cell r="AB363"/>
          <cell r="AC363"/>
          <cell r="AD363"/>
        </row>
        <row r="364">
          <cell r="A364"/>
          <cell r="B364"/>
          <cell r="C364"/>
          <cell r="D364"/>
          <cell r="E364"/>
          <cell r="F364"/>
          <cell r="G364"/>
          <cell r="H364"/>
          <cell r="I364"/>
          <cell r="J364"/>
          <cell r="K364"/>
          <cell r="L364"/>
          <cell r="M364"/>
          <cell r="N364"/>
          <cell r="O364"/>
          <cell r="P364"/>
          <cell r="Q364"/>
          <cell r="R364"/>
          <cell r="S364"/>
          <cell r="T364"/>
          <cell r="U364"/>
          <cell r="V364"/>
          <cell r="W364"/>
          <cell r="X364"/>
          <cell r="Y364"/>
          <cell r="Z364"/>
          <cell r="AA364"/>
          <cell r="AB364"/>
          <cell r="AC364"/>
          <cell r="AD364"/>
        </row>
        <row r="365">
          <cell r="A365" t="str">
            <v>P19</v>
          </cell>
          <cell r="B365"/>
          <cell r="E365" t="str">
            <v xml:space="preserve">zápas č. </v>
          </cell>
          <cell r="F365">
            <v>19</v>
          </cell>
          <cell r="G365"/>
          <cell r="H365" t="str">
            <v>Servis</v>
          </cell>
          <cell r="I365"/>
          <cell r="J365"/>
          <cell r="K365"/>
          <cell r="L365"/>
          <cell r="M365"/>
          <cell r="N365"/>
          <cell r="O365"/>
          <cell r="P365"/>
          <cell r="Q365"/>
          <cell r="R365"/>
          <cell r="S365"/>
          <cell r="T365"/>
          <cell r="U365"/>
          <cell r="V365" t="str">
            <v>pomer</v>
          </cell>
          <cell r="W365"/>
          <cell r="X365"/>
          <cell r="Y365" t="str">
            <v>(3:1)</v>
          </cell>
          <cell r="Z365">
            <v>1</v>
          </cell>
          <cell r="AA365">
            <v>3</v>
          </cell>
          <cell r="AB365"/>
          <cell r="AC365" t="str">
            <v>KAČÁNIOVÁ EMA</v>
          </cell>
          <cell r="AD365" t="str">
            <v>GOMOLOVÁ LUCIA</v>
          </cell>
        </row>
        <row r="366">
          <cell r="A366"/>
          <cell r="B366"/>
          <cell r="E366"/>
          <cell r="F366"/>
          <cell r="G366" t="str">
            <v>Time out</v>
          </cell>
          <cell r="H366" t="str">
            <v>Príjem</v>
          </cell>
          <cell r="I366"/>
          <cell r="J366"/>
          <cell r="K366"/>
          <cell r="L366"/>
          <cell r="M366"/>
          <cell r="N366">
            <v>1</v>
          </cell>
          <cell r="O366">
            <v>2</v>
          </cell>
          <cell r="P366">
            <v>3</v>
          </cell>
          <cell r="Q366">
            <v>4</v>
          </cell>
          <cell r="R366">
            <v>5</v>
          </cell>
          <cell r="S366">
            <v>6</v>
          </cell>
          <cell r="T366">
            <v>7</v>
          </cell>
          <cell r="U366"/>
          <cell r="V366" t="str">
            <v>setov</v>
          </cell>
          <cell r="W366"/>
          <cell r="X366"/>
          <cell r="Z366"/>
          <cell r="AA366"/>
          <cell r="AB366"/>
          <cell r="AC366"/>
          <cell r="AD366"/>
        </row>
        <row r="367">
          <cell r="A367" t="str">
            <v>1P19</v>
          </cell>
          <cell r="B367"/>
          <cell r="E367" t="str">
            <v>Stôl:</v>
          </cell>
          <cell r="F367" t="str">
            <v xml:space="preserve"> </v>
          </cell>
          <cell r="G367"/>
          <cell r="H367"/>
          <cell r="I367" t="str">
            <v>GOMOLOVÁ LUCIA</v>
          </cell>
          <cell r="J367"/>
          <cell r="K367"/>
          <cell r="L367"/>
          <cell r="M367"/>
          <cell r="N367">
            <v>10</v>
          </cell>
          <cell r="O367">
            <v>8</v>
          </cell>
          <cell r="P367">
            <v>11</v>
          </cell>
          <cell r="Q367">
            <v>6</v>
          </cell>
          <cell r="R367"/>
          <cell r="S367"/>
          <cell r="T367"/>
          <cell r="U367"/>
          <cell r="V367">
            <v>1</v>
          </cell>
          <cell r="W367"/>
          <cell r="X367"/>
          <cell r="Z367"/>
          <cell r="AA367"/>
          <cell r="AB367"/>
          <cell r="AC367"/>
          <cell r="AD367"/>
        </row>
        <row r="368">
          <cell r="A368"/>
          <cell r="B368"/>
          <cell r="E368"/>
          <cell r="F368"/>
          <cell r="G368"/>
          <cell r="H368"/>
          <cell r="I368"/>
          <cell r="J368"/>
          <cell r="K368"/>
          <cell r="L368"/>
          <cell r="M368"/>
          <cell r="N368"/>
          <cell r="O368"/>
          <cell r="P368"/>
          <cell r="Q368"/>
          <cell r="R368"/>
          <cell r="S368"/>
          <cell r="T368"/>
          <cell r="U368"/>
          <cell r="V368"/>
          <cell r="W368"/>
          <cell r="X368"/>
          <cell r="Z368"/>
          <cell r="AA368"/>
          <cell r="AB368"/>
          <cell r="AC368"/>
          <cell r="AD368"/>
        </row>
        <row r="369">
          <cell r="A369"/>
          <cell r="B369"/>
          <cell r="E369" t="str">
            <v>Dátum:</v>
          </cell>
          <cell r="F369">
            <v>43729</v>
          </cell>
          <cell r="G369"/>
          <cell r="H369"/>
          <cell r="I369"/>
          <cell r="J369"/>
          <cell r="K369"/>
          <cell r="L369"/>
          <cell r="M369"/>
          <cell r="N369"/>
          <cell r="O369"/>
          <cell r="P369"/>
          <cell r="Q369"/>
          <cell r="R369"/>
          <cell r="S369"/>
          <cell r="T369"/>
          <cell r="U369"/>
          <cell r="V369"/>
          <cell r="W369"/>
          <cell r="X369"/>
          <cell r="Z369"/>
          <cell r="AA369"/>
          <cell r="AB369"/>
          <cell r="AC369"/>
          <cell r="AD369"/>
        </row>
        <row r="370">
          <cell r="A370" t="str">
            <v>2P19</v>
          </cell>
          <cell r="B370"/>
          <cell r="E370" t="str">
            <v>Čas:</v>
          </cell>
          <cell r="F370"/>
          <cell r="G370"/>
          <cell r="H370"/>
          <cell r="I370" t="str">
            <v>KAČÁNIOVÁ EMA</v>
          </cell>
          <cell r="J370"/>
          <cell r="K370"/>
          <cell r="L370"/>
          <cell r="M370"/>
          <cell r="N370">
            <v>12</v>
          </cell>
          <cell r="O370">
            <v>11</v>
          </cell>
          <cell r="P370">
            <v>7</v>
          </cell>
          <cell r="Q370">
            <v>11</v>
          </cell>
          <cell r="R370"/>
          <cell r="S370"/>
          <cell r="T370"/>
          <cell r="U370"/>
          <cell r="V370">
            <v>3</v>
          </cell>
          <cell r="W370"/>
          <cell r="X370"/>
          <cell r="Z370"/>
          <cell r="AA370"/>
          <cell r="AB370"/>
          <cell r="AC370"/>
          <cell r="AD370"/>
        </row>
        <row r="371">
          <cell r="A371"/>
          <cell r="B371"/>
          <cell r="E371"/>
          <cell r="F371"/>
          <cell r="G371"/>
          <cell r="H371"/>
          <cell r="I371"/>
          <cell r="J371"/>
          <cell r="K371"/>
          <cell r="L371"/>
          <cell r="M371"/>
          <cell r="N371"/>
          <cell r="O371"/>
          <cell r="P371"/>
          <cell r="Q371"/>
          <cell r="R371"/>
          <cell r="S371"/>
          <cell r="T371"/>
          <cell r="U371"/>
          <cell r="V371"/>
          <cell r="W371"/>
          <cell r="X371"/>
          <cell r="Z371"/>
          <cell r="AA371"/>
          <cell r="AB371"/>
          <cell r="AC371"/>
          <cell r="AD371"/>
        </row>
        <row r="372">
          <cell r="A372"/>
          <cell r="B372"/>
          <cell r="E372" t="str">
            <v>Kategória :</v>
          </cell>
          <cell r="F372" t="str">
            <v>NMŽky</v>
          </cell>
          <cell r="G372"/>
          <cell r="H372"/>
          <cell r="I372"/>
          <cell r="J372"/>
          <cell r="K372"/>
          <cell r="L372"/>
          <cell r="M372"/>
          <cell r="N372"/>
          <cell r="O372"/>
          <cell r="P372"/>
          <cell r="Q372"/>
          <cell r="R372"/>
          <cell r="S372"/>
          <cell r="T372"/>
          <cell r="U372"/>
          <cell r="V372"/>
          <cell r="W372"/>
          <cell r="X372"/>
          <cell r="Z372"/>
          <cell r="AA372"/>
          <cell r="AB372"/>
          <cell r="AC372"/>
          <cell r="AD372"/>
        </row>
        <row r="373">
          <cell r="A373"/>
          <cell r="B373"/>
          <cell r="E373"/>
          <cell r="F373"/>
          <cell r="G373"/>
          <cell r="H373"/>
          <cell r="I373" t="str">
            <v>Rozhodca</v>
          </cell>
          <cell r="J373"/>
          <cell r="K373"/>
          <cell r="L373"/>
          <cell r="M373"/>
          <cell r="N373"/>
          <cell r="O373"/>
          <cell r="P373" t="str">
            <v>Víťaz</v>
          </cell>
          <cell r="Q373"/>
          <cell r="R373"/>
          <cell r="S373"/>
          <cell r="T373"/>
          <cell r="U373"/>
          <cell r="V373"/>
          <cell r="W373"/>
          <cell r="X373"/>
          <cell r="Z373"/>
          <cell r="AA373"/>
          <cell r="AB373"/>
          <cell r="AC373"/>
          <cell r="AD373"/>
        </row>
        <row r="374">
          <cell r="A374"/>
          <cell r="B374"/>
          <cell r="E374" t="str">
            <v>Skupina :</v>
          </cell>
          <cell r="F374" t="str">
            <v>P</v>
          </cell>
          <cell r="G374"/>
          <cell r="H374"/>
          <cell r="I374"/>
          <cell r="J374"/>
          <cell r="K374"/>
          <cell r="L374"/>
          <cell r="M374"/>
          <cell r="N374" t="str">
            <v>KAČÁNIOVÁ EMA</v>
          </cell>
          <cell r="O374"/>
          <cell r="P374"/>
          <cell r="Q374"/>
          <cell r="R374"/>
          <cell r="S374"/>
          <cell r="T374"/>
          <cell r="U374"/>
          <cell r="V374"/>
          <cell r="W374"/>
          <cell r="X374"/>
          <cell r="Z374"/>
          <cell r="AA374"/>
          <cell r="AB374"/>
          <cell r="AC374"/>
          <cell r="AD374"/>
        </row>
        <row r="375">
          <cell r="A375"/>
          <cell r="B375"/>
          <cell r="E375"/>
          <cell r="F375"/>
          <cell r="G375"/>
          <cell r="H375"/>
          <cell r="I375"/>
          <cell r="J375"/>
          <cell r="K375"/>
          <cell r="L375"/>
          <cell r="M375"/>
          <cell r="N375"/>
          <cell r="O375"/>
          <cell r="P375"/>
          <cell r="Q375"/>
          <cell r="R375"/>
          <cell r="S375"/>
          <cell r="T375"/>
          <cell r="U375"/>
          <cell r="V375"/>
          <cell r="W375"/>
          <cell r="X375"/>
          <cell r="Z375"/>
          <cell r="AA375"/>
          <cell r="AB375"/>
          <cell r="AC375"/>
          <cell r="AD375"/>
        </row>
        <row r="376">
          <cell r="A376"/>
          <cell r="B376"/>
          <cell r="E376" t="str">
            <v>Zápas:</v>
          </cell>
          <cell r="F376" t="str">
            <v>P19</v>
          </cell>
          <cell r="G376"/>
          <cell r="H376"/>
          <cell r="I376"/>
          <cell r="J376"/>
          <cell r="K376"/>
          <cell r="L376"/>
          <cell r="M376"/>
          <cell r="N376"/>
          <cell r="O376"/>
          <cell r="P376"/>
          <cell r="Q376"/>
          <cell r="R376"/>
          <cell r="S376"/>
          <cell r="T376"/>
          <cell r="U376"/>
          <cell r="V376"/>
          <cell r="W376"/>
          <cell r="X376"/>
          <cell r="Z376"/>
          <cell r="AA376"/>
          <cell r="AB376"/>
          <cell r="AC376"/>
          <cell r="AD376"/>
        </row>
        <row r="377">
          <cell r="A377"/>
          <cell r="B377"/>
          <cell r="E377"/>
          <cell r="F377"/>
          <cell r="G377"/>
          <cell r="H377" t="str">
            <v>Udelené karty - priestupok</v>
          </cell>
          <cell r="I377"/>
          <cell r="J377"/>
          <cell r="K377"/>
          <cell r="L377"/>
          <cell r="M377"/>
          <cell r="N377"/>
          <cell r="O377"/>
          <cell r="P377"/>
          <cell r="Q377"/>
          <cell r="R377"/>
          <cell r="S377"/>
          <cell r="T377"/>
          <cell r="U377"/>
          <cell r="V377"/>
          <cell r="W377"/>
          <cell r="X377"/>
          <cell r="Z377"/>
          <cell r="AA377"/>
          <cell r="AB377"/>
          <cell r="AC377"/>
          <cell r="AD377"/>
        </row>
        <row r="378">
          <cell r="A378"/>
          <cell r="B378"/>
          <cell r="E378"/>
          <cell r="F378"/>
          <cell r="G378"/>
          <cell r="H378"/>
          <cell r="I378"/>
          <cell r="J378"/>
          <cell r="K378"/>
          <cell r="L378"/>
          <cell r="M378"/>
          <cell r="N378"/>
          <cell r="O378"/>
          <cell r="P378"/>
          <cell r="Q378"/>
          <cell r="R378"/>
          <cell r="S378"/>
          <cell r="T378"/>
          <cell r="U378"/>
          <cell r="V378"/>
          <cell r="W378"/>
          <cell r="X378"/>
          <cell r="Z378"/>
          <cell r="AA378"/>
          <cell r="AB378"/>
          <cell r="AC378"/>
          <cell r="AD378"/>
        </row>
        <row r="379">
          <cell r="A379"/>
          <cell r="B379"/>
          <cell r="E379"/>
          <cell r="F379"/>
          <cell r="G379"/>
          <cell r="H379"/>
          <cell r="I379" t="str">
            <v>GOMOLOVÁ LUCIA</v>
          </cell>
          <cell r="J379"/>
          <cell r="K379"/>
          <cell r="L379"/>
          <cell r="M379"/>
          <cell r="N379"/>
          <cell r="O379"/>
          <cell r="P379" t="str">
            <v>KAČÁNIOVÁ EMA</v>
          </cell>
          <cell r="Q379"/>
          <cell r="R379"/>
          <cell r="S379"/>
          <cell r="T379"/>
          <cell r="U379"/>
          <cell r="V379"/>
          <cell r="W379"/>
          <cell r="X379"/>
          <cell r="Z379"/>
          <cell r="AA379"/>
          <cell r="AB379"/>
          <cell r="AC379"/>
          <cell r="AD379"/>
        </row>
        <row r="380">
          <cell r="A380"/>
          <cell r="B380"/>
          <cell r="E380"/>
          <cell r="F380"/>
          <cell r="G380"/>
          <cell r="H380" t="str">
            <v>Ž</v>
          </cell>
          <cell r="I380"/>
          <cell r="J380"/>
          <cell r="K380"/>
          <cell r="L380"/>
          <cell r="M380"/>
          <cell r="N380"/>
          <cell r="O380" t="str">
            <v>Ž</v>
          </cell>
          <cell r="P380"/>
          <cell r="Q380"/>
          <cell r="R380"/>
          <cell r="S380"/>
          <cell r="T380"/>
          <cell r="U380"/>
          <cell r="V380"/>
          <cell r="W380"/>
          <cell r="X380"/>
          <cell r="Z380"/>
          <cell r="AA380"/>
          <cell r="AB380"/>
          <cell r="AC380"/>
          <cell r="AD380"/>
        </row>
        <row r="381">
          <cell r="A381"/>
          <cell r="B381"/>
          <cell r="E381"/>
          <cell r="F381"/>
          <cell r="G381"/>
          <cell r="H381" t="str">
            <v>ŽČ</v>
          </cell>
          <cell r="I381"/>
          <cell r="J381"/>
          <cell r="K381"/>
          <cell r="L381"/>
          <cell r="M381"/>
          <cell r="N381"/>
          <cell r="O381" t="str">
            <v>ŽČ</v>
          </cell>
          <cell r="P381"/>
          <cell r="Q381"/>
          <cell r="R381"/>
          <cell r="S381"/>
          <cell r="T381"/>
          <cell r="U381"/>
          <cell r="V381"/>
          <cell r="W381"/>
          <cell r="X381"/>
          <cell r="Z381"/>
          <cell r="AA381"/>
          <cell r="AB381"/>
          <cell r="AC381"/>
          <cell r="AD381"/>
        </row>
        <row r="382">
          <cell r="A382"/>
          <cell r="B382"/>
          <cell r="E382"/>
          <cell r="F382"/>
          <cell r="G382"/>
          <cell r="H382" t="str">
            <v>ŽČ</v>
          </cell>
          <cell r="I382"/>
          <cell r="J382"/>
          <cell r="K382"/>
          <cell r="L382"/>
          <cell r="M382"/>
          <cell r="N382"/>
          <cell r="O382" t="str">
            <v>ŽČ</v>
          </cell>
          <cell r="P382"/>
          <cell r="Q382"/>
          <cell r="R382"/>
          <cell r="S382"/>
          <cell r="T382"/>
          <cell r="U382"/>
          <cell r="V382"/>
          <cell r="W382"/>
          <cell r="X382"/>
          <cell r="Z382"/>
          <cell r="AA382"/>
          <cell r="AB382"/>
          <cell r="AC382"/>
          <cell r="AD382"/>
        </row>
        <row r="383">
          <cell r="A383"/>
          <cell r="B383"/>
          <cell r="E383"/>
          <cell r="F383"/>
          <cell r="G383"/>
          <cell r="H383"/>
          <cell r="I383"/>
          <cell r="J383"/>
          <cell r="K383"/>
          <cell r="L383"/>
          <cell r="M383"/>
          <cell r="N383"/>
          <cell r="O383"/>
          <cell r="P383"/>
          <cell r="Q383"/>
          <cell r="R383"/>
          <cell r="S383"/>
          <cell r="T383"/>
          <cell r="U383"/>
          <cell r="V383"/>
          <cell r="W383"/>
          <cell r="X383"/>
          <cell r="Z383"/>
          <cell r="AA383"/>
          <cell r="AB383"/>
          <cell r="AC383"/>
          <cell r="AD383"/>
        </row>
        <row r="384">
          <cell r="A384"/>
          <cell r="B384"/>
          <cell r="C384"/>
          <cell r="D384"/>
          <cell r="E384"/>
          <cell r="F384"/>
          <cell r="G384"/>
          <cell r="H384"/>
          <cell r="I384"/>
          <cell r="J384"/>
          <cell r="K384"/>
          <cell r="L384"/>
          <cell r="M384"/>
          <cell r="N384"/>
          <cell r="O384"/>
          <cell r="P384"/>
          <cell r="Q384"/>
          <cell r="R384"/>
          <cell r="S384"/>
          <cell r="T384"/>
          <cell r="U384"/>
          <cell r="V384"/>
          <cell r="W384"/>
          <cell r="X384"/>
          <cell r="Y384"/>
          <cell r="Z384"/>
          <cell r="AA384"/>
          <cell r="AB384"/>
          <cell r="AC384"/>
          <cell r="AD384"/>
        </row>
        <row r="385">
          <cell r="A385" t="str">
            <v>P20</v>
          </cell>
          <cell r="B385"/>
          <cell r="E385" t="str">
            <v xml:space="preserve">zápas č. </v>
          </cell>
          <cell r="F385">
            <v>20</v>
          </cell>
          <cell r="G385"/>
          <cell r="H385" t="str">
            <v>Servis</v>
          </cell>
          <cell r="I385"/>
          <cell r="J385"/>
          <cell r="K385"/>
          <cell r="L385"/>
          <cell r="M385"/>
          <cell r="N385"/>
          <cell r="O385"/>
          <cell r="P385"/>
          <cell r="Q385"/>
          <cell r="R385"/>
          <cell r="S385"/>
          <cell r="T385"/>
          <cell r="U385"/>
          <cell r="V385" t="str">
            <v>pomer</v>
          </cell>
          <cell r="W385"/>
          <cell r="X385"/>
          <cell r="Y385" t="str">
            <v>(3:2)</v>
          </cell>
          <cell r="Z385">
            <v>3</v>
          </cell>
          <cell r="AA385">
            <v>2</v>
          </cell>
          <cell r="AB385"/>
          <cell r="AC385" t="str">
            <v>ČIŽLÁKOVÁ LUCIA</v>
          </cell>
          <cell r="AD385" t="str">
            <v>PAĽKOVÁ ANNA</v>
          </cell>
        </row>
        <row r="386">
          <cell r="A386"/>
          <cell r="B386"/>
          <cell r="E386"/>
          <cell r="F386"/>
          <cell r="G386" t="str">
            <v>Time out</v>
          </cell>
          <cell r="H386" t="str">
            <v>Príjem</v>
          </cell>
          <cell r="I386"/>
          <cell r="J386"/>
          <cell r="K386"/>
          <cell r="L386"/>
          <cell r="M386"/>
          <cell r="N386">
            <v>1</v>
          </cell>
          <cell r="O386">
            <v>2</v>
          </cell>
          <cell r="P386">
            <v>3</v>
          </cell>
          <cell r="Q386">
            <v>4</v>
          </cell>
          <cell r="R386">
            <v>5</v>
          </cell>
          <cell r="S386">
            <v>6</v>
          </cell>
          <cell r="T386">
            <v>7</v>
          </cell>
          <cell r="U386"/>
          <cell r="V386" t="str">
            <v>setov</v>
          </cell>
          <cell r="W386"/>
          <cell r="X386"/>
          <cell r="Z386"/>
          <cell r="AA386"/>
          <cell r="AB386"/>
          <cell r="AC386"/>
          <cell r="AD386"/>
        </row>
        <row r="387">
          <cell r="A387" t="str">
            <v>1P20</v>
          </cell>
          <cell r="B387"/>
          <cell r="E387" t="str">
            <v>Stôl:</v>
          </cell>
          <cell r="F387" t="str">
            <v xml:space="preserve"> </v>
          </cell>
          <cell r="G387"/>
          <cell r="H387"/>
          <cell r="I387" t="str">
            <v>ČIŽLÁKOVÁ LUCIA</v>
          </cell>
          <cell r="J387"/>
          <cell r="K387"/>
          <cell r="L387"/>
          <cell r="M387"/>
          <cell r="N387">
            <v>6</v>
          </cell>
          <cell r="O387">
            <v>11</v>
          </cell>
          <cell r="P387">
            <v>8</v>
          </cell>
          <cell r="Q387">
            <v>14</v>
          </cell>
          <cell r="R387">
            <v>12</v>
          </cell>
          <cell r="S387"/>
          <cell r="T387"/>
          <cell r="U387"/>
          <cell r="V387">
            <v>3</v>
          </cell>
          <cell r="W387"/>
          <cell r="X387"/>
          <cell r="Z387"/>
          <cell r="AA387"/>
          <cell r="AB387"/>
          <cell r="AC387"/>
          <cell r="AD387"/>
        </row>
        <row r="388">
          <cell r="A388"/>
          <cell r="B388"/>
          <cell r="E388"/>
          <cell r="F388"/>
          <cell r="G388"/>
          <cell r="H388"/>
          <cell r="I388"/>
          <cell r="J388"/>
          <cell r="K388"/>
          <cell r="L388"/>
          <cell r="M388"/>
          <cell r="N388"/>
          <cell r="O388"/>
          <cell r="P388"/>
          <cell r="Q388"/>
          <cell r="R388"/>
          <cell r="S388"/>
          <cell r="T388"/>
          <cell r="U388"/>
          <cell r="V388"/>
          <cell r="W388"/>
          <cell r="X388"/>
          <cell r="Z388"/>
          <cell r="AA388"/>
          <cell r="AB388"/>
          <cell r="AC388"/>
          <cell r="AD388"/>
        </row>
        <row r="389">
          <cell r="A389"/>
          <cell r="B389"/>
          <cell r="E389" t="str">
            <v>Dátum:</v>
          </cell>
          <cell r="F389">
            <v>43729</v>
          </cell>
          <cell r="G389"/>
          <cell r="H389"/>
          <cell r="I389"/>
          <cell r="J389"/>
          <cell r="K389"/>
          <cell r="L389"/>
          <cell r="M389"/>
          <cell r="N389"/>
          <cell r="O389"/>
          <cell r="P389"/>
          <cell r="Q389"/>
          <cell r="R389"/>
          <cell r="S389"/>
          <cell r="T389"/>
          <cell r="U389"/>
          <cell r="V389"/>
          <cell r="W389"/>
          <cell r="X389"/>
          <cell r="Z389"/>
          <cell r="AA389"/>
          <cell r="AB389"/>
          <cell r="AC389"/>
          <cell r="AD389"/>
        </row>
        <row r="390">
          <cell r="A390" t="str">
            <v>2P20</v>
          </cell>
          <cell r="B390"/>
          <cell r="E390" t="str">
            <v>Čas:</v>
          </cell>
          <cell r="F390"/>
          <cell r="G390"/>
          <cell r="H390"/>
          <cell r="I390" t="str">
            <v>PAĽKOVÁ ANNA</v>
          </cell>
          <cell r="J390"/>
          <cell r="K390"/>
          <cell r="L390"/>
          <cell r="M390"/>
          <cell r="N390">
            <v>11</v>
          </cell>
          <cell r="O390">
            <v>3</v>
          </cell>
          <cell r="P390">
            <v>11</v>
          </cell>
          <cell r="Q390">
            <v>12</v>
          </cell>
          <cell r="R390">
            <v>10</v>
          </cell>
          <cell r="S390"/>
          <cell r="T390"/>
          <cell r="U390"/>
          <cell r="V390">
            <v>2</v>
          </cell>
          <cell r="W390"/>
          <cell r="X390"/>
          <cell r="Z390"/>
          <cell r="AA390"/>
          <cell r="AB390"/>
          <cell r="AC390"/>
          <cell r="AD390"/>
        </row>
        <row r="391">
          <cell r="A391"/>
          <cell r="B391"/>
          <cell r="E391"/>
          <cell r="F391"/>
          <cell r="G391"/>
          <cell r="H391"/>
          <cell r="I391"/>
          <cell r="J391"/>
          <cell r="K391"/>
          <cell r="L391"/>
          <cell r="M391"/>
          <cell r="N391"/>
          <cell r="O391"/>
          <cell r="P391"/>
          <cell r="Q391"/>
          <cell r="R391"/>
          <cell r="S391"/>
          <cell r="T391"/>
          <cell r="U391"/>
          <cell r="V391"/>
          <cell r="W391"/>
          <cell r="X391"/>
          <cell r="Z391"/>
          <cell r="AA391"/>
          <cell r="AB391"/>
          <cell r="AC391"/>
          <cell r="AD391"/>
        </row>
        <row r="392">
          <cell r="A392"/>
          <cell r="B392"/>
          <cell r="E392" t="str">
            <v>Kategória :</v>
          </cell>
          <cell r="F392" t="str">
            <v>NMŽky</v>
          </cell>
          <cell r="G392"/>
          <cell r="H392"/>
          <cell r="I392"/>
          <cell r="J392"/>
          <cell r="K392"/>
          <cell r="L392"/>
          <cell r="M392"/>
          <cell r="N392"/>
          <cell r="O392"/>
          <cell r="P392"/>
          <cell r="Q392"/>
          <cell r="R392"/>
          <cell r="S392"/>
          <cell r="T392"/>
          <cell r="U392"/>
          <cell r="V392"/>
          <cell r="W392"/>
          <cell r="X392"/>
          <cell r="Z392"/>
          <cell r="AA392"/>
          <cell r="AB392"/>
          <cell r="AC392"/>
          <cell r="AD392"/>
        </row>
        <row r="393">
          <cell r="A393"/>
          <cell r="B393"/>
          <cell r="E393"/>
          <cell r="F393"/>
          <cell r="G393"/>
          <cell r="H393"/>
          <cell r="I393" t="str">
            <v>Rozhodca</v>
          </cell>
          <cell r="J393"/>
          <cell r="K393"/>
          <cell r="L393"/>
          <cell r="M393"/>
          <cell r="N393"/>
          <cell r="O393"/>
          <cell r="P393" t="str">
            <v>Víťaz</v>
          </cell>
          <cell r="Q393"/>
          <cell r="R393"/>
          <cell r="S393"/>
          <cell r="T393"/>
          <cell r="U393"/>
          <cell r="V393"/>
          <cell r="W393"/>
          <cell r="X393"/>
          <cell r="Z393"/>
          <cell r="AA393"/>
          <cell r="AB393"/>
          <cell r="AC393"/>
          <cell r="AD393"/>
        </row>
        <row r="394">
          <cell r="A394"/>
          <cell r="B394"/>
          <cell r="E394" t="str">
            <v>Skupina :</v>
          </cell>
          <cell r="F394" t="str">
            <v>P</v>
          </cell>
          <cell r="G394"/>
          <cell r="H394"/>
          <cell r="I394"/>
          <cell r="J394"/>
          <cell r="K394"/>
          <cell r="L394"/>
          <cell r="M394"/>
          <cell r="N394" t="str">
            <v>ČIŽLÁKOVÁ LUCIA</v>
          </cell>
          <cell r="O394"/>
          <cell r="P394"/>
          <cell r="Q394"/>
          <cell r="R394"/>
          <cell r="S394"/>
          <cell r="T394"/>
          <cell r="U394"/>
          <cell r="V394"/>
          <cell r="W394"/>
          <cell r="X394"/>
          <cell r="Z394"/>
          <cell r="AA394"/>
          <cell r="AB394"/>
          <cell r="AC394"/>
          <cell r="AD394"/>
        </row>
        <row r="395">
          <cell r="A395"/>
          <cell r="B395"/>
          <cell r="E395"/>
          <cell r="F395"/>
          <cell r="G395"/>
          <cell r="H395"/>
          <cell r="I395"/>
          <cell r="J395"/>
          <cell r="K395"/>
          <cell r="L395"/>
          <cell r="M395"/>
          <cell r="N395"/>
          <cell r="O395"/>
          <cell r="P395"/>
          <cell r="Q395"/>
          <cell r="R395"/>
          <cell r="S395"/>
          <cell r="T395"/>
          <cell r="U395"/>
          <cell r="V395"/>
          <cell r="W395"/>
          <cell r="X395"/>
          <cell r="Z395"/>
          <cell r="AA395"/>
          <cell r="AB395"/>
          <cell r="AC395"/>
          <cell r="AD395"/>
        </row>
        <row r="396">
          <cell r="A396"/>
          <cell r="B396"/>
          <cell r="E396" t="str">
            <v>Zápas:</v>
          </cell>
          <cell r="F396" t="str">
            <v>P20</v>
          </cell>
          <cell r="G396"/>
          <cell r="H396"/>
          <cell r="I396"/>
          <cell r="J396"/>
          <cell r="K396"/>
          <cell r="L396"/>
          <cell r="M396"/>
          <cell r="N396"/>
          <cell r="O396"/>
          <cell r="P396"/>
          <cell r="Q396"/>
          <cell r="R396"/>
          <cell r="S396"/>
          <cell r="T396"/>
          <cell r="U396"/>
          <cell r="V396"/>
          <cell r="W396"/>
          <cell r="X396"/>
          <cell r="Z396"/>
          <cell r="AA396"/>
          <cell r="AB396"/>
          <cell r="AC396"/>
          <cell r="AD396"/>
        </row>
        <row r="397">
          <cell r="A397"/>
          <cell r="B397"/>
          <cell r="E397"/>
          <cell r="F397"/>
          <cell r="G397"/>
          <cell r="H397" t="str">
            <v>Udelené karty - priestupok</v>
          </cell>
          <cell r="I397"/>
          <cell r="J397"/>
          <cell r="K397"/>
          <cell r="L397"/>
          <cell r="M397"/>
          <cell r="N397"/>
          <cell r="O397"/>
          <cell r="P397"/>
          <cell r="Q397"/>
          <cell r="R397"/>
          <cell r="S397"/>
          <cell r="T397"/>
          <cell r="U397"/>
          <cell r="V397"/>
          <cell r="W397"/>
          <cell r="X397"/>
          <cell r="Z397"/>
          <cell r="AA397"/>
          <cell r="AB397"/>
          <cell r="AC397"/>
          <cell r="AD397"/>
        </row>
        <row r="398">
          <cell r="A398"/>
          <cell r="B398"/>
          <cell r="E398"/>
          <cell r="F398"/>
          <cell r="G398"/>
          <cell r="H398"/>
          <cell r="I398"/>
          <cell r="J398"/>
          <cell r="K398"/>
          <cell r="L398"/>
          <cell r="M398"/>
          <cell r="N398"/>
          <cell r="O398"/>
          <cell r="P398"/>
          <cell r="Q398"/>
          <cell r="R398"/>
          <cell r="S398"/>
          <cell r="T398"/>
          <cell r="U398"/>
          <cell r="V398"/>
          <cell r="W398"/>
          <cell r="X398"/>
          <cell r="Z398"/>
          <cell r="AA398"/>
          <cell r="AB398"/>
          <cell r="AC398"/>
          <cell r="AD398"/>
        </row>
        <row r="399">
          <cell r="A399"/>
          <cell r="B399"/>
          <cell r="E399"/>
          <cell r="F399"/>
          <cell r="G399"/>
          <cell r="H399"/>
          <cell r="I399" t="str">
            <v>ČIŽLÁKOVÁ LUCIA</v>
          </cell>
          <cell r="J399"/>
          <cell r="K399"/>
          <cell r="L399"/>
          <cell r="M399"/>
          <cell r="N399"/>
          <cell r="O399"/>
          <cell r="P399" t="str">
            <v>PAĽKOVÁ ANNA</v>
          </cell>
          <cell r="Q399"/>
          <cell r="R399"/>
          <cell r="S399"/>
          <cell r="T399"/>
          <cell r="U399"/>
          <cell r="V399"/>
          <cell r="W399"/>
          <cell r="X399"/>
          <cell r="Z399"/>
          <cell r="AA399"/>
          <cell r="AB399"/>
          <cell r="AC399"/>
          <cell r="AD399"/>
        </row>
        <row r="400">
          <cell r="A400"/>
          <cell r="B400"/>
          <cell r="E400"/>
          <cell r="F400"/>
          <cell r="G400"/>
          <cell r="H400" t="str">
            <v>Ž</v>
          </cell>
          <cell r="I400"/>
          <cell r="J400"/>
          <cell r="K400"/>
          <cell r="L400"/>
          <cell r="M400"/>
          <cell r="N400"/>
          <cell r="O400" t="str">
            <v>Ž</v>
          </cell>
          <cell r="P400"/>
          <cell r="Q400"/>
          <cell r="R400"/>
          <cell r="S400"/>
          <cell r="T400"/>
          <cell r="U400"/>
          <cell r="V400"/>
          <cell r="W400"/>
          <cell r="X400"/>
          <cell r="Z400"/>
          <cell r="AA400"/>
          <cell r="AB400"/>
          <cell r="AC400"/>
          <cell r="AD400"/>
        </row>
        <row r="401">
          <cell r="A401"/>
          <cell r="B401"/>
          <cell r="E401"/>
          <cell r="F401"/>
          <cell r="G401"/>
          <cell r="H401" t="str">
            <v>ŽČ</v>
          </cell>
          <cell r="I401"/>
          <cell r="J401"/>
          <cell r="K401"/>
          <cell r="L401"/>
          <cell r="M401"/>
          <cell r="N401"/>
          <cell r="O401" t="str">
            <v>ŽČ</v>
          </cell>
          <cell r="P401"/>
          <cell r="Q401"/>
          <cell r="R401"/>
          <cell r="S401"/>
          <cell r="T401"/>
          <cell r="U401"/>
          <cell r="V401"/>
          <cell r="W401"/>
          <cell r="X401"/>
          <cell r="Z401"/>
          <cell r="AA401"/>
          <cell r="AB401"/>
          <cell r="AC401"/>
          <cell r="AD401"/>
        </row>
        <row r="402">
          <cell r="A402"/>
          <cell r="B402"/>
          <cell r="E402"/>
          <cell r="F402"/>
          <cell r="G402"/>
          <cell r="H402" t="str">
            <v>ŽČ</v>
          </cell>
          <cell r="I402"/>
          <cell r="J402"/>
          <cell r="K402"/>
          <cell r="L402"/>
          <cell r="M402"/>
          <cell r="N402"/>
          <cell r="O402" t="str">
            <v>ŽČ</v>
          </cell>
          <cell r="P402"/>
          <cell r="Q402"/>
          <cell r="R402"/>
          <cell r="S402"/>
          <cell r="T402"/>
          <cell r="U402"/>
          <cell r="V402"/>
          <cell r="W402"/>
          <cell r="X402"/>
          <cell r="Z402"/>
          <cell r="AA402"/>
          <cell r="AB402"/>
          <cell r="AC402"/>
          <cell r="AD402"/>
        </row>
        <row r="403">
          <cell r="A403"/>
          <cell r="B403"/>
          <cell r="E403"/>
          <cell r="F403"/>
          <cell r="G403"/>
          <cell r="H403"/>
          <cell r="I403"/>
          <cell r="J403"/>
          <cell r="K403"/>
          <cell r="L403"/>
          <cell r="M403"/>
          <cell r="N403"/>
          <cell r="O403"/>
          <cell r="P403"/>
          <cell r="Q403"/>
          <cell r="R403"/>
          <cell r="S403"/>
          <cell r="T403"/>
          <cell r="U403"/>
          <cell r="V403"/>
          <cell r="W403"/>
          <cell r="X403"/>
          <cell r="Z403"/>
          <cell r="AA403"/>
          <cell r="AB403"/>
          <cell r="AC403"/>
          <cell r="AD403"/>
        </row>
        <row r="404">
          <cell r="A404"/>
          <cell r="B404"/>
          <cell r="C404"/>
          <cell r="D404"/>
          <cell r="E404"/>
          <cell r="F404"/>
          <cell r="G404"/>
          <cell r="H404"/>
          <cell r="I404"/>
          <cell r="J404"/>
          <cell r="K404"/>
          <cell r="L404"/>
          <cell r="M404"/>
          <cell r="N404"/>
          <cell r="O404"/>
          <cell r="P404"/>
          <cell r="Q404"/>
          <cell r="R404"/>
          <cell r="S404"/>
          <cell r="T404"/>
          <cell r="U404"/>
          <cell r="V404"/>
          <cell r="W404"/>
          <cell r="X404"/>
          <cell r="Y404"/>
          <cell r="Z404"/>
          <cell r="AA404"/>
          <cell r="AB404"/>
          <cell r="AC404"/>
          <cell r="AD404"/>
        </row>
        <row r="405">
          <cell r="A405" t="str">
            <v>P</v>
          </cell>
          <cell r="B405"/>
          <cell r="E405" t="str">
            <v xml:space="preserve">zápas č. </v>
          </cell>
          <cell r="F405" t="str">
            <v/>
          </cell>
          <cell r="G405"/>
          <cell r="H405" t="str">
            <v>Servis</v>
          </cell>
          <cell r="I405"/>
          <cell r="J405"/>
          <cell r="K405"/>
          <cell r="L405"/>
          <cell r="M405"/>
          <cell r="N405"/>
          <cell r="O405"/>
          <cell r="P405"/>
          <cell r="Q405"/>
          <cell r="R405"/>
          <cell r="S405"/>
          <cell r="T405"/>
          <cell r="U405"/>
          <cell r="V405" t="str">
            <v>pomer</v>
          </cell>
          <cell r="W405"/>
          <cell r="X405"/>
          <cell r="Y405" t="str">
            <v>(:)</v>
          </cell>
          <cell r="Z405" t="str">
            <v/>
          </cell>
          <cell r="AA405" t="str">
            <v/>
          </cell>
          <cell r="AB405"/>
          <cell r="AC405" t="str">
            <v/>
          </cell>
          <cell r="AD405" t="e">
            <v>#N/A</v>
          </cell>
        </row>
        <row r="406">
          <cell r="A406"/>
          <cell r="B406"/>
          <cell r="E406"/>
          <cell r="F406"/>
          <cell r="G406" t="str">
            <v>Time out</v>
          </cell>
          <cell r="H406" t="str">
            <v>Príjem</v>
          </cell>
          <cell r="I406"/>
          <cell r="J406"/>
          <cell r="K406"/>
          <cell r="L406"/>
          <cell r="M406"/>
          <cell r="N406">
            <v>1</v>
          </cell>
          <cell r="O406">
            <v>2</v>
          </cell>
          <cell r="P406">
            <v>3</v>
          </cell>
          <cell r="Q406">
            <v>4</v>
          </cell>
          <cell r="R406">
            <v>5</v>
          </cell>
          <cell r="S406">
            <v>6</v>
          </cell>
          <cell r="T406">
            <v>7</v>
          </cell>
          <cell r="U406"/>
          <cell r="V406" t="str">
            <v>setov</v>
          </cell>
          <cell r="W406"/>
          <cell r="X406"/>
          <cell r="Z406"/>
          <cell r="AA406"/>
          <cell r="AB406"/>
          <cell r="AC406"/>
          <cell r="AD406"/>
        </row>
        <row r="407">
          <cell r="A407" t="str">
            <v>1P</v>
          </cell>
          <cell r="B407"/>
          <cell r="E407" t="str">
            <v>Stôl:</v>
          </cell>
          <cell r="F407" t="e">
            <v>#N/A</v>
          </cell>
          <cell r="G407"/>
          <cell r="H407"/>
          <cell r="I407" t="e">
            <v>#N/A</v>
          </cell>
          <cell r="J407"/>
          <cell r="K407"/>
          <cell r="L407"/>
          <cell r="M407"/>
          <cell r="N407"/>
          <cell r="O407"/>
          <cell r="P407"/>
          <cell r="Q407" t="str">
            <v xml:space="preserve"> </v>
          </cell>
          <cell r="R407"/>
          <cell r="S407"/>
          <cell r="T407"/>
          <cell r="U407"/>
          <cell r="V407" t="str">
            <v/>
          </cell>
          <cell r="W407"/>
          <cell r="X407"/>
          <cell r="Z407"/>
          <cell r="AA407"/>
          <cell r="AB407"/>
          <cell r="AC407"/>
          <cell r="AD407"/>
        </row>
        <row r="408">
          <cell r="A408"/>
          <cell r="B408"/>
          <cell r="E408"/>
          <cell r="F408"/>
          <cell r="G408"/>
          <cell r="H408"/>
          <cell r="I408"/>
          <cell r="J408"/>
          <cell r="K408"/>
          <cell r="L408"/>
          <cell r="M408"/>
          <cell r="N408"/>
          <cell r="O408"/>
          <cell r="P408"/>
          <cell r="Q408"/>
          <cell r="R408"/>
          <cell r="S408"/>
          <cell r="T408"/>
          <cell r="U408"/>
          <cell r="V408"/>
          <cell r="W408"/>
          <cell r="X408"/>
          <cell r="Z408"/>
          <cell r="AA408"/>
          <cell r="AB408"/>
          <cell r="AC408"/>
          <cell r="AD408"/>
        </row>
        <row r="409">
          <cell r="A409"/>
          <cell r="B409"/>
          <cell r="E409" t="str">
            <v>Dátum:</v>
          </cell>
          <cell r="F409">
            <v>43729</v>
          </cell>
          <cell r="G409"/>
          <cell r="H409"/>
          <cell r="I409"/>
          <cell r="J409"/>
          <cell r="K409"/>
          <cell r="L409"/>
          <cell r="M409"/>
          <cell r="N409"/>
          <cell r="O409"/>
          <cell r="P409"/>
          <cell r="Q409"/>
          <cell r="R409"/>
          <cell r="S409"/>
          <cell r="T409"/>
          <cell r="U409"/>
          <cell r="V409"/>
          <cell r="W409"/>
          <cell r="X409"/>
          <cell r="Z409"/>
          <cell r="AA409"/>
          <cell r="AB409"/>
          <cell r="AC409"/>
          <cell r="AD409"/>
        </row>
        <row r="410">
          <cell r="A410" t="str">
            <v>2P</v>
          </cell>
          <cell r="B410"/>
          <cell r="E410" t="str">
            <v>Čas:</v>
          </cell>
          <cell r="F410"/>
          <cell r="G410"/>
          <cell r="H410"/>
          <cell r="I410" t="e">
            <v>#N/A</v>
          </cell>
          <cell r="J410"/>
          <cell r="K410"/>
          <cell r="L410"/>
          <cell r="M410"/>
          <cell r="N410"/>
          <cell r="O410"/>
          <cell r="P410"/>
          <cell r="Q410" t="str">
            <v xml:space="preserve"> </v>
          </cell>
          <cell r="R410"/>
          <cell r="S410"/>
          <cell r="T410"/>
          <cell r="U410"/>
          <cell r="V410" t="str">
            <v/>
          </cell>
          <cell r="W410"/>
          <cell r="X410"/>
          <cell r="Z410"/>
          <cell r="AA410"/>
          <cell r="AB410"/>
          <cell r="AC410"/>
          <cell r="AD410"/>
        </row>
        <row r="411">
          <cell r="A411"/>
          <cell r="B411"/>
          <cell r="E411"/>
          <cell r="F411"/>
          <cell r="G411"/>
          <cell r="H411"/>
          <cell r="I411"/>
          <cell r="J411"/>
          <cell r="K411"/>
          <cell r="L411"/>
          <cell r="M411"/>
          <cell r="N411"/>
          <cell r="O411"/>
          <cell r="P411"/>
          <cell r="Q411"/>
          <cell r="R411"/>
          <cell r="S411"/>
          <cell r="T411"/>
          <cell r="U411"/>
          <cell r="V411"/>
          <cell r="W411"/>
          <cell r="X411"/>
          <cell r="Z411"/>
          <cell r="AA411"/>
          <cell r="AB411"/>
          <cell r="AC411"/>
          <cell r="AD411"/>
        </row>
        <row r="412">
          <cell r="A412"/>
          <cell r="B412"/>
          <cell r="E412" t="str">
            <v>Kategória :</v>
          </cell>
          <cell r="F412" t="str">
            <v>NMŽky</v>
          </cell>
          <cell r="G412"/>
          <cell r="H412"/>
          <cell r="I412"/>
          <cell r="J412"/>
          <cell r="K412"/>
          <cell r="L412"/>
          <cell r="M412"/>
          <cell r="N412"/>
          <cell r="O412"/>
          <cell r="P412"/>
          <cell r="Q412"/>
          <cell r="R412"/>
          <cell r="S412"/>
          <cell r="T412"/>
          <cell r="U412"/>
          <cell r="V412"/>
          <cell r="W412"/>
          <cell r="X412"/>
          <cell r="Z412"/>
          <cell r="AA412"/>
          <cell r="AB412"/>
          <cell r="AC412"/>
          <cell r="AD412"/>
        </row>
        <row r="413">
          <cell r="A413"/>
          <cell r="B413"/>
          <cell r="E413"/>
          <cell r="F413"/>
          <cell r="G413"/>
          <cell r="H413"/>
          <cell r="I413" t="str">
            <v>Rozhodca</v>
          </cell>
          <cell r="J413"/>
          <cell r="K413"/>
          <cell r="L413"/>
          <cell r="M413"/>
          <cell r="N413"/>
          <cell r="O413"/>
          <cell r="P413" t="str">
            <v>Víťaz</v>
          </cell>
          <cell r="Q413"/>
          <cell r="R413"/>
          <cell r="S413"/>
          <cell r="T413"/>
          <cell r="U413"/>
          <cell r="V413"/>
          <cell r="W413"/>
          <cell r="X413"/>
          <cell r="Z413"/>
          <cell r="AA413"/>
          <cell r="AB413"/>
          <cell r="AC413"/>
          <cell r="AD413"/>
        </row>
        <row r="414">
          <cell r="A414"/>
          <cell r="B414"/>
          <cell r="E414" t="str">
            <v>Skupina :</v>
          </cell>
          <cell r="F414" t="str">
            <v>P</v>
          </cell>
          <cell r="G414"/>
          <cell r="H414"/>
          <cell r="I414"/>
          <cell r="J414"/>
          <cell r="K414"/>
          <cell r="L414"/>
          <cell r="M414"/>
          <cell r="N414" t="str">
            <v/>
          </cell>
          <cell r="O414"/>
          <cell r="P414"/>
          <cell r="Q414"/>
          <cell r="R414"/>
          <cell r="S414"/>
          <cell r="T414"/>
          <cell r="U414"/>
          <cell r="V414"/>
          <cell r="W414"/>
          <cell r="X414"/>
          <cell r="Z414"/>
          <cell r="AA414"/>
          <cell r="AB414"/>
          <cell r="AC414"/>
          <cell r="AD414"/>
        </row>
        <row r="415">
          <cell r="A415"/>
          <cell r="B415"/>
          <cell r="E415"/>
          <cell r="F415"/>
          <cell r="G415"/>
          <cell r="H415"/>
          <cell r="I415"/>
          <cell r="J415"/>
          <cell r="K415"/>
          <cell r="L415"/>
          <cell r="M415"/>
          <cell r="N415"/>
          <cell r="O415"/>
          <cell r="P415"/>
          <cell r="Q415"/>
          <cell r="R415"/>
          <cell r="S415"/>
          <cell r="T415"/>
          <cell r="U415"/>
          <cell r="V415"/>
          <cell r="W415"/>
          <cell r="X415"/>
          <cell r="Z415"/>
          <cell r="AA415"/>
          <cell r="AB415"/>
          <cell r="AC415"/>
          <cell r="AD415"/>
        </row>
        <row r="416">
          <cell r="A416"/>
          <cell r="B416"/>
          <cell r="E416" t="str">
            <v>Zápas:</v>
          </cell>
          <cell r="F416" t="str">
            <v>P</v>
          </cell>
          <cell r="G416"/>
          <cell r="H416"/>
          <cell r="I416"/>
          <cell r="J416"/>
          <cell r="K416"/>
          <cell r="L416"/>
          <cell r="M416"/>
          <cell r="N416"/>
          <cell r="O416"/>
          <cell r="P416"/>
          <cell r="Q416"/>
          <cell r="R416"/>
          <cell r="S416"/>
          <cell r="T416"/>
          <cell r="U416"/>
          <cell r="V416"/>
          <cell r="W416"/>
          <cell r="X416"/>
          <cell r="Z416"/>
          <cell r="AA416"/>
          <cell r="AB416"/>
          <cell r="AC416"/>
          <cell r="AD416"/>
        </row>
        <row r="417">
          <cell r="A417"/>
          <cell r="B417"/>
          <cell r="E417"/>
          <cell r="F417"/>
          <cell r="G417"/>
          <cell r="H417" t="str">
            <v>Udelené karty - priestupok</v>
          </cell>
          <cell r="I417"/>
          <cell r="J417"/>
          <cell r="K417"/>
          <cell r="L417"/>
          <cell r="M417"/>
          <cell r="N417"/>
          <cell r="O417"/>
          <cell r="P417"/>
          <cell r="Q417"/>
          <cell r="R417"/>
          <cell r="S417"/>
          <cell r="T417"/>
          <cell r="U417"/>
          <cell r="V417"/>
          <cell r="W417"/>
          <cell r="X417"/>
          <cell r="Z417"/>
          <cell r="AA417"/>
          <cell r="AB417"/>
          <cell r="AC417"/>
          <cell r="AD417"/>
        </row>
        <row r="418">
          <cell r="A418"/>
          <cell r="B418"/>
          <cell r="E418"/>
          <cell r="F418"/>
          <cell r="G418"/>
          <cell r="H418"/>
          <cell r="I418"/>
          <cell r="J418"/>
          <cell r="K418"/>
          <cell r="L418"/>
          <cell r="M418"/>
          <cell r="N418"/>
          <cell r="O418"/>
          <cell r="P418"/>
          <cell r="Q418"/>
          <cell r="R418"/>
          <cell r="S418"/>
          <cell r="T418"/>
          <cell r="U418"/>
          <cell r="V418"/>
          <cell r="W418"/>
          <cell r="X418"/>
          <cell r="Z418"/>
          <cell r="AA418"/>
          <cell r="AB418"/>
          <cell r="AC418"/>
          <cell r="AD418"/>
        </row>
        <row r="419">
          <cell r="A419"/>
          <cell r="B419"/>
          <cell r="E419"/>
          <cell r="F419"/>
          <cell r="G419"/>
          <cell r="H419"/>
          <cell r="I419" t="e">
            <v>#N/A</v>
          </cell>
          <cell r="J419"/>
          <cell r="K419"/>
          <cell r="L419"/>
          <cell r="M419"/>
          <cell r="N419"/>
          <cell r="O419"/>
          <cell r="P419" t="e">
            <v>#N/A</v>
          </cell>
          <cell r="Q419"/>
          <cell r="R419"/>
          <cell r="S419"/>
          <cell r="T419"/>
          <cell r="U419"/>
          <cell r="V419"/>
          <cell r="W419"/>
          <cell r="X419"/>
          <cell r="Z419"/>
          <cell r="AA419"/>
          <cell r="AB419"/>
          <cell r="AC419"/>
          <cell r="AD419"/>
        </row>
        <row r="420">
          <cell r="A420"/>
          <cell r="B420"/>
          <cell r="E420"/>
          <cell r="F420"/>
          <cell r="G420"/>
          <cell r="H420" t="str">
            <v>Ž</v>
          </cell>
          <cell r="I420"/>
          <cell r="J420"/>
          <cell r="K420"/>
          <cell r="L420"/>
          <cell r="M420"/>
          <cell r="N420"/>
          <cell r="O420" t="str">
            <v>Ž</v>
          </cell>
          <cell r="P420"/>
          <cell r="Q420"/>
          <cell r="R420"/>
          <cell r="S420"/>
          <cell r="T420"/>
          <cell r="U420"/>
          <cell r="V420"/>
          <cell r="W420"/>
          <cell r="X420"/>
          <cell r="Z420"/>
          <cell r="AA420"/>
          <cell r="AB420"/>
          <cell r="AC420"/>
          <cell r="AD420"/>
        </row>
        <row r="421">
          <cell r="A421"/>
          <cell r="B421"/>
          <cell r="E421"/>
          <cell r="F421"/>
          <cell r="G421"/>
          <cell r="H421" t="str">
            <v>ŽČ</v>
          </cell>
          <cell r="I421"/>
          <cell r="J421"/>
          <cell r="K421"/>
          <cell r="L421"/>
          <cell r="M421"/>
          <cell r="N421"/>
          <cell r="O421" t="str">
            <v>ŽČ</v>
          </cell>
          <cell r="P421"/>
          <cell r="Q421"/>
          <cell r="R421"/>
          <cell r="S421"/>
          <cell r="T421"/>
          <cell r="U421"/>
          <cell r="V421"/>
          <cell r="W421"/>
          <cell r="X421"/>
          <cell r="Z421"/>
          <cell r="AA421"/>
          <cell r="AB421"/>
          <cell r="AC421"/>
          <cell r="AD421"/>
        </row>
        <row r="422">
          <cell r="A422"/>
          <cell r="B422"/>
          <cell r="E422"/>
          <cell r="F422"/>
          <cell r="G422"/>
          <cell r="H422" t="str">
            <v>ŽČ</v>
          </cell>
          <cell r="I422"/>
          <cell r="J422"/>
          <cell r="K422"/>
          <cell r="L422"/>
          <cell r="M422"/>
          <cell r="N422"/>
          <cell r="O422" t="str">
            <v>ŽČ</v>
          </cell>
          <cell r="P422"/>
          <cell r="Q422"/>
          <cell r="R422"/>
          <cell r="S422"/>
          <cell r="T422"/>
          <cell r="U422"/>
          <cell r="V422"/>
          <cell r="W422"/>
          <cell r="X422"/>
          <cell r="Z422"/>
          <cell r="AA422"/>
          <cell r="AB422"/>
          <cell r="AC422"/>
          <cell r="AD422"/>
        </row>
        <row r="423">
          <cell r="A423"/>
          <cell r="B423"/>
          <cell r="E423"/>
          <cell r="F423"/>
          <cell r="G423"/>
          <cell r="H423"/>
          <cell r="I423"/>
          <cell r="J423"/>
          <cell r="K423"/>
          <cell r="L423"/>
          <cell r="M423"/>
          <cell r="N423"/>
          <cell r="O423"/>
          <cell r="P423"/>
          <cell r="Q423"/>
          <cell r="R423"/>
          <cell r="S423"/>
          <cell r="T423"/>
          <cell r="U423"/>
          <cell r="V423"/>
          <cell r="W423"/>
          <cell r="X423"/>
          <cell r="Z423"/>
          <cell r="AA423"/>
          <cell r="AB423"/>
          <cell r="AC423"/>
          <cell r="AD423"/>
        </row>
        <row r="424">
          <cell r="A424"/>
          <cell r="B424"/>
          <cell r="C424"/>
          <cell r="D424"/>
          <cell r="E424"/>
          <cell r="F424"/>
          <cell r="G424"/>
          <cell r="H424"/>
          <cell r="I424"/>
          <cell r="J424"/>
          <cell r="K424"/>
          <cell r="L424"/>
          <cell r="M424"/>
          <cell r="N424"/>
          <cell r="O424"/>
          <cell r="P424"/>
          <cell r="Q424"/>
          <cell r="R424"/>
          <cell r="S424"/>
          <cell r="T424"/>
          <cell r="U424"/>
          <cell r="V424"/>
          <cell r="W424"/>
          <cell r="X424"/>
          <cell r="Y424"/>
          <cell r="Z424"/>
          <cell r="AA424"/>
          <cell r="AB424"/>
          <cell r="AC424"/>
          <cell r="AD424"/>
        </row>
        <row r="425">
          <cell r="A425" t="e">
            <v>#VALUE!</v>
          </cell>
          <cell r="B425"/>
          <cell r="E425" t="str">
            <v xml:space="preserve">zápas č. </v>
          </cell>
          <cell r="F425" t="e">
            <v>#VALUE!</v>
          </cell>
          <cell r="G425"/>
          <cell r="H425" t="str">
            <v>Servis</v>
          </cell>
          <cell r="I425"/>
          <cell r="J425"/>
          <cell r="K425"/>
          <cell r="L425"/>
          <cell r="M425"/>
          <cell r="N425"/>
          <cell r="O425"/>
          <cell r="P425"/>
          <cell r="Q425"/>
          <cell r="R425"/>
          <cell r="S425"/>
          <cell r="T425"/>
          <cell r="U425"/>
          <cell r="V425" t="str">
            <v>pomer</v>
          </cell>
          <cell r="W425"/>
          <cell r="X425"/>
          <cell r="Y425" t="str">
            <v>(:)</v>
          </cell>
          <cell r="Z425" t="str">
            <v/>
          </cell>
          <cell r="AA425" t="str">
            <v/>
          </cell>
          <cell r="AB425"/>
          <cell r="AC425" t="str">
            <v/>
          </cell>
          <cell r="AD425" t="e">
            <v>#VALUE!</v>
          </cell>
        </row>
        <row r="426">
          <cell r="A426"/>
          <cell r="B426"/>
          <cell r="E426"/>
          <cell r="F426"/>
          <cell r="G426" t="str">
            <v>Time out</v>
          </cell>
          <cell r="H426" t="str">
            <v>Príjem</v>
          </cell>
          <cell r="I426"/>
          <cell r="J426"/>
          <cell r="K426"/>
          <cell r="L426"/>
          <cell r="M426"/>
          <cell r="N426">
            <v>1</v>
          </cell>
          <cell r="O426">
            <v>2</v>
          </cell>
          <cell r="P426">
            <v>3</v>
          </cell>
          <cell r="Q426">
            <v>4</v>
          </cell>
          <cell r="R426">
            <v>5</v>
          </cell>
          <cell r="S426">
            <v>6</v>
          </cell>
          <cell r="T426">
            <v>7</v>
          </cell>
          <cell r="U426"/>
          <cell r="V426" t="str">
            <v>setov</v>
          </cell>
          <cell r="W426"/>
          <cell r="X426"/>
          <cell r="Z426"/>
          <cell r="AA426"/>
          <cell r="AB426"/>
          <cell r="AC426"/>
          <cell r="AD426"/>
        </row>
        <row r="427">
          <cell r="A427" t="e">
            <v>#VALUE!</v>
          </cell>
          <cell r="B427"/>
          <cell r="E427" t="str">
            <v>Stôl:</v>
          </cell>
          <cell r="F427" t="e">
            <v>#VALUE!</v>
          </cell>
          <cell r="G427"/>
          <cell r="H427"/>
          <cell r="I427" t="e">
            <v>#VALUE!</v>
          </cell>
          <cell r="J427"/>
          <cell r="K427"/>
          <cell r="L427"/>
          <cell r="M427"/>
          <cell r="N427"/>
          <cell r="O427"/>
          <cell r="P427"/>
          <cell r="Q427" t="str">
            <v xml:space="preserve"> </v>
          </cell>
          <cell r="R427"/>
          <cell r="S427"/>
          <cell r="T427"/>
          <cell r="U427"/>
          <cell r="V427" t="str">
            <v/>
          </cell>
          <cell r="W427"/>
          <cell r="X427"/>
          <cell r="Z427"/>
          <cell r="AA427"/>
          <cell r="AB427"/>
          <cell r="AC427"/>
          <cell r="AD427"/>
        </row>
        <row r="428">
          <cell r="A428"/>
          <cell r="B428"/>
          <cell r="E428"/>
          <cell r="F428"/>
          <cell r="G428"/>
          <cell r="H428"/>
          <cell r="I428"/>
          <cell r="J428"/>
          <cell r="K428"/>
          <cell r="L428"/>
          <cell r="M428"/>
          <cell r="N428"/>
          <cell r="O428"/>
          <cell r="P428"/>
          <cell r="Q428"/>
          <cell r="R428"/>
          <cell r="S428"/>
          <cell r="T428"/>
          <cell r="U428"/>
          <cell r="V428"/>
          <cell r="W428"/>
          <cell r="X428"/>
          <cell r="Z428"/>
          <cell r="AA428"/>
          <cell r="AB428"/>
          <cell r="AC428"/>
          <cell r="AD428"/>
        </row>
        <row r="429">
          <cell r="A429"/>
          <cell r="B429"/>
          <cell r="E429" t="str">
            <v>Dátum:</v>
          </cell>
          <cell r="F429">
            <v>43729</v>
          </cell>
          <cell r="G429"/>
          <cell r="H429"/>
          <cell r="I429"/>
          <cell r="J429"/>
          <cell r="K429"/>
          <cell r="L429"/>
          <cell r="M429"/>
          <cell r="N429"/>
          <cell r="O429"/>
          <cell r="P429"/>
          <cell r="Q429"/>
          <cell r="R429"/>
          <cell r="S429"/>
          <cell r="T429"/>
          <cell r="U429"/>
          <cell r="V429"/>
          <cell r="W429"/>
          <cell r="X429"/>
          <cell r="Z429"/>
          <cell r="AA429"/>
          <cell r="AB429"/>
          <cell r="AC429"/>
          <cell r="AD429"/>
        </row>
        <row r="430">
          <cell r="A430" t="e">
            <v>#VALUE!</v>
          </cell>
          <cell r="B430"/>
          <cell r="E430" t="str">
            <v>Čas:</v>
          </cell>
          <cell r="F430"/>
          <cell r="G430"/>
          <cell r="H430"/>
          <cell r="I430" t="e">
            <v>#VALUE!</v>
          </cell>
          <cell r="J430"/>
          <cell r="K430"/>
          <cell r="L430"/>
          <cell r="M430"/>
          <cell r="N430"/>
          <cell r="O430"/>
          <cell r="P430"/>
          <cell r="Q430" t="str">
            <v xml:space="preserve"> </v>
          </cell>
          <cell r="R430"/>
          <cell r="S430"/>
          <cell r="T430"/>
          <cell r="U430"/>
          <cell r="V430" t="str">
            <v/>
          </cell>
          <cell r="W430"/>
          <cell r="X430"/>
          <cell r="Z430"/>
          <cell r="AA430"/>
          <cell r="AB430"/>
          <cell r="AC430"/>
          <cell r="AD430"/>
        </row>
        <row r="431">
          <cell r="A431"/>
          <cell r="B431"/>
          <cell r="E431"/>
          <cell r="F431"/>
          <cell r="G431"/>
          <cell r="H431"/>
          <cell r="I431"/>
          <cell r="J431"/>
          <cell r="K431"/>
          <cell r="L431"/>
          <cell r="M431"/>
          <cell r="N431"/>
          <cell r="O431"/>
          <cell r="P431"/>
          <cell r="Q431"/>
          <cell r="R431"/>
          <cell r="S431"/>
          <cell r="T431"/>
          <cell r="U431"/>
          <cell r="V431"/>
          <cell r="W431"/>
          <cell r="X431"/>
          <cell r="Z431"/>
          <cell r="AA431"/>
          <cell r="AB431"/>
          <cell r="AC431"/>
          <cell r="AD431"/>
        </row>
        <row r="432">
          <cell r="A432"/>
          <cell r="B432"/>
          <cell r="E432" t="str">
            <v>Kategória :</v>
          </cell>
          <cell r="F432" t="str">
            <v>NMŽky</v>
          </cell>
          <cell r="G432"/>
          <cell r="H432"/>
          <cell r="I432"/>
          <cell r="J432"/>
          <cell r="K432"/>
          <cell r="L432"/>
          <cell r="M432"/>
          <cell r="N432"/>
          <cell r="O432"/>
          <cell r="P432"/>
          <cell r="Q432"/>
          <cell r="R432"/>
          <cell r="S432"/>
          <cell r="T432"/>
          <cell r="U432"/>
          <cell r="V432"/>
          <cell r="W432"/>
          <cell r="X432"/>
          <cell r="Z432"/>
          <cell r="AA432"/>
          <cell r="AB432"/>
          <cell r="AC432"/>
          <cell r="AD432"/>
        </row>
        <row r="433">
          <cell r="A433"/>
          <cell r="B433"/>
          <cell r="E433"/>
          <cell r="F433"/>
          <cell r="G433"/>
          <cell r="H433"/>
          <cell r="I433" t="str">
            <v>Rozhodca</v>
          </cell>
          <cell r="J433"/>
          <cell r="K433"/>
          <cell r="L433"/>
          <cell r="M433"/>
          <cell r="N433"/>
          <cell r="O433"/>
          <cell r="P433" t="str">
            <v>Víťaz</v>
          </cell>
          <cell r="Q433"/>
          <cell r="R433"/>
          <cell r="S433"/>
          <cell r="T433"/>
          <cell r="U433"/>
          <cell r="V433"/>
          <cell r="W433"/>
          <cell r="X433"/>
          <cell r="Z433"/>
          <cell r="AA433"/>
          <cell r="AB433"/>
          <cell r="AC433"/>
          <cell r="AD433"/>
        </row>
        <row r="434">
          <cell r="A434"/>
          <cell r="B434"/>
          <cell r="E434" t="str">
            <v>Skupina :</v>
          </cell>
          <cell r="F434" t="e">
            <v>#VALUE!</v>
          </cell>
          <cell r="G434"/>
          <cell r="H434"/>
          <cell r="I434"/>
          <cell r="J434"/>
          <cell r="K434"/>
          <cell r="L434"/>
          <cell r="M434"/>
          <cell r="N434" t="str">
            <v/>
          </cell>
          <cell r="O434"/>
          <cell r="P434"/>
          <cell r="Q434"/>
          <cell r="R434"/>
          <cell r="S434"/>
          <cell r="T434"/>
          <cell r="U434"/>
          <cell r="V434"/>
          <cell r="W434"/>
          <cell r="X434"/>
          <cell r="Z434"/>
          <cell r="AA434"/>
          <cell r="AB434"/>
          <cell r="AC434"/>
          <cell r="AD434"/>
        </row>
        <row r="435">
          <cell r="A435"/>
          <cell r="B435"/>
          <cell r="E435"/>
          <cell r="F435"/>
          <cell r="G435"/>
          <cell r="H435"/>
          <cell r="I435"/>
          <cell r="J435"/>
          <cell r="K435"/>
          <cell r="L435"/>
          <cell r="M435"/>
          <cell r="N435"/>
          <cell r="O435"/>
          <cell r="P435"/>
          <cell r="Q435"/>
          <cell r="R435"/>
          <cell r="S435"/>
          <cell r="T435"/>
          <cell r="U435"/>
          <cell r="V435"/>
          <cell r="W435"/>
          <cell r="X435"/>
          <cell r="Z435"/>
          <cell r="AA435"/>
          <cell r="AB435"/>
          <cell r="AC435"/>
          <cell r="AD435"/>
        </row>
        <row r="436">
          <cell r="A436"/>
          <cell r="B436"/>
          <cell r="E436" t="str">
            <v>Zápas:</v>
          </cell>
          <cell r="F436" t="e">
            <v>#VALUE!</v>
          </cell>
          <cell r="G436"/>
          <cell r="H436"/>
          <cell r="I436"/>
          <cell r="J436"/>
          <cell r="K436"/>
          <cell r="L436"/>
          <cell r="M436"/>
          <cell r="N436"/>
          <cell r="O436"/>
          <cell r="P436"/>
          <cell r="Q436"/>
          <cell r="R436"/>
          <cell r="S436"/>
          <cell r="T436"/>
          <cell r="U436"/>
          <cell r="V436"/>
          <cell r="W436"/>
          <cell r="X436"/>
          <cell r="Z436"/>
          <cell r="AA436"/>
          <cell r="AB436"/>
          <cell r="AC436"/>
          <cell r="AD436"/>
        </row>
        <row r="437">
          <cell r="A437"/>
          <cell r="B437"/>
          <cell r="E437"/>
          <cell r="F437"/>
          <cell r="G437"/>
          <cell r="H437" t="str">
            <v>Udelené karty - priestupok</v>
          </cell>
          <cell r="I437"/>
          <cell r="J437"/>
          <cell r="K437"/>
          <cell r="L437"/>
          <cell r="M437"/>
          <cell r="N437"/>
          <cell r="O437"/>
          <cell r="P437"/>
          <cell r="Q437"/>
          <cell r="R437"/>
          <cell r="S437"/>
          <cell r="T437"/>
          <cell r="U437"/>
          <cell r="V437"/>
          <cell r="W437"/>
          <cell r="X437"/>
          <cell r="Z437"/>
          <cell r="AA437"/>
          <cell r="AB437"/>
          <cell r="AC437"/>
          <cell r="AD437"/>
        </row>
        <row r="438">
          <cell r="A438"/>
          <cell r="B438"/>
          <cell r="E438"/>
          <cell r="F438"/>
          <cell r="G438"/>
          <cell r="H438"/>
          <cell r="I438"/>
          <cell r="J438"/>
          <cell r="K438"/>
          <cell r="L438"/>
          <cell r="M438"/>
          <cell r="N438"/>
          <cell r="O438"/>
          <cell r="P438"/>
          <cell r="Q438"/>
          <cell r="R438"/>
          <cell r="S438"/>
          <cell r="T438"/>
          <cell r="U438"/>
          <cell r="V438"/>
          <cell r="W438"/>
          <cell r="X438"/>
          <cell r="Z438"/>
          <cell r="AA438"/>
          <cell r="AB438"/>
          <cell r="AC438"/>
          <cell r="AD438"/>
        </row>
        <row r="439">
          <cell r="A439"/>
          <cell r="B439"/>
          <cell r="E439"/>
          <cell r="F439"/>
          <cell r="G439"/>
          <cell r="H439"/>
          <cell r="I439" t="e">
            <v>#VALUE!</v>
          </cell>
          <cell r="J439"/>
          <cell r="K439"/>
          <cell r="L439"/>
          <cell r="M439"/>
          <cell r="N439"/>
          <cell r="O439"/>
          <cell r="P439" t="e">
            <v>#VALUE!</v>
          </cell>
          <cell r="Q439"/>
          <cell r="R439"/>
          <cell r="S439"/>
          <cell r="T439"/>
          <cell r="U439"/>
          <cell r="V439"/>
          <cell r="W439"/>
          <cell r="X439"/>
          <cell r="Z439"/>
          <cell r="AA439"/>
          <cell r="AB439"/>
          <cell r="AC439"/>
          <cell r="AD439"/>
        </row>
        <row r="440">
          <cell r="A440"/>
          <cell r="B440"/>
          <cell r="E440"/>
          <cell r="F440"/>
          <cell r="G440"/>
          <cell r="H440" t="str">
            <v>Ž</v>
          </cell>
          <cell r="I440"/>
          <cell r="J440"/>
          <cell r="K440"/>
          <cell r="L440"/>
          <cell r="M440"/>
          <cell r="N440"/>
          <cell r="O440" t="str">
            <v>Ž</v>
          </cell>
          <cell r="P440"/>
          <cell r="Q440"/>
          <cell r="R440"/>
          <cell r="S440"/>
          <cell r="T440"/>
          <cell r="U440"/>
          <cell r="V440"/>
          <cell r="W440"/>
          <cell r="X440"/>
          <cell r="Z440"/>
          <cell r="AA440"/>
          <cell r="AB440"/>
          <cell r="AC440"/>
          <cell r="AD440"/>
        </row>
        <row r="441">
          <cell r="A441"/>
          <cell r="B441"/>
          <cell r="E441"/>
          <cell r="F441"/>
          <cell r="G441"/>
          <cell r="H441" t="str">
            <v>ŽČ</v>
          </cell>
          <cell r="I441"/>
          <cell r="J441"/>
          <cell r="K441"/>
          <cell r="L441"/>
          <cell r="M441"/>
          <cell r="N441"/>
          <cell r="O441" t="str">
            <v>ŽČ</v>
          </cell>
          <cell r="P441"/>
          <cell r="Q441"/>
          <cell r="R441"/>
          <cell r="S441"/>
          <cell r="T441"/>
          <cell r="U441"/>
          <cell r="V441"/>
          <cell r="W441"/>
          <cell r="X441"/>
          <cell r="Z441"/>
          <cell r="AA441"/>
          <cell r="AB441"/>
          <cell r="AC441"/>
          <cell r="AD441"/>
        </row>
        <row r="442">
          <cell r="A442"/>
          <cell r="B442"/>
          <cell r="E442"/>
          <cell r="F442"/>
          <cell r="G442"/>
          <cell r="H442" t="str">
            <v>ŽČ</v>
          </cell>
          <cell r="I442"/>
          <cell r="J442"/>
          <cell r="K442"/>
          <cell r="L442"/>
          <cell r="M442"/>
          <cell r="N442"/>
          <cell r="O442" t="str">
            <v>ŽČ</v>
          </cell>
          <cell r="P442"/>
          <cell r="Q442"/>
          <cell r="R442"/>
          <cell r="S442"/>
          <cell r="T442"/>
          <cell r="U442"/>
          <cell r="V442"/>
          <cell r="W442"/>
          <cell r="X442"/>
          <cell r="Z442"/>
          <cell r="AA442"/>
          <cell r="AB442"/>
          <cell r="AC442"/>
          <cell r="AD442"/>
        </row>
        <row r="443">
          <cell r="A443"/>
          <cell r="B443"/>
          <cell r="E443"/>
          <cell r="F443"/>
          <cell r="G443"/>
          <cell r="H443"/>
          <cell r="I443"/>
          <cell r="J443"/>
          <cell r="K443"/>
          <cell r="L443"/>
          <cell r="M443"/>
          <cell r="N443"/>
          <cell r="O443"/>
          <cell r="P443"/>
          <cell r="Q443"/>
          <cell r="R443"/>
          <cell r="S443"/>
          <cell r="T443"/>
          <cell r="U443"/>
          <cell r="V443"/>
          <cell r="W443"/>
          <cell r="X443"/>
          <cell r="Z443"/>
          <cell r="AA443"/>
          <cell r="AB443"/>
          <cell r="AC443"/>
          <cell r="AD443"/>
        </row>
        <row r="444">
          <cell r="A444"/>
          <cell r="B444"/>
          <cell r="C444"/>
          <cell r="D444"/>
          <cell r="E444"/>
          <cell r="F444"/>
          <cell r="G444"/>
          <cell r="H444"/>
          <cell r="I444"/>
          <cell r="J444"/>
          <cell r="K444"/>
          <cell r="L444"/>
          <cell r="M444"/>
          <cell r="N444"/>
          <cell r="O444"/>
          <cell r="P444"/>
          <cell r="Q444"/>
          <cell r="R444"/>
          <cell r="S444"/>
          <cell r="T444"/>
          <cell r="U444"/>
          <cell r="V444"/>
          <cell r="W444"/>
          <cell r="X444"/>
          <cell r="Y444"/>
          <cell r="Z444"/>
          <cell r="AA444"/>
          <cell r="AB444"/>
          <cell r="AC444"/>
          <cell r="AD444"/>
        </row>
        <row r="445">
          <cell r="A445" t="e">
            <v>#VALUE!</v>
          </cell>
          <cell r="B445"/>
          <cell r="E445" t="str">
            <v xml:space="preserve">zápas č. </v>
          </cell>
          <cell r="F445" t="e">
            <v>#VALUE!</v>
          </cell>
          <cell r="G445"/>
          <cell r="H445" t="str">
            <v>Servis</v>
          </cell>
          <cell r="I445"/>
          <cell r="J445"/>
          <cell r="K445"/>
          <cell r="L445"/>
          <cell r="M445"/>
          <cell r="N445"/>
          <cell r="O445"/>
          <cell r="P445"/>
          <cell r="Q445"/>
          <cell r="R445"/>
          <cell r="S445"/>
          <cell r="T445"/>
          <cell r="U445"/>
          <cell r="V445" t="str">
            <v>pomer</v>
          </cell>
          <cell r="W445"/>
          <cell r="X445"/>
          <cell r="Y445" t="str">
            <v>(:)</v>
          </cell>
          <cell r="Z445" t="str">
            <v/>
          </cell>
          <cell r="AA445" t="str">
            <v/>
          </cell>
          <cell r="AB445"/>
          <cell r="AC445" t="str">
            <v/>
          </cell>
          <cell r="AD445" t="e">
            <v>#VALUE!</v>
          </cell>
        </row>
        <row r="446">
          <cell r="A446"/>
          <cell r="B446"/>
          <cell r="E446"/>
          <cell r="F446"/>
          <cell r="G446" t="str">
            <v>Time out</v>
          </cell>
          <cell r="H446" t="str">
            <v>Príjem</v>
          </cell>
          <cell r="I446"/>
          <cell r="J446"/>
          <cell r="K446"/>
          <cell r="L446"/>
          <cell r="M446"/>
          <cell r="N446">
            <v>1</v>
          </cell>
          <cell r="O446">
            <v>2</v>
          </cell>
          <cell r="P446">
            <v>3</v>
          </cell>
          <cell r="Q446">
            <v>4</v>
          </cell>
          <cell r="R446">
            <v>5</v>
          </cell>
          <cell r="S446">
            <v>6</v>
          </cell>
          <cell r="T446">
            <v>7</v>
          </cell>
          <cell r="U446"/>
          <cell r="V446" t="str">
            <v>setov</v>
          </cell>
          <cell r="W446"/>
          <cell r="X446"/>
          <cell r="Z446"/>
          <cell r="AA446"/>
          <cell r="AB446"/>
          <cell r="AC446"/>
          <cell r="AD446"/>
        </row>
        <row r="447">
          <cell r="A447" t="e">
            <v>#VALUE!</v>
          </cell>
          <cell r="B447"/>
          <cell r="E447" t="str">
            <v>Stôl:</v>
          </cell>
          <cell r="F447" t="e">
            <v>#VALUE!</v>
          </cell>
          <cell r="G447"/>
          <cell r="H447"/>
          <cell r="I447" t="e">
            <v>#VALUE!</v>
          </cell>
          <cell r="J447"/>
          <cell r="K447"/>
          <cell r="L447"/>
          <cell r="M447"/>
          <cell r="N447"/>
          <cell r="O447"/>
          <cell r="P447"/>
          <cell r="Q447" t="str">
            <v xml:space="preserve"> </v>
          </cell>
          <cell r="R447"/>
          <cell r="S447"/>
          <cell r="T447"/>
          <cell r="U447"/>
          <cell r="V447" t="str">
            <v/>
          </cell>
          <cell r="W447"/>
          <cell r="X447"/>
          <cell r="Z447"/>
          <cell r="AA447"/>
          <cell r="AB447"/>
          <cell r="AC447"/>
          <cell r="AD447"/>
        </row>
        <row r="448">
          <cell r="A448"/>
          <cell r="B448"/>
          <cell r="E448"/>
          <cell r="F448"/>
          <cell r="G448"/>
          <cell r="H448"/>
          <cell r="I448"/>
          <cell r="J448"/>
          <cell r="K448"/>
          <cell r="L448"/>
          <cell r="M448"/>
          <cell r="N448"/>
          <cell r="O448"/>
          <cell r="P448"/>
          <cell r="Q448"/>
          <cell r="R448"/>
          <cell r="S448"/>
          <cell r="T448"/>
          <cell r="U448"/>
          <cell r="V448"/>
          <cell r="W448"/>
          <cell r="X448"/>
          <cell r="Z448"/>
          <cell r="AA448"/>
          <cell r="AB448"/>
          <cell r="AC448"/>
          <cell r="AD448"/>
        </row>
        <row r="449">
          <cell r="A449"/>
          <cell r="B449"/>
          <cell r="E449" t="str">
            <v>Dátum:</v>
          </cell>
          <cell r="F449">
            <v>43729</v>
          </cell>
          <cell r="G449"/>
          <cell r="H449"/>
          <cell r="I449"/>
          <cell r="J449"/>
          <cell r="K449"/>
          <cell r="L449"/>
          <cell r="M449"/>
          <cell r="N449"/>
          <cell r="O449"/>
          <cell r="P449"/>
          <cell r="Q449"/>
          <cell r="R449"/>
          <cell r="S449"/>
          <cell r="T449"/>
          <cell r="U449"/>
          <cell r="V449"/>
          <cell r="W449"/>
          <cell r="X449"/>
          <cell r="Z449"/>
          <cell r="AA449"/>
          <cell r="AB449"/>
          <cell r="AC449"/>
          <cell r="AD449"/>
        </row>
        <row r="450">
          <cell r="A450" t="e">
            <v>#VALUE!</v>
          </cell>
          <cell r="B450"/>
          <cell r="E450" t="str">
            <v>Čas:</v>
          </cell>
          <cell r="F450"/>
          <cell r="G450"/>
          <cell r="H450"/>
          <cell r="I450" t="e">
            <v>#VALUE!</v>
          </cell>
          <cell r="J450"/>
          <cell r="K450"/>
          <cell r="L450"/>
          <cell r="M450"/>
          <cell r="N450"/>
          <cell r="O450"/>
          <cell r="P450"/>
          <cell r="Q450" t="str">
            <v xml:space="preserve"> </v>
          </cell>
          <cell r="R450"/>
          <cell r="S450"/>
          <cell r="T450"/>
          <cell r="U450"/>
          <cell r="V450" t="str">
            <v/>
          </cell>
          <cell r="W450"/>
          <cell r="X450"/>
          <cell r="Z450"/>
          <cell r="AA450"/>
          <cell r="AB450"/>
          <cell r="AC450"/>
          <cell r="AD450"/>
        </row>
        <row r="451">
          <cell r="A451"/>
          <cell r="B451"/>
          <cell r="E451"/>
          <cell r="F451"/>
          <cell r="G451"/>
          <cell r="H451"/>
          <cell r="I451"/>
          <cell r="J451"/>
          <cell r="K451"/>
          <cell r="L451"/>
          <cell r="M451"/>
          <cell r="N451"/>
          <cell r="O451"/>
          <cell r="P451"/>
          <cell r="Q451"/>
          <cell r="R451"/>
          <cell r="S451"/>
          <cell r="T451"/>
          <cell r="U451"/>
          <cell r="V451"/>
          <cell r="W451"/>
          <cell r="X451"/>
          <cell r="Z451"/>
          <cell r="AA451"/>
          <cell r="AB451"/>
          <cell r="AC451"/>
          <cell r="AD451"/>
        </row>
        <row r="452">
          <cell r="A452"/>
          <cell r="B452"/>
          <cell r="E452" t="str">
            <v>Kategória :</v>
          </cell>
          <cell r="F452" t="str">
            <v>NMŽky</v>
          </cell>
          <cell r="G452"/>
          <cell r="H452"/>
          <cell r="I452"/>
          <cell r="J452"/>
          <cell r="K452"/>
          <cell r="L452"/>
          <cell r="M452"/>
          <cell r="N452"/>
          <cell r="O452"/>
          <cell r="P452"/>
          <cell r="Q452"/>
          <cell r="R452"/>
          <cell r="S452"/>
          <cell r="T452"/>
          <cell r="U452"/>
          <cell r="V452"/>
          <cell r="W452"/>
          <cell r="X452"/>
          <cell r="Z452"/>
          <cell r="AA452"/>
          <cell r="AB452"/>
          <cell r="AC452"/>
          <cell r="AD452"/>
        </row>
        <row r="453">
          <cell r="A453"/>
          <cell r="B453"/>
          <cell r="E453"/>
          <cell r="F453"/>
          <cell r="G453"/>
          <cell r="H453"/>
          <cell r="I453" t="str">
            <v>Rozhodca</v>
          </cell>
          <cell r="J453"/>
          <cell r="K453"/>
          <cell r="L453"/>
          <cell r="M453"/>
          <cell r="N453"/>
          <cell r="O453"/>
          <cell r="P453" t="str">
            <v>Víťaz</v>
          </cell>
          <cell r="Q453"/>
          <cell r="R453"/>
          <cell r="S453"/>
          <cell r="T453"/>
          <cell r="U453"/>
          <cell r="V453"/>
          <cell r="W453"/>
          <cell r="X453"/>
          <cell r="Z453"/>
          <cell r="AA453"/>
          <cell r="AB453"/>
          <cell r="AC453"/>
          <cell r="AD453"/>
        </row>
        <row r="454">
          <cell r="A454"/>
          <cell r="B454"/>
          <cell r="E454" t="str">
            <v>Skupina :</v>
          </cell>
          <cell r="F454" t="e">
            <v>#VALUE!</v>
          </cell>
          <cell r="G454"/>
          <cell r="H454"/>
          <cell r="I454"/>
          <cell r="J454"/>
          <cell r="K454"/>
          <cell r="L454"/>
          <cell r="M454"/>
          <cell r="N454" t="str">
            <v/>
          </cell>
          <cell r="O454"/>
          <cell r="P454"/>
          <cell r="Q454"/>
          <cell r="R454"/>
          <cell r="S454"/>
          <cell r="T454"/>
          <cell r="U454"/>
          <cell r="V454"/>
          <cell r="W454"/>
          <cell r="X454"/>
          <cell r="Z454"/>
          <cell r="AA454"/>
          <cell r="AB454"/>
          <cell r="AC454"/>
          <cell r="AD454"/>
        </row>
        <row r="455">
          <cell r="A455"/>
          <cell r="B455"/>
          <cell r="E455"/>
          <cell r="F455"/>
          <cell r="G455"/>
          <cell r="H455"/>
          <cell r="I455"/>
          <cell r="J455"/>
          <cell r="K455"/>
          <cell r="L455"/>
          <cell r="M455"/>
          <cell r="N455"/>
          <cell r="O455"/>
          <cell r="P455"/>
          <cell r="Q455"/>
          <cell r="R455"/>
          <cell r="S455"/>
          <cell r="T455"/>
          <cell r="U455"/>
          <cell r="V455"/>
          <cell r="W455"/>
          <cell r="X455"/>
          <cell r="Z455"/>
          <cell r="AA455"/>
          <cell r="AB455"/>
          <cell r="AC455"/>
          <cell r="AD455"/>
        </row>
        <row r="456">
          <cell r="A456"/>
          <cell r="B456"/>
          <cell r="E456" t="str">
            <v>Zápas:</v>
          </cell>
          <cell r="F456" t="e">
            <v>#VALUE!</v>
          </cell>
          <cell r="G456"/>
          <cell r="H456"/>
          <cell r="I456"/>
          <cell r="J456"/>
          <cell r="K456"/>
          <cell r="L456"/>
          <cell r="M456"/>
          <cell r="N456"/>
          <cell r="O456"/>
          <cell r="P456"/>
          <cell r="Q456"/>
          <cell r="R456"/>
          <cell r="S456"/>
          <cell r="T456"/>
          <cell r="U456"/>
          <cell r="V456"/>
          <cell r="W456"/>
          <cell r="X456"/>
          <cell r="Z456"/>
          <cell r="AA456"/>
          <cell r="AB456"/>
          <cell r="AC456"/>
          <cell r="AD456"/>
        </row>
        <row r="457">
          <cell r="A457"/>
          <cell r="B457"/>
          <cell r="E457"/>
          <cell r="F457"/>
          <cell r="G457"/>
          <cell r="H457" t="str">
            <v>Udelené karty - priestupok</v>
          </cell>
          <cell r="I457"/>
          <cell r="J457"/>
          <cell r="K457"/>
          <cell r="L457"/>
          <cell r="M457"/>
          <cell r="N457"/>
          <cell r="O457"/>
          <cell r="P457"/>
          <cell r="Q457"/>
          <cell r="R457"/>
          <cell r="S457"/>
          <cell r="T457"/>
          <cell r="U457"/>
          <cell r="V457"/>
          <cell r="W457"/>
          <cell r="X457"/>
          <cell r="Z457"/>
          <cell r="AA457"/>
          <cell r="AB457"/>
          <cell r="AC457"/>
          <cell r="AD457"/>
        </row>
        <row r="458">
          <cell r="A458"/>
          <cell r="B458"/>
          <cell r="E458"/>
          <cell r="F458"/>
          <cell r="G458"/>
          <cell r="H458"/>
          <cell r="I458"/>
          <cell r="J458"/>
          <cell r="K458"/>
          <cell r="L458"/>
          <cell r="M458"/>
          <cell r="N458"/>
          <cell r="O458"/>
          <cell r="P458"/>
          <cell r="Q458"/>
          <cell r="R458"/>
          <cell r="S458"/>
          <cell r="T458"/>
          <cell r="U458"/>
          <cell r="V458"/>
          <cell r="W458"/>
          <cell r="X458"/>
          <cell r="Z458"/>
          <cell r="AA458"/>
          <cell r="AB458"/>
          <cell r="AC458"/>
          <cell r="AD458"/>
        </row>
        <row r="459">
          <cell r="A459"/>
          <cell r="B459"/>
          <cell r="E459"/>
          <cell r="F459"/>
          <cell r="G459"/>
          <cell r="H459"/>
          <cell r="I459" t="e">
            <v>#VALUE!</v>
          </cell>
          <cell r="J459"/>
          <cell r="K459"/>
          <cell r="L459"/>
          <cell r="M459"/>
          <cell r="N459"/>
          <cell r="O459"/>
          <cell r="P459" t="e">
            <v>#VALUE!</v>
          </cell>
          <cell r="Q459"/>
          <cell r="R459"/>
          <cell r="S459"/>
          <cell r="T459"/>
          <cell r="U459"/>
          <cell r="V459"/>
          <cell r="W459"/>
          <cell r="X459"/>
          <cell r="Z459"/>
          <cell r="AA459"/>
          <cell r="AB459"/>
          <cell r="AC459"/>
          <cell r="AD459"/>
        </row>
        <row r="460">
          <cell r="A460"/>
          <cell r="B460"/>
          <cell r="E460"/>
          <cell r="F460"/>
          <cell r="G460"/>
          <cell r="H460" t="str">
            <v>Ž</v>
          </cell>
          <cell r="I460"/>
          <cell r="J460"/>
          <cell r="K460"/>
          <cell r="L460"/>
          <cell r="M460"/>
          <cell r="N460"/>
          <cell r="O460" t="str">
            <v>Ž</v>
          </cell>
          <cell r="P460"/>
          <cell r="Q460"/>
          <cell r="R460"/>
          <cell r="S460"/>
          <cell r="T460"/>
          <cell r="U460"/>
          <cell r="V460"/>
          <cell r="W460"/>
          <cell r="X460"/>
          <cell r="Z460"/>
          <cell r="AA460"/>
          <cell r="AB460"/>
          <cell r="AC460"/>
          <cell r="AD460"/>
        </row>
        <row r="461">
          <cell r="A461"/>
          <cell r="B461"/>
          <cell r="E461"/>
          <cell r="F461"/>
          <cell r="G461"/>
          <cell r="H461" t="str">
            <v>ŽČ</v>
          </cell>
          <cell r="I461"/>
          <cell r="J461"/>
          <cell r="K461"/>
          <cell r="L461"/>
          <cell r="M461"/>
          <cell r="N461"/>
          <cell r="O461" t="str">
            <v>ŽČ</v>
          </cell>
          <cell r="P461"/>
          <cell r="Q461"/>
          <cell r="R461"/>
          <cell r="S461"/>
          <cell r="T461"/>
          <cell r="U461"/>
          <cell r="V461"/>
          <cell r="W461"/>
          <cell r="X461"/>
          <cell r="Z461"/>
          <cell r="AA461"/>
          <cell r="AB461"/>
          <cell r="AC461"/>
          <cell r="AD461"/>
        </row>
        <row r="462">
          <cell r="A462"/>
          <cell r="B462"/>
          <cell r="E462"/>
          <cell r="F462"/>
          <cell r="G462"/>
          <cell r="H462" t="str">
            <v>ŽČ</v>
          </cell>
          <cell r="I462"/>
          <cell r="J462"/>
          <cell r="K462"/>
          <cell r="L462"/>
          <cell r="M462"/>
          <cell r="N462"/>
          <cell r="O462" t="str">
            <v>ŽČ</v>
          </cell>
          <cell r="P462"/>
          <cell r="Q462"/>
          <cell r="R462"/>
          <cell r="S462"/>
          <cell r="T462"/>
          <cell r="U462"/>
          <cell r="V462"/>
          <cell r="W462"/>
          <cell r="X462"/>
          <cell r="Z462"/>
          <cell r="AA462"/>
          <cell r="AB462"/>
          <cell r="AC462"/>
          <cell r="AD462"/>
        </row>
        <row r="463">
          <cell r="A463"/>
          <cell r="B463"/>
          <cell r="E463"/>
          <cell r="F463"/>
          <cell r="G463"/>
          <cell r="H463"/>
          <cell r="I463"/>
          <cell r="J463"/>
          <cell r="K463"/>
          <cell r="L463"/>
          <cell r="M463"/>
          <cell r="N463"/>
          <cell r="O463"/>
          <cell r="P463"/>
          <cell r="Q463"/>
          <cell r="R463"/>
          <cell r="S463"/>
          <cell r="T463"/>
          <cell r="U463"/>
          <cell r="V463"/>
          <cell r="W463"/>
          <cell r="X463"/>
          <cell r="Z463"/>
          <cell r="AA463"/>
          <cell r="AB463"/>
          <cell r="AC463"/>
          <cell r="AD463"/>
        </row>
        <row r="464">
          <cell r="A464"/>
          <cell r="B464"/>
          <cell r="C464"/>
          <cell r="D464"/>
          <cell r="E464"/>
          <cell r="F464"/>
          <cell r="G464"/>
          <cell r="H464"/>
          <cell r="I464"/>
          <cell r="J464"/>
          <cell r="K464"/>
          <cell r="L464"/>
          <cell r="M464"/>
          <cell r="N464"/>
          <cell r="O464"/>
          <cell r="P464"/>
          <cell r="Q464"/>
          <cell r="R464"/>
          <cell r="S464"/>
          <cell r="T464"/>
          <cell r="U464"/>
          <cell r="V464"/>
          <cell r="W464"/>
          <cell r="X464"/>
          <cell r="Y464"/>
          <cell r="Z464"/>
          <cell r="AA464"/>
          <cell r="AB464"/>
          <cell r="AC464"/>
          <cell r="AD464"/>
        </row>
        <row r="465">
          <cell r="A465" t="e">
            <v>#VALUE!</v>
          </cell>
          <cell r="B465"/>
          <cell r="E465" t="str">
            <v xml:space="preserve">zápas č. </v>
          </cell>
          <cell r="F465" t="e">
            <v>#VALUE!</v>
          </cell>
          <cell r="G465"/>
          <cell r="H465" t="str">
            <v>Servis</v>
          </cell>
          <cell r="I465"/>
          <cell r="J465"/>
          <cell r="K465"/>
          <cell r="L465"/>
          <cell r="M465"/>
          <cell r="N465"/>
          <cell r="O465"/>
          <cell r="P465"/>
          <cell r="Q465"/>
          <cell r="R465"/>
          <cell r="S465"/>
          <cell r="T465"/>
          <cell r="U465"/>
          <cell r="V465" t="str">
            <v>pomer</v>
          </cell>
          <cell r="W465"/>
          <cell r="X465"/>
          <cell r="Y465" t="str">
            <v>(:)</v>
          </cell>
          <cell r="Z465" t="str">
            <v/>
          </cell>
          <cell r="AA465" t="str">
            <v/>
          </cell>
          <cell r="AB465"/>
          <cell r="AC465" t="str">
            <v/>
          </cell>
          <cell r="AD465" t="e">
            <v>#VALUE!</v>
          </cell>
        </row>
        <row r="466">
          <cell r="A466"/>
          <cell r="B466"/>
          <cell r="E466"/>
          <cell r="F466"/>
          <cell r="G466" t="str">
            <v>Time out</v>
          </cell>
          <cell r="H466" t="str">
            <v>Príjem</v>
          </cell>
          <cell r="I466"/>
          <cell r="J466"/>
          <cell r="K466"/>
          <cell r="L466"/>
          <cell r="M466"/>
          <cell r="N466">
            <v>1</v>
          </cell>
          <cell r="O466">
            <v>2</v>
          </cell>
          <cell r="P466">
            <v>3</v>
          </cell>
          <cell r="Q466">
            <v>4</v>
          </cell>
          <cell r="R466">
            <v>5</v>
          </cell>
          <cell r="S466">
            <v>6</v>
          </cell>
          <cell r="T466">
            <v>7</v>
          </cell>
          <cell r="U466"/>
          <cell r="V466" t="str">
            <v>setov</v>
          </cell>
          <cell r="W466"/>
          <cell r="X466"/>
          <cell r="Z466"/>
          <cell r="AA466"/>
          <cell r="AB466"/>
          <cell r="AC466"/>
          <cell r="AD466"/>
        </row>
        <row r="467">
          <cell r="A467" t="e">
            <v>#VALUE!</v>
          </cell>
          <cell r="B467"/>
          <cell r="E467" t="str">
            <v>Stôl:</v>
          </cell>
          <cell r="F467" t="e">
            <v>#VALUE!</v>
          </cell>
          <cell r="G467"/>
          <cell r="H467"/>
          <cell r="I467" t="e">
            <v>#VALUE!</v>
          </cell>
          <cell r="J467"/>
          <cell r="K467"/>
          <cell r="L467"/>
          <cell r="M467"/>
          <cell r="N467"/>
          <cell r="O467"/>
          <cell r="P467"/>
          <cell r="Q467" t="str">
            <v xml:space="preserve"> </v>
          </cell>
          <cell r="R467"/>
          <cell r="S467"/>
          <cell r="T467"/>
          <cell r="U467"/>
          <cell r="V467" t="str">
            <v/>
          </cell>
          <cell r="W467"/>
          <cell r="X467"/>
          <cell r="Z467"/>
          <cell r="AA467"/>
          <cell r="AB467"/>
          <cell r="AC467"/>
          <cell r="AD467"/>
        </row>
        <row r="468">
          <cell r="A468"/>
          <cell r="B468"/>
          <cell r="E468"/>
          <cell r="F468"/>
          <cell r="G468"/>
          <cell r="H468"/>
          <cell r="I468"/>
          <cell r="J468"/>
          <cell r="K468"/>
          <cell r="L468"/>
          <cell r="M468"/>
          <cell r="N468"/>
          <cell r="O468"/>
          <cell r="P468"/>
          <cell r="Q468"/>
          <cell r="R468"/>
          <cell r="S468"/>
          <cell r="T468"/>
          <cell r="U468"/>
          <cell r="V468"/>
          <cell r="W468"/>
          <cell r="X468"/>
          <cell r="Z468"/>
          <cell r="AA468"/>
          <cell r="AB468"/>
          <cell r="AC468"/>
          <cell r="AD468"/>
        </row>
        <row r="469">
          <cell r="A469"/>
          <cell r="B469"/>
          <cell r="E469" t="str">
            <v>Dátum:</v>
          </cell>
          <cell r="F469">
            <v>43729</v>
          </cell>
          <cell r="G469"/>
          <cell r="H469"/>
          <cell r="I469"/>
          <cell r="J469"/>
          <cell r="K469"/>
          <cell r="L469"/>
          <cell r="M469"/>
          <cell r="N469"/>
          <cell r="O469"/>
          <cell r="P469"/>
          <cell r="Q469"/>
          <cell r="R469"/>
          <cell r="S469"/>
          <cell r="T469"/>
          <cell r="U469"/>
          <cell r="V469"/>
          <cell r="W469"/>
          <cell r="X469"/>
          <cell r="Z469"/>
          <cell r="AA469"/>
          <cell r="AB469"/>
          <cell r="AC469"/>
          <cell r="AD469"/>
        </row>
        <row r="470">
          <cell r="A470" t="e">
            <v>#VALUE!</v>
          </cell>
          <cell r="B470"/>
          <cell r="E470" t="str">
            <v>Čas:</v>
          </cell>
          <cell r="F470"/>
          <cell r="G470"/>
          <cell r="H470"/>
          <cell r="I470" t="e">
            <v>#VALUE!</v>
          </cell>
          <cell r="J470"/>
          <cell r="K470"/>
          <cell r="L470"/>
          <cell r="M470"/>
          <cell r="N470"/>
          <cell r="O470"/>
          <cell r="P470"/>
          <cell r="Q470" t="str">
            <v xml:space="preserve"> </v>
          </cell>
          <cell r="R470"/>
          <cell r="S470"/>
          <cell r="T470"/>
          <cell r="U470"/>
          <cell r="V470" t="str">
            <v/>
          </cell>
          <cell r="W470"/>
          <cell r="X470"/>
          <cell r="Z470"/>
          <cell r="AA470"/>
          <cell r="AB470"/>
          <cell r="AC470"/>
          <cell r="AD470"/>
        </row>
        <row r="471">
          <cell r="A471"/>
          <cell r="B471"/>
          <cell r="E471"/>
          <cell r="F471"/>
          <cell r="G471"/>
          <cell r="H471"/>
          <cell r="I471"/>
          <cell r="J471"/>
          <cell r="K471"/>
          <cell r="L471"/>
          <cell r="M471"/>
          <cell r="N471"/>
          <cell r="O471"/>
          <cell r="P471"/>
          <cell r="Q471"/>
          <cell r="R471"/>
          <cell r="S471"/>
          <cell r="T471"/>
          <cell r="U471"/>
          <cell r="V471"/>
          <cell r="W471"/>
          <cell r="X471"/>
          <cell r="Z471"/>
          <cell r="AA471"/>
          <cell r="AB471"/>
          <cell r="AC471"/>
          <cell r="AD471"/>
        </row>
        <row r="472">
          <cell r="A472"/>
          <cell r="B472"/>
          <cell r="E472" t="str">
            <v>Kategória :</v>
          </cell>
          <cell r="F472" t="str">
            <v>NMŽky</v>
          </cell>
          <cell r="G472"/>
          <cell r="H472"/>
          <cell r="I472"/>
          <cell r="J472"/>
          <cell r="K472"/>
          <cell r="L472"/>
          <cell r="M472"/>
          <cell r="N472"/>
          <cell r="O472"/>
          <cell r="P472"/>
          <cell r="Q472"/>
          <cell r="R472"/>
          <cell r="S472"/>
          <cell r="T472"/>
          <cell r="U472"/>
          <cell r="V472"/>
          <cell r="W472"/>
          <cell r="X472"/>
          <cell r="Z472"/>
          <cell r="AA472"/>
          <cell r="AB472"/>
          <cell r="AC472"/>
          <cell r="AD472"/>
        </row>
        <row r="473">
          <cell r="A473"/>
          <cell r="B473"/>
          <cell r="E473"/>
          <cell r="F473"/>
          <cell r="G473"/>
          <cell r="H473"/>
          <cell r="I473" t="str">
            <v>Rozhodca</v>
          </cell>
          <cell r="J473"/>
          <cell r="K473"/>
          <cell r="L473"/>
          <cell r="M473"/>
          <cell r="N473"/>
          <cell r="O473"/>
          <cell r="P473" t="str">
            <v>Víťaz</v>
          </cell>
          <cell r="Q473"/>
          <cell r="R473"/>
          <cell r="S473"/>
          <cell r="T473"/>
          <cell r="U473"/>
          <cell r="V473"/>
          <cell r="W473"/>
          <cell r="X473"/>
          <cell r="Z473"/>
          <cell r="AA473"/>
          <cell r="AB473"/>
          <cell r="AC473"/>
          <cell r="AD473"/>
        </row>
        <row r="474">
          <cell r="A474"/>
          <cell r="B474"/>
          <cell r="E474" t="str">
            <v>Skupina :</v>
          </cell>
          <cell r="F474" t="e">
            <v>#VALUE!</v>
          </cell>
          <cell r="G474"/>
          <cell r="H474"/>
          <cell r="I474"/>
          <cell r="J474"/>
          <cell r="K474"/>
          <cell r="L474"/>
          <cell r="M474"/>
          <cell r="N474" t="str">
            <v/>
          </cell>
          <cell r="O474"/>
          <cell r="P474"/>
          <cell r="Q474"/>
          <cell r="R474"/>
          <cell r="S474"/>
          <cell r="T474"/>
          <cell r="U474"/>
          <cell r="V474"/>
          <cell r="W474"/>
          <cell r="X474"/>
          <cell r="Z474"/>
          <cell r="AA474"/>
          <cell r="AB474"/>
          <cell r="AC474"/>
          <cell r="AD474"/>
        </row>
        <row r="475">
          <cell r="A475"/>
          <cell r="B475"/>
          <cell r="E475"/>
          <cell r="F475"/>
          <cell r="G475"/>
          <cell r="H475"/>
          <cell r="I475"/>
          <cell r="J475"/>
          <cell r="K475"/>
          <cell r="L475"/>
          <cell r="M475"/>
          <cell r="N475"/>
          <cell r="O475"/>
          <cell r="P475"/>
          <cell r="Q475"/>
          <cell r="R475"/>
          <cell r="S475"/>
          <cell r="T475"/>
          <cell r="U475"/>
          <cell r="V475"/>
          <cell r="W475"/>
          <cell r="X475"/>
          <cell r="Z475"/>
          <cell r="AA475"/>
          <cell r="AB475"/>
          <cell r="AC475"/>
          <cell r="AD475"/>
        </row>
        <row r="476">
          <cell r="A476"/>
          <cell r="B476"/>
          <cell r="E476" t="str">
            <v>Zápas:</v>
          </cell>
          <cell r="F476" t="e">
            <v>#VALUE!</v>
          </cell>
          <cell r="G476"/>
          <cell r="H476"/>
          <cell r="I476"/>
          <cell r="J476"/>
          <cell r="K476"/>
          <cell r="L476"/>
          <cell r="M476"/>
          <cell r="N476"/>
          <cell r="O476"/>
          <cell r="P476"/>
          <cell r="Q476"/>
          <cell r="R476"/>
          <cell r="S476"/>
          <cell r="T476"/>
          <cell r="U476"/>
          <cell r="V476"/>
          <cell r="W476"/>
          <cell r="X476"/>
          <cell r="Z476"/>
          <cell r="AA476"/>
          <cell r="AB476"/>
          <cell r="AC476"/>
          <cell r="AD476"/>
        </row>
        <row r="477">
          <cell r="A477"/>
          <cell r="B477"/>
          <cell r="E477"/>
          <cell r="F477"/>
          <cell r="G477"/>
          <cell r="H477" t="str">
            <v>Udelené karty - priestupok</v>
          </cell>
          <cell r="I477"/>
          <cell r="J477"/>
          <cell r="K477"/>
          <cell r="L477"/>
          <cell r="M477"/>
          <cell r="N477"/>
          <cell r="O477"/>
          <cell r="P477"/>
          <cell r="Q477"/>
          <cell r="R477"/>
          <cell r="S477"/>
          <cell r="T477"/>
          <cell r="U477"/>
          <cell r="V477"/>
          <cell r="W477"/>
          <cell r="X477"/>
          <cell r="Z477"/>
          <cell r="AA477"/>
          <cell r="AB477"/>
          <cell r="AC477"/>
          <cell r="AD477"/>
        </row>
        <row r="478">
          <cell r="A478"/>
          <cell r="B478"/>
          <cell r="E478"/>
          <cell r="F478"/>
          <cell r="G478"/>
          <cell r="H478"/>
          <cell r="I478"/>
          <cell r="J478"/>
          <cell r="K478"/>
          <cell r="L478"/>
          <cell r="M478"/>
          <cell r="N478"/>
          <cell r="O478"/>
          <cell r="P478"/>
          <cell r="Q478"/>
          <cell r="R478"/>
          <cell r="S478"/>
          <cell r="T478"/>
          <cell r="U478"/>
          <cell r="V478"/>
          <cell r="W478"/>
          <cell r="X478"/>
          <cell r="Z478"/>
          <cell r="AA478"/>
          <cell r="AB478"/>
          <cell r="AC478"/>
          <cell r="AD478"/>
        </row>
        <row r="479">
          <cell r="A479"/>
          <cell r="B479"/>
          <cell r="E479"/>
          <cell r="F479"/>
          <cell r="G479"/>
          <cell r="H479"/>
          <cell r="I479" t="e">
            <v>#VALUE!</v>
          </cell>
          <cell r="J479"/>
          <cell r="K479"/>
          <cell r="L479"/>
          <cell r="M479"/>
          <cell r="N479"/>
          <cell r="O479"/>
          <cell r="P479" t="e">
            <v>#VALUE!</v>
          </cell>
          <cell r="Q479"/>
          <cell r="R479"/>
          <cell r="S479"/>
          <cell r="T479"/>
          <cell r="U479"/>
          <cell r="V479"/>
          <cell r="W479"/>
          <cell r="X479"/>
          <cell r="Z479"/>
          <cell r="AA479"/>
          <cell r="AB479"/>
          <cell r="AC479"/>
          <cell r="AD479"/>
        </row>
        <row r="480">
          <cell r="A480"/>
          <cell r="B480"/>
          <cell r="E480"/>
          <cell r="F480"/>
          <cell r="G480"/>
          <cell r="H480" t="str">
            <v>Ž</v>
          </cell>
          <cell r="I480"/>
          <cell r="J480"/>
          <cell r="K480"/>
          <cell r="L480"/>
          <cell r="M480"/>
          <cell r="N480"/>
          <cell r="O480" t="str">
            <v>Ž</v>
          </cell>
          <cell r="P480"/>
          <cell r="Q480"/>
          <cell r="R480"/>
          <cell r="S480"/>
          <cell r="T480"/>
          <cell r="U480"/>
          <cell r="V480"/>
          <cell r="W480"/>
          <cell r="X480"/>
          <cell r="Z480"/>
          <cell r="AA480"/>
          <cell r="AB480"/>
          <cell r="AC480"/>
          <cell r="AD480"/>
        </row>
        <row r="481">
          <cell r="A481"/>
          <cell r="B481"/>
          <cell r="E481"/>
          <cell r="F481"/>
          <cell r="G481"/>
          <cell r="H481" t="str">
            <v>ŽČ</v>
          </cell>
          <cell r="I481"/>
          <cell r="J481"/>
          <cell r="K481"/>
          <cell r="L481"/>
          <cell r="M481"/>
          <cell r="N481"/>
          <cell r="O481" t="str">
            <v>ŽČ</v>
          </cell>
          <cell r="P481"/>
          <cell r="Q481"/>
          <cell r="R481"/>
          <cell r="S481"/>
          <cell r="T481"/>
          <cell r="U481"/>
          <cell r="V481"/>
          <cell r="W481"/>
          <cell r="X481"/>
          <cell r="Z481"/>
          <cell r="AA481"/>
          <cell r="AB481"/>
          <cell r="AC481"/>
          <cell r="AD481"/>
        </row>
        <row r="482">
          <cell r="A482"/>
          <cell r="B482"/>
          <cell r="E482"/>
          <cell r="F482"/>
          <cell r="G482"/>
          <cell r="H482" t="str">
            <v>ŽČ</v>
          </cell>
          <cell r="I482"/>
          <cell r="J482"/>
          <cell r="K482"/>
          <cell r="L482"/>
          <cell r="M482"/>
          <cell r="N482"/>
          <cell r="O482" t="str">
            <v>ŽČ</v>
          </cell>
          <cell r="P482"/>
          <cell r="Q482"/>
          <cell r="R482"/>
          <cell r="S482"/>
          <cell r="T482"/>
          <cell r="U482"/>
          <cell r="V482"/>
          <cell r="W482"/>
          <cell r="X482"/>
          <cell r="Z482"/>
          <cell r="AA482"/>
          <cell r="AB482"/>
          <cell r="AC482"/>
          <cell r="AD482"/>
        </row>
        <row r="483">
          <cell r="A483"/>
          <cell r="B483"/>
          <cell r="E483"/>
          <cell r="F483"/>
          <cell r="G483"/>
          <cell r="H483"/>
          <cell r="I483"/>
          <cell r="J483"/>
          <cell r="K483"/>
          <cell r="L483"/>
          <cell r="M483"/>
          <cell r="N483"/>
          <cell r="O483"/>
          <cell r="P483"/>
          <cell r="Q483"/>
          <cell r="R483"/>
          <cell r="S483"/>
          <cell r="T483"/>
          <cell r="U483"/>
          <cell r="V483"/>
          <cell r="W483"/>
          <cell r="X483"/>
          <cell r="Z483"/>
          <cell r="AA483"/>
          <cell r="AB483"/>
          <cell r="AC483"/>
          <cell r="AD483"/>
        </row>
        <row r="484">
          <cell r="A484"/>
          <cell r="B484"/>
          <cell r="C484"/>
          <cell r="D484"/>
          <cell r="E484"/>
          <cell r="F484"/>
          <cell r="G484"/>
          <cell r="H484"/>
          <cell r="I484"/>
          <cell r="J484"/>
          <cell r="K484"/>
          <cell r="L484"/>
          <cell r="M484"/>
          <cell r="N484"/>
          <cell r="O484"/>
          <cell r="P484"/>
          <cell r="Q484"/>
          <cell r="R484"/>
          <cell r="S484"/>
          <cell r="T484"/>
          <cell r="U484"/>
          <cell r="V484"/>
          <cell r="W484"/>
          <cell r="X484"/>
          <cell r="Y484"/>
          <cell r="Z484"/>
          <cell r="AA484"/>
          <cell r="AB484"/>
          <cell r="AC484"/>
          <cell r="AD484"/>
        </row>
        <row r="485">
          <cell r="A485" t="e">
            <v>#VALUE!</v>
          </cell>
          <cell r="B485"/>
          <cell r="E485" t="str">
            <v xml:space="preserve">zápas č. </v>
          </cell>
          <cell r="F485" t="e">
            <v>#VALUE!</v>
          </cell>
          <cell r="G485"/>
          <cell r="H485" t="str">
            <v>Servis</v>
          </cell>
          <cell r="I485"/>
          <cell r="J485"/>
          <cell r="K485"/>
          <cell r="L485"/>
          <cell r="M485"/>
          <cell r="N485"/>
          <cell r="O485"/>
          <cell r="P485"/>
          <cell r="Q485"/>
          <cell r="R485"/>
          <cell r="S485"/>
          <cell r="T485"/>
          <cell r="U485"/>
          <cell r="V485" t="str">
            <v>pomer</v>
          </cell>
          <cell r="W485"/>
          <cell r="X485"/>
          <cell r="Y485" t="str">
            <v>(:)</v>
          </cell>
          <cell r="Z485" t="str">
            <v/>
          </cell>
          <cell r="AA485" t="str">
            <v/>
          </cell>
          <cell r="AB485"/>
          <cell r="AC485" t="str">
            <v/>
          </cell>
          <cell r="AD485" t="e">
            <v>#VALUE!</v>
          </cell>
        </row>
        <row r="486">
          <cell r="A486"/>
          <cell r="B486"/>
          <cell r="E486"/>
          <cell r="F486"/>
          <cell r="G486" t="str">
            <v>Time out</v>
          </cell>
          <cell r="H486" t="str">
            <v>Príjem</v>
          </cell>
          <cell r="I486"/>
          <cell r="J486"/>
          <cell r="K486"/>
          <cell r="L486"/>
          <cell r="M486"/>
          <cell r="N486">
            <v>1</v>
          </cell>
          <cell r="O486">
            <v>2</v>
          </cell>
          <cell r="P486">
            <v>3</v>
          </cell>
          <cell r="Q486">
            <v>4</v>
          </cell>
          <cell r="R486">
            <v>5</v>
          </cell>
          <cell r="S486">
            <v>6</v>
          </cell>
          <cell r="T486">
            <v>7</v>
          </cell>
          <cell r="U486"/>
          <cell r="V486" t="str">
            <v>setov</v>
          </cell>
          <cell r="W486"/>
          <cell r="X486"/>
          <cell r="Z486"/>
          <cell r="AA486"/>
          <cell r="AB486"/>
          <cell r="AC486"/>
          <cell r="AD486"/>
        </row>
        <row r="487">
          <cell r="A487" t="e">
            <v>#VALUE!</v>
          </cell>
          <cell r="B487"/>
          <cell r="E487" t="str">
            <v>Stôl:</v>
          </cell>
          <cell r="F487" t="e">
            <v>#VALUE!</v>
          </cell>
          <cell r="G487"/>
          <cell r="H487"/>
          <cell r="I487" t="e">
            <v>#VALUE!</v>
          </cell>
          <cell r="J487"/>
          <cell r="K487"/>
          <cell r="L487"/>
          <cell r="M487"/>
          <cell r="N487"/>
          <cell r="O487"/>
          <cell r="P487"/>
          <cell r="Q487" t="str">
            <v xml:space="preserve"> </v>
          </cell>
          <cell r="R487"/>
          <cell r="S487"/>
          <cell r="T487"/>
          <cell r="U487"/>
          <cell r="V487" t="str">
            <v/>
          </cell>
          <cell r="W487"/>
          <cell r="X487"/>
          <cell r="Z487"/>
          <cell r="AA487"/>
          <cell r="AB487"/>
          <cell r="AC487"/>
          <cell r="AD487"/>
        </row>
        <row r="488">
          <cell r="A488"/>
          <cell r="B488"/>
          <cell r="E488"/>
          <cell r="F488"/>
          <cell r="G488"/>
          <cell r="H488"/>
          <cell r="I488"/>
          <cell r="J488"/>
          <cell r="K488"/>
          <cell r="L488"/>
          <cell r="M488"/>
          <cell r="N488"/>
          <cell r="O488"/>
          <cell r="P488"/>
          <cell r="Q488"/>
          <cell r="R488"/>
          <cell r="S488"/>
          <cell r="T488"/>
          <cell r="U488"/>
          <cell r="V488"/>
          <cell r="W488"/>
          <cell r="X488"/>
          <cell r="Z488"/>
          <cell r="AA488"/>
          <cell r="AB488"/>
          <cell r="AC488"/>
          <cell r="AD488"/>
        </row>
        <row r="489">
          <cell r="A489"/>
          <cell r="B489"/>
          <cell r="E489" t="str">
            <v>Dátum:</v>
          </cell>
          <cell r="F489">
            <v>43729</v>
          </cell>
          <cell r="G489"/>
          <cell r="H489"/>
          <cell r="I489"/>
          <cell r="J489"/>
          <cell r="K489"/>
          <cell r="L489"/>
          <cell r="M489"/>
          <cell r="N489"/>
          <cell r="O489"/>
          <cell r="P489"/>
          <cell r="Q489"/>
          <cell r="R489"/>
          <cell r="S489"/>
          <cell r="T489"/>
          <cell r="U489"/>
          <cell r="V489"/>
          <cell r="W489"/>
          <cell r="X489"/>
          <cell r="Z489"/>
          <cell r="AA489"/>
          <cell r="AB489"/>
          <cell r="AC489"/>
          <cell r="AD489"/>
        </row>
        <row r="490">
          <cell r="A490" t="e">
            <v>#VALUE!</v>
          </cell>
          <cell r="B490"/>
          <cell r="E490" t="str">
            <v>Čas:</v>
          </cell>
          <cell r="F490"/>
          <cell r="G490"/>
          <cell r="H490"/>
          <cell r="I490" t="e">
            <v>#VALUE!</v>
          </cell>
          <cell r="J490"/>
          <cell r="K490"/>
          <cell r="L490"/>
          <cell r="M490"/>
          <cell r="N490"/>
          <cell r="O490"/>
          <cell r="P490"/>
          <cell r="Q490" t="str">
            <v xml:space="preserve"> </v>
          </cell>
          <cell r="R490"/>
          <cell r="S490"/>
          <cell r="T490"/>
          <cell r="U490"/>
          <cell r="V490" t="str">
            <v/>
          </cell>
          <cell r="W490"/>
          <cell r="X490"/>
          <cell r="Z490"/>
          <cell r="AA490"/>
          <cell r="AB490"/>
          <cell r="AC490"/>
          <cell r="AD490"/>
        </row>
        <row r="491">
          <cell r="A491"/>
          <cell r="B491"/>
          <cell r="E491"/>
          <cell r="F491"/>
          <cell r="G491"/>
          <cell r="H491"/>
          <cell r="I491"/>
          <cell r="J491"/>
          <cell r="K491"/>
          <cell r="L491"/>
          <cell r="M491"/>
          <cell r="N491"/>
          <cell r="O491"/>
          <cell r="P491"/>
          <cell r="Q491"/>
          <cell r="R491"/>
          <cell r="S491"/>
          <cell r="T491"/>
          <cell r="U491"/>
          <cell r="V491"/>
          <cell r="W491"/>
          <cell r="X491"/>
          <cell r="Z491"/>
          <cell r="AA491"/>
          <cell r="AB491"/>
          <cell r="AC491"/>
          <cell r="AD491"/>
        </row>
        <row r="492">
          <cell r="A492"/>
          <cell r="B492"/>
          <cell r="E492" t="str">
            <v>Kategória :</v>
          </cell>
          <cell r="F492" t="str">
            <v>NMŽky</v>
          </cell>
          <cell r="G492"/>
          <cell r="H492"/>
          <cell r="I492"/>
          <cell r="J492"/>
          <cell r="K492"/>
          <cell r="L492"/>
          <cell r="M492"/>
          <cell r="N492"/>
          <cell r="O492"/>
          <cell r="P492"/>
          <cell r="Q492"/>
          <cell r="R492"/>
          <cell r="S492"/>
          <cell r="T492"/>
          <cell r="U492"/>
          <cell r="V492"/>
          <cell r="W492"/>
          <cell r="X492"/>
          <cell r="Z492"/>
          <cell r="AA492"/>
          <cell r="AB492"/>
          <cell r="AC492"/>
          <cell r="AD492"/>
        </row>
        <row r="493">
          <cell r="A493"/>
          <cell r="B493"/>
          <cell r="E493"/>
          <cell r="F493"/>
          <cell r="G493"/>
          <cell r="H493"/>
          <cell r="I493" t="str">
            <v>Rozhodca</v>
          </cell>
          <cell r="J493"/>
          <cell r="K493"/>
          <cell r="L493"/>
          <cell r="M493"/>
          <cell r="N493"/>
          <cell r="O493"/>
          <cell r="P493" t="str">
            <v>Víťaz</v>
          </cell>
          <cell r="Q493"/>
          <cell r="R493"/>
          <cell r="S493"/>
          <cell r="T493"/>
          <cell r="U493"/>
          <cell r="V493"/>
          <cell r="W493"/>
          <cell r="X493"/>
          <cell r="Z493"/>
          <cell r="AA493"/>
          <cell r="AB493"/>
          <cell r="AC493"/>
          <cell r="AD493"/>
        </row>
        <row r="494">
          <cell r="A494"/>
          <cell r="B494"/>
          <cell r="E494" t="str">
            <v>Skupina :</v>
          </cell>
          <cell r="F494" t="e">
            <v>#VALUE!</v>
          </cell>
          <cell r="G494"/>
          <cell r="H494"/>
          <cell r="I494"/>
          <cell r="J494"/>
          <cell r="K494"/>
          <cell r="L494"/>
          <cell r="M494"/>
          <cell r="N494" t="str">
            <v/>
          </cell>
          <cell r="O494"/>
          <cell r="P494"/>
          <cell r="Q494"/>
          <cell r="R494"/>
          <cell r="S494"/>
          <cell r="T494"/>
          <cell r="U494"/>
          <cell r="V494"/>
          <cell r="W494"/>
          <cell r="X494"/>
          <cell r="Z494"/>
          <cell r="AA494"/>
          <cell r="AB494"/>
          <cell r="AC494"/>
          <cell r="AD494"/>
        </row>
        <row r="495">
          <cell r="A495"/>
          <cell r="B495"/>
          <cell r="E495"/>
          <cell r="F495"/>
          <cell r="G495"/>
          <cell r="H495"/>
          <cell r="I495"/>
          <cell r="J495"/>
          <cell r="K495"/>
          <cell r="L495"/>
          <cell r="M495"/>
          <cell r="N495"/>
          <cell r="O495"/>
          <cell r="P495"/>
          <cell r="Q495"/>
          <cell r="R495"/>
          <cell r="S495"/>
          <cell r="T495"/>
          <cell r="U495"/>
          <cell r="V495"/>
          <cell r="W495"/>
          <cell r="X495"/>
          <cell r="Z495"/>
          <cell r="AA495"/>
          <cell r="AB495"/>
          <cell r="AC495"/>
          <cell r="AD495"/>
        </row>
        <row r="496">
          <cell r="A496"/>
          <cell r="B496"/>
          <cell r="E496" t="str">
            <v>Zápas:</v>
          </cell>
          <cell r="F496" t="e">
            <v>#VALUE!</v>
          </cell>
          <cell r="G496"/>
          <cell r="H496"/>
          <cell r="I496"/>
          <cell r="J496"/>
          <cell r="K496"/>
          <cell r="L496"/>
          <cell r="M496"/>
          <cell r="N496"/>
          <cell r="O496"/>
          <cell r="P496"/>
          <cell r="Q496"/>
          <cell r="R496"/>
          <cell r="S496"/>
          <cell r="T496"/>
          <cell r="U496"/>
          <cell r="V496"/>
          <cell r="W496"/>
          <cell r="X496"/>
          <cell r="Z496"/>
          <cell r="AA496"/>
          <cell r="AB496"/>
          <cell r="AC496"/>
          <cell r="AD496"/>
        </row>
        <row r="497">
          <cell r="A497"/>
          <cell r="B497"/>
          <cell r="E497"/>
          <cell r="F497"/>
          <cell r="G497"/>
          <cell r="H497" t="str">
            <v>Udelené karty - priestupok</v>
          </cell>
          <cell r="I497"/>
          <cell r="J497"/>
          <cell r="K497"/>
          <cell r="L497"/>
          <cell r="M497"/>
          <cell r="N497"/>
          <cell r="O497"/>
          <cell r="P497"/>
          <cell r="Q497"/>
          <cell r="R497"/>
          <cell r="S497"/>
          <cell r="T497"/>
          <cell r="U497"/>
          <cell r="V497"/>
          <cell r="W497"/>
          <cell r="X497"/>
          <cell r="Z497"/>
          <cell r="AA497"/>
          <cell r="AB497"/>
          <cell r="AC497"/>
          <cell r="AD497"/>
        </row>
        <row r="498">
          <cell r="A498"/>
          <cell r="B498"/>
          <cell r="E498"/>
          <cell r="F498"/>
          <cell r="G498"/>
          <cell r="H498"/>
          <cell r="I498"/>
          <cell r="J498"/>
          <cell r="K498"/>
          <cell r="L498"/>
          <cell r="M498"/>
          <cell r="N498"/>
          <cell r="O498"/>
          <cell r="P498"/>
          <cell r="Q498"/>
          <cell r="R498"/>
          <cell r="S498"/>
          <cell r="T498"/>
          <cell r="U498"/>
          <cell r="V498"/>
          <cell r="W498"/>
          <cell r="X498"/>
          <cell r="Z498"/>
          <cell r="AA498"/>
          <cell r="AB498"/>
          <cell r="AC498"/>
          <cell r="AD498"/>
        </row>
        <row r="499">
          <cell r="A499"/>
          <cell r="B499"/>
          <cell r="E499"/>
          <cell r="F499"/>
          <cell r="G499"/>
          <cell r="H499"/>
          <cell r="I499" t="e">
            <v>#VALUE!</v>
          </cell>
          <cell r="J499"/>
          <cell r="K499"/>
          <cell r="L499"/>
          <cell r="M499"/>
          <cell r="N499"/>
          <cell r="O499"/>
          <cell r="P499" t="e">
            <v>#VALUE!</v>
          </cell>
          <cell r="Q499"/>
          <cell r="R499"/>
          <cell r="S499"/>
          <cell r="T499"/>
          <cell r="U499"/>
          <cell r="V499"/>
          <cell r="W499"/>
          <cell r="X499"/>
          <cell r="Z499"/>
          <cell r="AA499"/>
          <cell r="AB499"/>
          <cell r="AC499"/>
          <cell r="AD499"/>
        </row>
        <row r="500">
          <cell r="A500"/>
          <cell r="B500"/>
          <cell r="E500"/>
          <cell r="F500"/>
          <cell r="G500"/>
          <cell r="H500" t="str">
            <v>Ž</v>
          </cell>
          <cell r="I500"/>
          <cell r="J500"/>
          <cell r="K500"/>
          <cell r="L500"/>
          <cell r="M500"/>
          <cell r="N500"/>
          <cell r="O500" t="str">
            <v>Ž</v>
          </cell>
          <cell r="P500"/>
          <cell r="Q500"/>
          <cell r="R500"/>
          <cell r="S500"/>
          <cell r="T500"/>
          <cell r="U500"/>
          <cell r="V500"/>
          <cell r="W500"/>
          <cell r="X500"/>
          <cell r="Z500"/>
          <cell r="AA500"/>
          <cell r="AB500"/>
          <cell r="AC500"/>
          <cell r="AD500"/>
        </row>
        <row r="501">
          <cell r="A501"/>
          <cell r="B501"/>
          <cell r="E501"/>
          <cell r="F501"/>
          <cell r="G501"/>
          <cell r="H501" t="str">
            <v>ŽČ</v>
          </cell>
          <cell r="I501"/>
          <cell r="J501"/>
          <cell r="K501"/>
          <cell r="L501"/>
          <cell r="M501"/>
          <cell r="N501"/>
          <cell r="O501" t="str">
            <v>ŽČ</v>
          </cell>
          <cell r="P501"/>
          <cell r="Q501"/>
          <cell r="R501"/>
          <cell r="S501"/>
          <cell r="T501"/>
          <cell r="U501"/>
          <cell r="V501"/>
          <cell r="W501"/>
          <cell r="X501"/>
          <cell r="Z501"/>
          <cell r="AA501"/>
          <cell r="AB501"/>
          <cell r="AC501"/>
          <cell r="AD501"/>
        </row>
        <row r="502">
          <cell r="A502"/>
          <cell r="B502"/>
          <cell r="E502"/>
          <cell r="F502"/>
          <cell r="G502"/>
          <cell r="H502" t="str">
            <v>ŽČ</v>
          </cell>
          <cell r="I502"/>
          <cell r="J502"/>
          <cell r="K502"/>
          <cell r="L502"/>
          <cell r="M502"/>
          <cell r="N502"/>
          <cell r="O502" t="str">
            <v>ŽČ</v>
          </cell>
          <cell r="P502"/>
          <cell r="Q502"/>
          <cell r="R502"/>
          <cell r="S502"/>
          <cell r="T502"/>
          <cell r="U502"/>
          <cell r="V502"/>
          <cell r="W502"/>
          <cell r="X502"/>
          <cell r="Z502"/>
          <cell r="AA502"/>
          <cell r="AB502"/>
          <cell r="AC502"/>
          <cell r="AD502"/>
        </row>
        <row r="503">
          <cell r="A503"/>
          <cell r="B503"/>
          <cell r="E503"/>
          <cell r="F503"/>
          <cell r="G503"/>
          <cell r="H503"/>
          <cell r="I503"/>
          <cell r="J503"/>
          <cell r="K503"/>
          <cell r="L503"/>
          <cell r="M503"/>
          <cell r="N503"/>
          <cell r="O503"/>
          <cell r="P503"/>
          <cell r="Q503"/>
          <cell r="R503"/>
          <cell r="S503"/>
          <cell r="T503"/>
          <cell r="U503"/>
          <cell r="V503"/>
          <cell r="W503"/>
          <cell r="X503"/>
          <cell r="Z503"/>
          <cell r="AA503"/>
          <cell r="AB503"/>
          <cell r="AC503"/>
          <cell r="AD503"/>
        </row>
        <row r="504">
          <cell r="A504"/>
          <cell r="B504"/>
          <cell r="C504"/>
          <cell r="D504"/>
          <cell r="E504"/>
          <cell r="F504"/>
          <cell r="G504"/>
          <cell r="H504"/>
          <cell r="I504"/>
          <cell r="J504"/>
          <cell r="K504"/>
          <cell r="L504"/>
          <cell r="M504"/>
          <cell r="N504"/>
          <cell r="O504"/>
          <cell r="P504"/>
          <cell r="Q504"/>
          <cell r="R504"/>
          <cell r="S504"/>
          <cell r="T504"/>
          <cell r="U504"/>
          <cell r="V504"/>
          <cell r="W504"/>
          <cell r="X504"/>
          <cell r="Y504"/>
          <cell r="Z504"/>
          <cell r="AA504"/>
          <cell r="AB504"/>
          <cell r="AC504"/>
          <cell r="AD504"/>
        </row>
        <row r="505">
          <cell r="A505" t="e">
            <v>#VALUE!</v>
          </cell>
          <cell r="B505"/>
          <cell r="E505" t="str">
            <v xml:space="preserve">zápas č. </v>
          </cell>
          <cell r="F505" t="e">
            <v>#VALUE!</v>
          </cell>
          <cell r="G505"/>
          <cell r="H505" t="str">
            <v>Servis</v>
          </cell>
          <cell r="I505"/>
          <cell r="J505"/>
          <cell r="K505"/>
          <cell r="L505"/>
          <cell r="M505"/>
          <cell r="N505"/>
          <cell r="O505"/>
          <cell r="P505"/>
          <cell r="Q505"/>
          <cell r="R505"/>
          <cell r="S505"/>
          <cell r="T505"/>
          <cell r="U505"/>
          <cell r="V505" t="str">
            <v>pomer</v>
          </cell>
          <cell r="W505"/>
          <cell r="X505"/>
          <cell r="Y505" t="str">
            <v>(:)</v>
          </cell>
          <cell r="Z505" t="str">
            <v/>
          </cell>
          <cell r="AA505" t="str">
            <v/>
          </cell>
          <cell r="AB505"/>
          <cell r="AC505" t="str">
            <v/>
          </cell>
          <cell r="AD505" t="e">
            <v>#VALUE!</v>
          </cell>
        </row>
        <row r="506">
          <cell r="A506"/>
          <cell r="B506"/>
          <cell r="E506"/>
          <cell r="F506"/>
          <cell r="G506" t="str">
            <v>Time out</v>
          </cell>
          <cell r="H506" t="str">
            <v>Príjem</v>
          </cell>
          <cell r="I506"/>
          <cell r="J506"/>
          <cell r="K506"/>
          <cell r="L506"/>
          <cell r="M506"/>
          <cell r="N506">
            <v>1</v>
          </cell>
          <cell r="O506">
            <v>2</v>
          </cell>
          <cell r="P506">
            <v>3</v>
          </cell>
          <cell r="Q506">
            <v>4</v>
          </cell>
          <cell r="R506">
            <v>5</v>
          </cell>
          <cell r="S506">
            <v>6</v>
          </cell>
          <cell r="T506">
            <v>7</v>
          </cell>
          <cell r="U506"/>
          <cell r="V506" t="str">
            <v>setov</v>
          </cell>
          <cell r="W506"/>
          <cell r="X506"/>
          <cell r="Z506"/>
          <cell r="AA506"/>
          <cell r="AB506"/>
          <cell r="AC506"/>
          <cell r="AD506"/>
        </row>
        <row r="507">
          <cell r="A507" t="e">
            <v>#VALUE!</v>
          </cell>
          <cell r="B507"/>
          <cell r="E507" t="str">
            <v>Stôl:</v>
          </cell>
          <cell r="F507" t="e">
            <v>#VALUE!</v>
          </cell>
          <cell r="G507"/>
          <cell r="H507"/>
          <cell r="I507" t="e">
            <v>#VALUE!</v>
          </cell>
          <cell r="J507"/>
          <cell r="K507"/>
          <cell r="L507"/>
          <cell r="M507"/>
          <cell r="N507"/>
          <cell r="O507"/>
          <cell r="P507"/>
          <cell r="Q507" t="str">
            <v xml:space="preserve"> </v>
          </cell>
          <cell r="R507"/>
          <cell r="S507"/>
          <cell r="T507"/>
          <cell r="U507"/>
          <cell r="V507" t="str">
            <v/>
          </cell>
          <cell r="W507"/>
          <cell r="X507"/>
          <cell r="Z507"/>
          <cell r="AA507"/>
          <cell r="AB507"/>
          <cell r="AC507"/>
          <cell r="AD507"/>
        </row>
        <row r="508">
          <cell r="A508"/>
          <cell r="B508"/>
          <cell r="E508"/>
          <cell r="F508"/>
          <cell r="G508"/>
          <cell r="H508"/>
          <cell r="I508"/>
          <cell r="J508"/>
          <cell r="K508"/>
          <cell r="L508"/>
          <cell r="M508"/>
          <cell r="N508"/>
          <cell r="O508"/>
          <cell r="P508"/>
          <cell r="Q508"/>
          <cell r="R508"/>
          <cell r="S508"/>
          <cell r="T508"/>
          <cell r="U508"/>
          <cell r="V508"/>
          <cell r="W508"/>
          <cell r="X508"/>
          <cell r="Z508"/>
          <cell r="AA508"/>
          <cell r="AB508"/>
          <cell r="AC508"/>
          <cell r="AD508"/>
        </row>
        <row r="509">
          <cell r="A509"/>
          <cell r="B509"/>
          <cell r="E509" t="str">
            <v>Dátum:</v>
          </cell>
          <cell r="F509">
            <v>43729</v>
          </cell>
          <cell r="G509"/>
          <cell r="H509"/>
          <cell r="I509"/>
          <cell r="J509"/>
          <cell r="K509"/>
          <cell r="L509"/>
          <cell r="M509"/>
          <cell r="N509"/>
          <cell r="O509"/>
          <cell r="P509"/>
          <cell r="Q509"/>
          <cell r="R509"/>
          <cell r="S509"/>
          <cell r="T509"/>
          <cell r="U509"/>
          <cell r="V509"/>
          <cell r="W509"/>
          <cell r="X509"/>
          <cell r="Z509"/>
          <cell r="AA509"/>
          <cell r="AB509"/>
          <cell r="AC509"/>
          <cell r="AD509"/>
        </row>
        <row r="510">
          <cell r="A510" t="e">
            <v>#VALUE!</v>
          </cell>
          <cell r="B510"/>
          <cell r="E510" t="str">
            <v>Čas:</v>
          </cell>
          <cell r="F510"/>
          <cell r="G510"/>
          <cell r="H510"/>
          <cell r="I510" t="e">
            <v>#VALUE!</v>
          </cell>
          <cell r="J510"/>
          <cell r="K510"/>
          <cell r="L510"/>
          <cell r="M510"/>
          <cell r="N510"/>
          <cell r="O510"/>
          <cell r="P510"/>
          <cell r="Q510" t="str">
            <v xml:space="preserve"> </v>
          </cell>
          <cell r="R510"/>
          <cell r="S510"/>
          <cell r="T510"/>
          <cell r="U510"/>
          <cell r="V510" t="str">
            <v/>
          </cell>
          <cell r="W510"/>
          <cell r="X510"/>
          <cell r="Z510"/>
          <cell r="AA510"/>
          <cell r="AB510"/>
          <cell r="AC510"/>
          <cell r="AD510"/>
        </row>
        <row r="511">
          <cell r="A511"/>
          <cell r="B511"/>
          <cell r="E511"/>
          <cell r="F511"/>
          <cell r="G511"/>
          <cell r="H511"/>
          <cell r="I511"/>
          <cell r="J511"/>
          <cell r="K511"/>
          <cell r="L511"/>
          <cell r="M511"/>
          <cell r="N511"/>
          <cell r="O511"/>
          <cell r="P511"/>
          <cell r="Q511"/>
          <cell r="R511"/>
          <cell r="S511"/>
          <cell r="T511"/>
          <cell r="U511"/>
          <cell r="V511"/>
          <cell r="W511"/>
          <cell r="X511"/>
          <cell r="Z511"/>
          <cell r="AA511"/>
          <cell r="AB511"/>
          <cell r="AC511"/>
          <cell r="AD511"/>
        </row>
        <row r="512">
          <cell r="A512"/>
          <cell r="B512"/>
          <cell r="E512" t="str">
            <v>Kategória :</v>
          </cell>
          <cell r="F512" t="str">
            <v>NMŽky</v>
          </cell>
          <cell r="G512"/>
          <cell r="H512"/>
          <cell r="I512"/>
          <cell r="J512"/>
          <cell r="K512"/>
          <cell r="L512"/>
          <cell r="M512"/>
          <cell r="N512"/>
          <cell r="O512"/>
          <cell r="P512"/>
          <cell r="Q512"/>
          <cell r="R512"/>
          <cell r="S512"/>
          <cell r="T512"/>
          <cell r="U512"/>
          <cell r="V512"/>
          <cell r="W512"/>
          <cell r="X512"/>
          <cell r="Z512"/>
          <cell r="AA512"/>
          <cell r="AB512"/>
          <cell r="AC512"/>
          <cell r="AD512"/>
        </row>
        <row r="513">
          <cell r="A513"/>
          <cell r="B513"/>
          <cell r="E513"/>
          <cell r="F513"/>
          <cell r="G513"/>
          <cell r="H513"/>
          <cell r="I513" t="str">
            <v>Rozhodca</v>
          </cell>
          <cell r="J513"/>
          <cell r="K513"/>
          <cell r="L513"/>
          <cell r="M513"/>
          <cell r="N513"/>
          <cell r="O513"/>
          <cell r="P513" t="str">
            <v>Víťaz</v>
          </cell>
          <cell r="Q513"/>
          <cell r="R513"/>
          <cell r="S513"/>
          <cell r="T513"/>
          <cell r="U513"/>
          <cell r="V513"/>
          <cell r="W513"/>
          <cell r="X513"/>
          <cell r="Z513"/>
          <cell r="AA513"/>
          <cell r="AB513"/>
          <cell r="AC513"/>
          <cell r="AD513"/>
        </row>
        <row r="514">
          <cell r="A514"/>
          <cell r="B514"/>
          <cell r="E514" t="str">
            <v>Skupina :</v>
          </cell>
          <cell r="F514" t="e">
            <v>#VALUE!</v>
          </cell>
          <cell r="G514"/>
          <cell r="H514"/>
          <cell r="I514"/>
          <cell r="J514"/>
          <cell r="K514"/>
          <cell r="L514"/>
          <cell r="M514"/>
          <cell r="N514" t="str">
            <v/>
          </cell>
          <cell r="O514"/>
          <cell r="P514"/>
          <cell r="Q514"/>
          <cell r="R514"/>
          <cell r="S514"/>
          <cell r="T514"/>
          <cell r="U514"/>
          <cell r="V514"/>
          <cell r="W514"/>
          <cell r="X514"/>
          <cell r="Z514"/>
          <cell r="AA514"/>
          <cell r="AB514"/>
          <cell r="AC514"/>
          <cell r="AD514"/>
        </row>
        <row r="515">
          <cell r="A515"/>
          <cell r="B515"/>
          <cell r="E515"/>
          <cell r="F515"/>
          <cell r="G515"/>
          <cell r="H515"/>
          <cell r="I515"/>
          <cell r="J515"/>
          <cell r="K515"/>
          <cell r="L515"/>
          <cell r="M515"/>
          <cell r="N515"/>
          <cell r="O515"/>
          <cell r="P515"/>
          <cell r="Q515"/>
          <cell r="R515"/>
          <cell r="S515"/>
          <cell r="T515"/>
          <cell r="U515"/>
          <cell r="V515"/>
          <cell r="W515"/>
          <cell r="X515"/>
          <cell r="Z515"/>
          <cell r="AA515"/>
          <cell r="AB515"/>
          <cell r="AC515"/>
          <cell r="AD515"/>
        </row>
        <row r="516">
          <cell r="A516"/>
          <cell r="B516"/>
          <cell r="E516" t="str">
            <v>Zápas:</v>
          </cell>
          <cell r="F516" t="e">
            <v>#VALUE!</v>
          </cell>
          <cell r="G516"/>
          <cell r="H516"/>
          <cell r="I516"/>
          <cell r="J516"/>
          <cell r="K516"/>
          <cell r="L516"/>
          <cell r="M516"/>
          <cell r="N516"/>
          <cell r="O516"/>
          <cell r="P516"/>
          <cell r="Q516"/>
          <cell r="R516"/>
          <cell r="S516"/>
          <cell r="T516"/>
          <cell r="U516"/>
          <cell r="V516"/>
          <cell r="W516"/>
          <cell r="X516"/>
          <cell r="Z516"/>
          <cell r="AA516"/>
          <cell r="AB516"/>
          <cell r="AC516"/>
          <cell r="AD516"/>
        </row>
        <row r="517">
          <cell r="A517"/>
          <cell r="B517"/>
          <cell r="E517"/>
          <cell r="F517"/>
          <cell r="G517"/>
          <cell r="H517" t="str">
            <v>Udelené karty - priestupok</v>
          </cell>
          <cell r="I517"/>
          <cell r="J517"/>
          <cell r="K517"/>
          <cell r="L517"/>
          <cell r="M517"/>
          <cell r="N517"/>
          <cell r="O517"/>
          <cell r="P517"/>
          <cell r="Q517"/>
          <cell r="R517"/>
          <cell r="S517"/>
          <cell r="T517"/>
          <cell r="U517"/>
          <cell r="V517"/>
          <cell r="W517"/>
          <cell r="X517"/>
          <cell r="Z517"/>
          <cell r="AA517"/>
          <cell r="AB517"/>
          <cell r="AC517"/>
          <cell r="AD517"/>
        </row>
        <row r="518">
          <cell r="A518"/>
          <cell r="B518"/>
          <cell r="E518"/>
          <cell r="F518"/>
          <cell r="G518"/>
          <cell r="H518"/>
          <cell r="I518"/>
          <cell r="J518"/>
          <cell r="K518"/>
          <cell r="L518"/>
          <cell r="M518"/>
          <cell r="N518"/>
          <cell r="O518"/>
          <cell r="P518"/>
          <cell r="Q518"/>
          <cell r="R518"/>
          <cell r="S518"/>
          <cell r="T518"/>
          <cell r="U518"/>
          <cell r="V518"/>
          <cell r="W518"/>
          <cell r="X518"/>
          <cell r="Z518"/>
          <cell r="AA518"/>
          <cell r="AB518"/>
          <cell r="AC518"/>
          <cell r="AD518"/>
        </row>
        <row r="519">
          <cell r="A519"/>
          <cell r="B519"/>
          <cell r="E519"/>
          <cell r="F519"/>
          <cell r="G519"/>
          <cell r="H519"/>
          <cell r="I519" t="e">
            <v>#VALUE!</v>
          </cell>
          <cell r="J519"/>
          <cell r="K519"/>
          <cell r="L519"/>
          <cell r="M519"/>
          <cell r="N519"/>
          <cell r="O519"/>
          <cell r="P519" t="e">
            <v>#VALUE!</v>
          </cell>
          <cell r="Q519"/>
          <cell r="R519"/>
          <cell r="S519"/>
          <cell r="T519"/>
          <cell r="U519"/>
          <cell r="V519"/>
          <cell r="W519"/>
          <cell r="X519"/>
          <cell r="Z519"/>
          <cell r="AA519"/>
          <cell r="AB519"/>
          <cell r="AC519"/>
          <cell r="AD519"/>
        </row>
        <row r="520">
          <cell r="A520"/>
          <cell r="B520"/>
          <cell r="E520"/>
          <cell r="F520"/>
          <cell r="G520"/>
          <cell r="H520" t="str">
            <v>Ž</v>
          </cell>
          <cell r="I520"/>
          <cell r="J520"/>
          <cell r="K520"/>
          <cell r="L520"/>
          <cell r="M520"/>
          <cell r="N520"/>
          <cell r="O520" t="str">
            <v>Ž</v>
          </cell>
          <cell r="P520"/>
          <cell r="Q520"/>
          <cell r="R520"/>
          <cell r="S520"/>
          <cell r="T520"/>
          <cell r="U520"/>
          <cell r="V520"/>
          <cell r="W520"/>
          <cell r="X520"/>
          <cell r="Z520"/>
          <cell r="AA520"/>
          <cell r="AB520"/>
          <cell r="AC520"/>
          <cell r="AD520"/>
        </row>
        <row r="521">
          <cell r="A521"/>
          <cell r="B521"/>
          <cell r="E521"/>
          <cell r="F521"/>
          <cell r="G521"/>
          <cell r="H521" t="str">
            <v>ŽČ</v>
          </cell>
          <cell r="I521"/>
          <cell r="J521"/>
          <cell r="K521"/>
          <cell r="L521"/>
          <cell r="M521"/>
          <cell r="N521"/>
          <cell r="O521" t="str">
            <v>ŽČ</v>
          </cell>
          <cell r="P521"/>
          <cell r="Q521"/>
          <cell r="R521"/>
          <cell r="S521"/>
          <cell r="T521"/>
          <cell r="U521"/>
          <cell r="V521"/>
          <cell r="W521"/>
          <cell r="X521"/>
          <cell r="Z521"/>
          <cell r="AA521"/>
          <cell r="AB521"/>
          <cell r="AC521"/>
          <cell r="AD521"/>
        </row>
        <row r="522">
          <cell r="A522"/>
          <cell r="B522"/>
          <cell r="E522"/>
          <cell r="F522"/>
          <cell r="G522"/>
          <cell r="H522" t="str">
            <v>ŽČ</v>
          </cell>
          <cell r="I522"/>
          <cell r="J522"/>
          <cell r="K522"/>
          <cell r="L522"/>
          <cell r="M522"/>
          <cell r="N522"/>
          <cell r="O522" t="str">
            <v>ŽČ</v>
          </cell>
          <cell r="P522"/>
          <cell r="Q522"/>
          <cell r="R522"/>
          <cell r="S522"/>
          <cell r="T522"/>
          <cell r="U522"/>
          <cell r="V522"/>
          <cell r="W522"/>
          <cell r="X522"/>
          <cell r="Z522"/>
          <cell r="AA522"/>
          <cell r="AB522"/>
          <cell r="AC522"/>
          <cell r="AD522"/>
        </row>
        <row r="523">
          <cell r="A523"/>
          <cell r="B523"/>
          <cell r="E523"/>
          <cell r="F523"/>
          <cell r="G523"/>
          <cell r="H523"/>
          <cell r="I523"/>
          <cell r="J523"/>
          <cell r="K523"/>
          <cell r="L523"/>
          <cell r="M523"/>
          <cell r="N523"/>
          <cell r="O523"/>
          <cell r="P523"/>
          <cell r="Q523"/>
          <cell r="R523"/>
          <cell r="S523"/>
          <cell r="T523"/>
          <cell r="U523"/>
          <cell r="V523"/>
          <cell r="W523"/>
          <cell r="X523"/>
          <cell r="Z523"/>
          <cell r="AA523"/>
          <cell r="AB523"/>
          <cell r="AC523"/>
          <cell r="AD523"/>
        </row>
        <row r="524">
          <cell r="A524"/>
          <cell r="B524"/>
          <cell r="C524"/>
          <cell r="D524"/>
          <cell r="E524"/>
          <cell r="F524"/>
          <cell r="G524"/>
          <cell r="H524"/>
          <cell r="I524"/>
          <cell r="J524"/>
          <cell r="K524"/>
          <cell r="L524"/>
          <cell r="M524"/>
          <cell r="N524"/>
          <cell r="O524"/>
          <cell r="P524"/>
          <cell r="Q524"/>
          <cell r="R524"/>
          <cell r="S524"/>
          <cell r="T524"/>
          <cell r="U524"/>
          <cell r="V524"/>
          <cell r="W524"/>
          <cell r="X524"/>
          <cell r="Y524"/>
          <cell r="Z524"/>
          <cell r="AA524"/>
          <cell r="AB524"/>
          <cell r="AC524"/>
          <cell r="AD524"/>
        </row>
        <row r="525">
          <cell r="A525" t="e">
            <v>#VALUE!</v>
          </cell>
          <cell r="B525"/>
          <cell r="E525" t="str">
            <v xml:space="preserve">zápas č. </v>
          </cell>
          <cell r="F525" t="e">
            <v>#VALUE!</v>
          </cell>
          <cell r="G525"/>
          <cell r="H525" t="str">
            <v>Servis</v>
          </cell>
          <cell r="I525"/>
          <cell r="J525"/>
          <cell r="K525"/>
          <cell r="L525"/>
          <cell r="M525"/>
          <cell r="N525"/>
          <cell r="O525"/>
          <cell r="P525"/>
          <cell r="Q525"/>
          <cell r="R525"/>
          <cell r="S525"/>
          <cell r="T525"/>
          <cell r="U525"/>
          <cell r="V525" t="str">
            <v>pomer</v>
          </cell>
          <cell r="W525"/>
          <cell r="X525"/>
          <cell r="Y525" t="str">
            <v>(:)</v>
          </cell>
          <cell r="Z525" t="str">
            <v/>
          </cell>
          <cell r="AA525" t="str">
            <v/>
          </cell>
          <cell r="AB525"/>
          <cell r="AC525" t="str">
            <v/>
          </cell>
          <cell r="AD525" t="e">
            <v>#VALUE!</v>
          </cell>
        </row>
        <row r="526">
          <cell r="A526"/>
          <cell r="B526"/>
          <cell r="E526"/>
          <cell r="F526"/>
          <cell r="G526" t="str">
            <v>Time out</v>
          </cell>
          <cell r="H526" t="str">
            <v>Príjem</v>
          </cell>
          <cell r="I526"/>
          <cell r="J526"/>
          <cell r="K526"/>
          <cell r="L526"/>
          <cell r="M526"/>
          <cell r="N526">
            <v>1</v>
          </cell>
          <cell r="O526">
            <v>2</v>
          </cell>
          <cell r="P526">
            <v>3</v>
          </cell>
          <cell r="Q526">
            <v>4</v>
          </cell>
          <cell r="R526">
            <v>5</v>
          </cell>
          <cell r="S526">
            <v>6</v>
          </cell>
          <cell r="T526">
            <v>7</v>
          </cell>
          <cell r="U526"/>
          <cell r="V526" t="str">
            <v>setov</v>
          </cell>
          <cell r="W526"/>
          <cell r="X526"/>
          <cell r="Z526"/>
          <cell r="AA526"/>
          <cell r="AB526"/>
          <cell r="AC526"/>
          <cell r="AD526"/>
        </row>
        <row r="527">
          <cell r="A527" t="e">
            <v>#VALUE!</v>
          </cell>
          <cell r="B527"/>
          <cell r="E527" t="str">
            <v>Stôl:</v>
          </cell>
          <cell r="F527" t="e">
            <v>#VALUE!</v>
          </cell>
          <cell r="G527"/>
          <cell r="H527"/>
          <cell r="I527" t="e">
            <v>#VALUE!</v>
          </cell>
          <cell r="J527"/>
          <cell r="K527"/>
          <cell r="L527"/>
          <cell r="M527"/>
          <cell r="N527"/>
          <cell r="O527"/>
          <cell r="P527"/>
          <cell r="Q527" t="str">
            <v xml:space="preserve"> </v>
          </cell>
          <cell r="R527"/>
          <cell r="S527"/>
          <cell r="T527"/>
          <cell r="U527"/>
          <cell r="V527" t="str">
            <v/>
          </cell>
          <cell r="W527"/>
          <cell r="X527"/>
          <cell r="Z527"/>
          <cell r="AA527"/>
          <cell r="AB527"/>
          <cell r="AC527"/>
          <cell r="AD527"/>
        </row>
        <row r="528">
          <cell r="A528"/>
          <cell r="B528"/>
          <cell r="E528"/>
          <cell r="F528"/>
          <cell r="G528"/>
          <cell r="H528"/>
          <cell r="I528"/>
          <cell r="J528"/>
          <cell r="K528"/>
          <cell r="L528"/>
          <cell r="M528"/>
          <cell r="N528"/>
          <cell r="O528"/>
          <cell r="P528"/>
          <cell r="Q528"/>
          <cell r="R528"/>
          <cell r="S528"/>
          <cell r="T528"/>
          <cell r="U528"/>
          <cell r="V528"/>
          <cell r="W528"/>
          <cell r="X528"/>
          <cell r="Z528"/>
          <cell r="AA528"/>
          <cell r="AB528"/>
          <cell r="AC528"/>
          <cell r="AD528"/>
        </row>
        <row r="529">
          <cell r="A529"/>
          <cell r="B529"/>
          <cell r="E529" t="str">
            <v>Dátum:</v>
          </cell>
          <cell r="F529">
            <v>43729</v>
          </cell>
          <cell r="G529"/>
          <cell r="H529"/>
          <cell r="I529"/>
          <cell r="J529"/>
          <cell r="K529"/>
          <cell r="L529"/>
          <cell r="M529"/>
          <cell r="N529"/>
          <cell r="O529"/>
          <cell r="P529"/>
          <cell r="Q529"/>
          <cell r="R529"/>
          <cell r="S529"/>
          <cell r="T529"/>
          <cell r="U529"/>
          <cell r="V529"/>
          <cell r="W529"/>
          <cell r="X529"/>
          <cell r="Z529"/>
          <cell r="AA529"/>
          <cell r="AB529"/>
          <cell r="AC529"/>
          <cell r="AD529"/>
        </row>
        <row r="530">
          <cell r="A530" t="e">
            <v>#VALUE!</v>
          </cell>
          <cell r="B530"/>
          <cell r="E530" t="str">
            <v>Čas:</v>
          </cell>
          <cell r="F530"/>
          <cell r="G530"/>
          <cell r="H530"/>
          <cell r="I530" t="e">
            <v>#VALUE!</v>
          </cell>
          <cell r="J530"/>
          <cell r="K530"/>
          <cell r="L530"/>
          <cell r="M530"/>
          <cell r="N530"/>
          <cell r="O530"/>
          <cell r="P530"/>
          <cell r="Q530" t="str">
            <v xml:space="preserve"> </v>
          </cell>
          <cell r="R530"/>
          <cell r="S530"/>
          <cell r="T530"/>
          <cell r="U530"/>
          <cell r="V530" t="str">
            <v/>
          </cell>
          <cell r="W530"/>
          <cell r="X530"/>
          <cell r="Z530"/>
          <cell r="AA530"/>
          <cell r="AB530"/>
          <cell r="AC530"/>
          <cell r="AD530"/>
        </row>
        <row r="531">
          <cell r="A531"/>
          <cell r="B531"/>
          <cell r="E531"/>
          <cell r="F531"/>
          <cell r="G531"/>
          <cell r="H531"/>
          <cell r="I531"/>
          <cell r="J531"/>
          <cell r="K531"/>
          <cell r="L531"/>
          <cell r="M531"/>
          <cell r="N531"/>
          <cell r="O531"/>
          <cell r="P531"/>
          <cell r="Q531"/>
          <cell r="R531"/>
          <cell r="S531"/>
          <cell r="T531"/>
          <cell r="U531"/>
          <cell r="V531"/>
          <cell r="W531"/>
          <cell r="X531"/>
          <cell r="Z531"/>
          <cell r="AA531"/>
          <cell r="AB531"/>
          <cell r="AC531"/>
          <cell r="AD531"/>
        </row>
        <row r="532">
          <cell r="A532"/>
          <cell r="B532"/>
          <cell r="E532" t="str">
            <v>Kategória :</v>
          </cell>
          <cell r="F532" t="str">
            <v>NMŽky</v>
          </cell>
          <cell r="G532"/>
          <cell r="H532"/>
          <cell r="I532"/>
          <cell r="J532"/>
          <cell r="K532"/>
          <cell r="L532"/>
          <cell r="M532"/>
          <cell r="N532"/>
          <cell r="O532"/>
          <cell r="P532"/>
          <cell r="Q532"/>
          <cell r="R532"/>
          <cell r="S532"/>
          <cell r="T532"/>
          <cell r="U532"/>
          <cell r="V532"/>
          <cell r="W532"/>
          <cell r="X532"/>
          <cell r="Z532"/>
          <cell r="AA532"/>
          <cell r="AB532"/>
          <cell r="AC532"/>
          <cell r="AD532"/>
        </row>
        <row r="533">
          <cell r="A533"/>
          <cell r="B533"/>
          <cell r="E533"/>
          <cell r="F533"/>
          <cell r="G533"/>
          <cell r="H533"/>
          <cell r="I533" t="str">
            <v>Rozhodca</v>
          </cell>
          <cell r="J533"/>
          <cell r="K533"/>
          <cell r="L533"/>
          <cell r="M533"/>
          <cell r="N533"/>
          <cell r="O533"/>
          <cell r="P533" t="str">
            <v>Víťaz</v>
          </cell>
          <cell r="Q533"/>
          <cell r="R533"/>
          <cell r="S533"/>
          <cell r="T533"/>
          <cell r="U533"/>
          <cell r="V533"/>
          <cell r="W533"/>
          <cell r="X533"/>
          <cell r="Z533"/>
          <cell r="AA533"/>
          <cell r="AB533"/>
          <cell r="AC533"/>
          <cell r="AD533"/>
        </row>
        <row r="534">
          <cell r="A534"/>
          <cell r="B534"/>
          <cell r="E534" t="str">
            <v>Skupina :</v>
          </cell>
          <cell r="F534" t="e">
            <v>#VALUE!</v>
          </cell>
          <cell r="G534"/>
          <cell r="H534"/>
          <cell r="I534"/>
          <cell r="J534"/>
          <cell r="K534"/>
          <cell r="L534"/>
          <cell r="M534"/>
          <cell r="N534" t="str">
            <v/>
          </cell>
          <cell r="O534"/>
          <cell r="P534"/>
          <cell r="Q534"/>
          <cell r="R534"/>
          <cell r="S534"/>
          <cell r="T534"/>
          <cell r="U534"/>
          <cell r="V534"/>
          <cell r="W534"/>
          <cell r="X534"/>
          <cell r="Z534"/>
          <cell r="AA534"/>
          <cell r="AB534"/>
          <cell r="AC534"/>
          <cell r="AD534"/>
        </row>
        <row r="535">
          <cell r="A535"/>
          <cell r="B535"/>
          <cell r="E535"/>
          <cell r="F535"/>
          <cell r="G535"/>
          <cell r="H535"/>
          <cell r="I535"/>
          <cell r="J535"/>
          <cell r="K535"/>
          <cell r="L535"/>
          <cell r="M535"/>
          <cell r="N535"/>
          <cell r="O535"/>
          <cell r="P535"/>
          <cell r="Q535"/>
          <cell r="R535"/>
          <cell r="S535"/>
          <cell r="T535"/>
          <cell r="U535"/>
          <cell r="V535"/>
          <cell r="W535"/>
          <cell r="X535"/>
          <cell r="Z535"/>
          <cell r="AA535"/>
          <cell r="AB535"/>
          <cell r="AC535"/>
          <cell r="AD535"/>
        </row>
        <row r="536">
          <cell r="A536"/>
          <cell r="B536"/>
          <cell r="E536" t="str">
            <v>Zápas:</v>
          </cell>
          <cell r="F536" t="e">
            <v>#VALUE!</v>
          </cell>
          <cell r="G536"/>
          <cell r="H536"/>
          <cell r="I536"/>
          <cell r="J536"/>
          <cell r="K536"/>
          <cell r="L536"/>
          <cell r="M536"/>
          <cell r="N536"/>
          <cell r="O536"/>
          <cell r="P536"/>
          <cell r="Q536"/>
          <cell r="R536"/>
          <cell r="S536"/>
          <cell r="T536"/>
          <cell r="U536"/>
          <cell r="V536"/>
          <cell r="W536"/>
          <cell r="X536"/>
          <cell r="Z536"/>
          <cell r="AA536"/>
          <cell r="AB536"/>
          <cell r="AC536"/>
          <cell r="AD536"/>
        </row>
        <row r="537">
          <cell r="A537"/>
          <cell r="B537"/>
          <cell r="E537"/>
          <cell r="F537"/>
          <cell r="G537"/>
          <cell r="H537" t="str">
            <v>Udelené karty - priestupok</v>
          </cell>
          <cell r="I537"/>
          <cell r="J537"/>
          <cell r="K537"/>
          <cell r="L537"/>
          <cell r="M537"/>
          <cell r="N537"/>
          <cell r="O537"/>
          <cell r="P537"/>
          <cell r="Q537"/>
          <cell r="R537"/>
          <cell r="S537"/>
          <cell r="T537"/>
          <cell r="U537"/>
          <cell r="V537"/>
          <cell r="W537"/>
          <cell r="X537"/>
          <cell r="Z537"/>
          <cell r="AA537"/>
          <cell r="AB537"/>
          <cell r="AC537"/>
          <cell r="AD537"/>
        </row>
        <row r="538">
          <cell r="A538"/>
          <cell r="B538"/>
          <cell r="E538"/>
          <cell r="F538"/>
          <cell r="G538"/>
          <cell r="H538"/>
          <cell r="I538"/>
          <cell r="J538"/>
          <cell r="K538"/>
          <cell r="L538"/>
          <cell r="M538"/>
          <cell r="N538"/>
          <cell r="O538"/>
          <cell r="P538"/>
          <cell r="Q538"/>
          <cell r="R538"/>
          <cell r="S538"/>
          <cell r="T538"/>
          <cell r="U538"/>
          <cell r="V538"/>
          <cell r="W538"/>
          <cell r="X538"/>
          <cell r="Z538"/>
          <cell r="AA538"/>
          <cell r="AB538"/>
          <cell r="AC538"/>
          <cell r="AD538"/>
        </row>
        <row r="539">
          <cell r="A539"/>
          <cell r="B539"/>
          <cell r="E539"/>
          <cell r="F539"/>
          <cell r="G539"/>
          <cell r="H539"/>
          <cell r="I539" t="e">
            <v>#VALUE!</v>
          </cell>
          <cell r="J539"/>
          <cell r="K539"/>
          <cell r="L539"/>
          <cell r="M539"/>
          <cell r="N539"/>
          <cell r="O539"/>
          <cell r="P539" t="e">
            <v>#VALUE!</v>
          </cell>
          <cell r="Q539"/>
          <cell r="R539"/>
          <cell r="S539"/>
          <cell r="T539"/>
          <cell r="U539"/>
          <cell r="V539"/>
          <cell r="W539"/>
          <cell r="X539"/>
          <cell r="Z539"/>
          <cell r="AA539"/>
          <cell r="AB539"/>
          <cell r="AC539"/>
          <cell r="AD539"/>
        </row>
        <row r="540">
          <cell r="A540"/>
          <cell r="B540"/>
          <cell r="E540"/>
          <cell r="F540"/>
          <cell r="G540"/>
          <cell r="H540" t="str">
            <v>Ž</v>
          </cell>
          <cell r="I540"/>
          <cell r="J540"/>
          <cell r="K540"/>
          <cell r="L540"/>
          <cell r="M540"/>
          <cell r="N540"/>
          <cell r="O540" t="str">
            <v>Ž</v>
          </cell>
          <cell r="P540"/>
          <cell r="Q540"/>
          <cell r="R540"/>
          <cell r="S540"/>
          <cell r="T540"/>
          <cell r="U540"/>
          <cell r="V540"/>
          <cell r="W540"/>
          <cell r="X540"/>
          <cell r="Z540"/>
          <cell r="AA540"/>
          <cell r="AB540"/>
          <cell r="AC540"/>
          <cell r="AD540"/>
        </row>
        <row r="541">
          <cell r="A541"/>
          <cell r="B541"/>
          <cell r="E541"/>
          <cell r="F541"/>
          <cell r="G541"/>
          <cell r="H541" t="str">
            <v>ŽČ</v>
          </cell>
          <cell r="I541"/>
          <cell r="J541"/>
          <cell r="K541"/>
          <cell r="L541"/>
          <cell r="M541"/>
          <cell r="N541"/>
          <cell r="O541" t="str">
            <v>ŽČ</v>
          </cell>
          <cell r="P541"/>
          <cell r="Q541"/>
          <cell r="R541"/>
          <cell r="S541"/>
          <cell r="T541"/>
          <cell r="U541"/>
          <cell r="V541"/>
          <cell r="W541"/>
          <cell r="X541"/>
          <cell r="Z541"/>
          <cell r="AA541"/>
          <cell r="AB541"/>
          <cell r="AC541"/>
          <cell r="AD541"/>
        </row>
        <row r="542">
          <cell r="A542"/>
          <cell r="B542"/>
          <cell r="E542"/>
          <cell r="F542"/>
          <cell r="G542"/>
          <cell r="H542" t="str">
            <v>ŽČ</v>
          </cell>
          <cell r="I542"/>
          <cell r="J542"/>
          <cell r="K542"/>
          <cell r="L542"/>
          <cell r="M542"/>
          <cell r="N542"/>
          <cell r="O542" t="str">
            <v>ŽČ</v>
          </cell>
          <cell r="P542"/>
          <cell r="Q542"/>
          <cell r="R542"/>
          <cell r="S542"/>
          <cell r="T542"/>
          <cell r="U542"/>
          <cell r="V542"/>
          <cell r="W542"/>
          <cell r="X542"/>
          <cell r="Z542"/>
          <cell r="AA542"/>
          <cell r="AB542"/>
          <cell r="AC542"/>
          <cell r="AD542"/>
        </row>
        <row r="543">
          <cell r="A543"/>
          <cell r="B543"/>
          <cell r="E543"/>
          <cell r="F543"/>
          <cell r="G543"/>
          <cell r="H543"/>
          <cell r="I543"/>
          <cell r="J543"/>
          <cell r="K543"/>
          <cell r="L543"/>
          <cell r="M543"/>
          <cell r="N543"/>
          <cell r="O543"/>
          <cell r="P543"/>
          <cell r="Q543"/>
          <cell r="R543"/>
          <cell r="S543"/>
          <cell r="T543"/>
          <cell r="U543"/>
          <cell r="V543"/>
          <cell r="W543"/>
          <cell r="X543"/>
          <cell r="Z543"/>
          <cell r="AA543"/>
          <cell r="AB543"/>
          <cell r="AC543"/>
          <cell r="AD543"/>
        </row>
        <row r="544">
          <cell r="A544"/>
          <cell r="B544"/>
          <cell r="C544"/>
          <cell r="D544"/>
          <cell r="E544"/>
          <cell r="F544"/>
          <cell r="G544"/>
          <cell r="H544"/>
          <cell r="I544"/>
          <cell r="J544"/>
          <cell r="K544"/>
          <cell r="L544"/>
          <cell r="M544"/>
          <cell r="N544"/>
          <cell r="O544"/>
          <cell r="P544"/>
          <cell r="Q544"/>
          <cell r="R544"/>
          <cell r="S544"/>
          <cell r="T544"/>
          <cell r="U544"/>
          <cell r="V544"/>
          <cell r="W544"/>
          <cell r="X544"/>
          <cell r="Y544"/>
          <cell r="Z544"/>
          <cell r="AA544"/>
          <cell r="AB544"/>
          <cell r="AC544"/>
          <cell r="AD544"/>
        </row>
        <row r="545">
          <cell r="A545" t="e">
            <v>#VALUE!</v>
          </cell>
          <cell r="B545"/>
          <cell r="E545" t="str">
            <v xml:space="preserve">zápas č. </v>
          </cell>
          <cell r="F545" t="e">
            <v>#VALUE!</v>
          </cell>
          <cell r="G545"/>
          <cell r="H545" t="str">
            <v>Servis</v>
          </cell>
          <cell r="I545"/>
          <cell r="J545"/>
          <cell r="K545"/>
          <cell r="L545"/>
          <cell r="M545"/>
          <cell r="N545"/>
          <cell r="O545"/>
          <cell r="P545"/>
          <cell r="Q545"/>
          <cell r="R545"/>
          <cell r="S545"/>
          <cell r="T545"/>
          <cell r="U545"/>
          <cell r="V545" t="str">
            <v>pomer</v>
          </cell>
          <cell r="W545"/>
          <cell r="X545"/>
          <cell r="Y545" t="str">
            <v>(:)</v>
          </cell>
          <cell r="Z545" t="str">
            <v/>
          </cell>
          <cell r="AA545" t="str">
            <v/>
          </cell>
          <cell r="AB545"/>
          <cell r="AC545" t="str">
            <v/>
          </cell>
          <cell r="AD545" t="e">
            <v>#VALUE!</v>
          </cell>
        </row>
        <row r="546">
          <cell r="A546"/>
          <cell r="B546"/>
          <cell r="E546"/>
          <cell r="F546"/>
          <cell r="G546" t="str">
            <v>Time out</v>
          </cell>
          <cell r="H546" t="str">
            <v>Príjem</v>
          </cell>
          <cell r="I546"/>
          <cell r="J546"/>
          <cell r="K546"/>
          <cell r="L546"/>
          <cell r="M546"/>
          <cell r="N546">
            <v>1</v>
          </cell>
          <cell r="O546">
            <v>2</v>
          </cell>
          <cell r="P546">
            <v>3</v>
          </cell>
          <cell r="Q546">
            <v>4</v>
          </cell>
          <cell r="R546">
            <v>5</v>
          </cell>
          <cell r="S546">
            <v>6</v>
          </cell>
          <cell r="T546">
            <v>7</v>
          </cell>
          <cell r="U546"/>
          <cell r="V546" t="str">
            <v>setov</v>
          </cell>
          <cell r="W546"/>
          <cell r="X546"/>
          <cell r="Z546"/>
          <cell r="AA546"/>
          <cell r="AB546"/>
          <cell r="AC546"/>
          <cell r="AD546"/>
        </row>
        <row r="547">
          <cell r="A547" t="e">
            <v>#VALUE!</v>
          </cell>
          <cell r="B547"/>
          <cell r="E547" t="str">
            <v>Stôl:</v>
          </cell>
          <cell r="F547" t="e">
            <v>#VALUE!</v>
          </cell>
          <cell r="G547"/>
          <cell r="H547"/>
          <cell r="I547" t="e">
            <v>#VALUE!</v>
          </cell>
          <cell r="J547"/>
          <cell r="K547"/>
          <cell r="L547"/>
          <cell r="M547"/>
          <cell r="N547"/>
          <cell r="O547"/>
          <cell r="P547"/>
          <cell r="Q547" t="str">
            <v xml:space="preserve"> </v>
          </cell>
          <cell r="R547"/>
          <cell r="S547"/>
          <cell r="T547"/>
          <cell r="U547"/>
          <cell r="V547" t="str">
            <v/>
          </cell>
          <cell r="W547"/>
          <cell r="X547"/>
          <cell r="Z547"/>
          <cell r="AA547"/>
          <cell r="AB547"/>
          <cell r="AC547"/>
          <cell r="AD547"/>
        </row>
        <row r="548">
          <cell r="A548"/>
          <cell r="B548"/>
          <cell r="E548"/>
          <cell r="F548"/>
          <cell r="G548"/>
          <cell r="H548"/>
          <cell r="I548"/>
          <cell r="J548"/>
          <cell r="K548"/>
          <cell r="L548"/>
          <cell r="M548"/>
          <cell r="N548"/>
          <cell r="O548"/>
          <cell r="P548"/>
          <cell r="Q548"/>
          <cell r="R548"/>
          <cell r="S548"/>
          <cell r="T548"/>
          <cell r="U548"/>
          <cell r="V548"/>
          <cell r="W548"/>
          <cell r="X548"/>
          <cell r="Z548"/>
          <cell r="AA548"/>
          <cell r="AB548"/>
          <cell r="AC548"/>
          <cell r="AD548"/>
        </row>
        <row r="549">
          <cell r="A549"/>
          <cell r="B549"/>
          <cell r="E549" t="str">
            <v>Dátum:</v>
          </cell>
          <cell r="F549">
            <v>43729</v>
          </cell>
          <cell r="G549"/>
          <cell r="H549"/>
          <cell r="I549"/>
          <cell r="J549"/>
          <cell r="K549"/>
          <cell r="L549"/>
          <cell r="M549"/>
          <cell r="N549"/>
          <cell r="O549"/>
          <cell r="P549"/>
          <cell r="Q549"/>
          <cell r="R549"/>
          <cell r="S549"/>
          <cell r="T549"/>
          <cell r="U549"/>
          <cell r="V549"/>
          <cell r="W549"/>
          <cell r="X549"/>
          <cell r="Z549"/>
          <cell r="AA549"/>
          <cell r="AB549"/>
          <cell r="AC549"/>
          <cell r="AD549"/>
        </row>
        <row r="550">
          <cell r="A550" t="e">
            <v>#VALUE!</v>
          </cell>
          <cell r="B550"/>
          <cell r="E550" t="str">
            <v>Čas:</v>
          </cell>
          <cell r="F550"/>
          <cell r="G550"/>
          <cell r="H550"/>
          <cell r="I550" t="e">
            <v>#VALUE!</v>
          </cell>
          <cell r="J550"/>
          <cell r="K550"/>
          <cell r="L550"/>
          <cell r="M550"/>
          <cell r="N550"/>
          <cell r="O550"/>
          <cell r="P550"/>
          <cell r="Q550" t="str">
            <v xml:space="preserve"> </v>
          </cell>
          <cell r="R550"/>
          <cell r="S550"/>
          <cell r="T550"/>
          <cell r="U550"/>
          <cell r="V550" t="str">
            <v/>
          </cell>
          <cell r="W550"/>
          <cell r="X550"/>
          <cell r="Z550"/>
          <cell r="AA550"/>
          <cell r="AB550"/>
          <cell r="AC550"/>
          <cell r="AD550"/>
        </row>
        <row r="551">
          <cell r="A551"/>
          <cell r="B551"/>
          <cell r="E551"/>
          <cell r="F551"/>
          <cell r="G551"/>
          <cell r="H551"/>
          <cell r="I551"/>
          <cell r="J551"/>
          <cell r="K551"/>
          <cell r="L551"/>
          <cell r="M551"/>
          <cell r="N551"/>
          <cell r="O551"/>
          <cell r="P551"/>
          <cell r="Q551"/>
          <cell r="R551"/>
          <cell r="S551"/>
          <cell r="T551"/>
          <cell r="U551"/>
          <cell r="V551"/>
          <cell r="W551"/>
          <cell r="X551"/>
          <cell r="Z551"/>
          <cell r="AA551"/>
          <cell r="AB551"/>
          <cell r="AC551"/>
          <cell r="AD551"/>
        </row>
        <row r="552">
          <cell r="A552"/>
          <cell r="B552"/>
          <cell r="E552" t="str">
            <v>Kategória :</v>
          </cell>
          <cell r="F552" t="str">
            <v>NMŽky</v>
          </cell>
          <cell r="G552"/>
          <cell r="H552"/>
          <cell r="I552"/>
          <cell r="J552"/>
          <cell r="K552"/>
          <cell r="L552"/>
          <cell r="M552"/>
          <cell r="N552"/>
          <cell r="O552"/>
          <cell r="P552"/>
          <cell r="Q552"/>
          <cell r="R552"/>
          <cell r="S552"/>
          <cell r="T552"/>
          <cell r="U552"/>
          <cell r="V552"/>
          <cell r="W552"/>
          <cell r="X552"/>
          <cell r="Z552"/>
          <cell r="AA552"/>
          <cell r="AB552"/>
          <cell r="AC552"/>
          <cell r="AD552"/>
        </row>
        <row r="553">
          <cell r="A553"/>
          <cell r="B553"/>
          <cell r="E553"/>
          <cell r="F553"/>
          <cell r="G553"/>
          <cell r="H553"/>
          <cell r="I553" t="str">
            <v>Rozhodca</v>
          </cell>
          <cell r="J553"/>
          <cell r="K553"/>
          <cell r="L553"/>
          <cell r="M553"/>
          <cell r="N553"/>
          <cell r="O553"/>
          <cell r="P553" t="str">
            <v>Víťaz</v>
          </cell>
          <cell r="Q553"/>
          <cell r="R553"/>
          <cell r="S553"/>
          <cell r="T553"/>
          <cell r="U553"/>
          <cell r="V553"/>
          <cell r="W553"/>
          <cell r="X553"/>
          <cell r="Z553"/>
          <cell r="AA553"/>
          <cell r="AB553"/>
          <cell r="AC553"/>
          <cell r="AD553"/>
        </row>
        <row r="554">
          <cell r="A554"/>
          <cell r="B554"/>
          <cell r="E554" t="str">
            <v>Skupina :</v>
          </cell>
          <cell r="F554" t="e">
            <v>#VALUE!</v>
          </cell>
          <cell r="G554"/>
          <cell r="H554"/>
          <cell r="I554"/>
          <cell r="J554"/>
          <cell r="K554"/>
          <cell r="L554"/>
          <cell r="M554"/>
          <cell r="N554" t="str">
            <v/>
          </cell>
          <cell r="O554"/>
          <cell r="P554"/>
          <cell r="Q554"/>
          <cell r="R554"/>
          <cell r="S554"/>
          <cell r="T554"/>
          <cell r="U554"/>
          <cell r="V554"/>
          <cell r="W554"/>
          <cell r="X554"/>
          <cell r="Z554"/>
          <cell r="AA554"/>
          <cell r="AB554"/>
          <cell r="AC554"/>
          <cell r="AD554"/>
        </row>
        <row r="555">
          <cell r="A555"/>
          <cell r="B555"/>
          <cell r="E555"/>
          <cell r="F555"/>
          <cell r="G555"/>
          <cell r="H555"/>
          <cell r="I555"/>
          <cell r="J555"/>
          <cell r="K555"/>
          <cell r="L555"/>
          <cell r="M555"/>
          <cell r="N555"/>
          <cell r="O555"/>
          <cell r="P555"/>
          <cell r="Q555"/>
          <cell r="R555"/>
          <cell r="S555"/>
          <cell r="T555"/>
          <cell r="U555"/>
          <cell r="V555"/>
          <cell r="W555"/>
          <cell r="X555"/>
          <cell r="Z555"/>
          <cell r="AA555"/>
          <cell r="AB555"/>
          <cell r="AC555"/>
          <cell r="AD555"/>
        </row>
        <row r="556">
          <cell r="A556"/>
          <cell r="B556"/>
          <cell r="E556" t="str">
            <v>Zápas:</v>
          </cell>
          <cell r="F556" t="e">
            <v>#VALUE!</v>
          </cell>
          <cell r="G556"/>
          <cell r="H556"/>
          <cell r="I556"/>
          <cell r="J556"/>
          <cell r="K556"/>
          <cell r="L556"/>
          <cell r="M556"/>
          <cell r="N556"/>
          <cell r="O556"/>
          <cell r="P556"/>
          <cell r="Q556"/>
          <cell r="R556"/>
          <cell r="S556"/>
          <cell r="T556"/>
          <cell r="U556"/>
          <cell r="V556"/>
          <cell r="W556"/>
          <cell r="X556"/>
          <cell r="Z556"/>
          <cell r="AA556"/>
          <cell r="AB556"/>
          <cell r="AC556"/>
          <cell r="AD556"/>
        </row>
        <row r="557">
          <cell r="A557"/>
          <cell r="B557"/>
          <cell r="E557"/>
          <cell r="F557"/>
          <cell r="G557"/>
          <cell r="H557" t="str">
            <v>Udelené karty - priestupok</v>
          </cell>
          <cell r="I557"/>
          <cell r="J557"/>
          <cell r="K557"/>
          <cell r="L557"/>
          <cell r="M557"/>
          <cell r="N557"/>
          <cell r="O557"/>
          <cell r="P557"/>
          <cell r="Q557"/>
          <cell r="R557"/>
          <cell r="S557"/>
          <cell r="T557"/>
          <cell r="U557"/>
          <cell r="V557"/>
          <cell r="W557"/>
          <cell r="X557"/>
          <cell r="Z557"/>
          <cell r="AA557"/>
          <cell r="AB557"/>
          <cell r="AC557"/>
          <cell r="AD557"/>
        </row>
        <row r="558">
          <cell r="A558"/>
          <cell r="B558"/>
          <cell r="E558"/>
          <cell r="F558"/>
          <cell r="G558"/>
          <cell r="H558"/>
          <cell r="I558"/>
          <cell r="J558"/>
          <cell r="K558"/>
          <cell r="L558"/>
          <cell r="M558"/>
          <cell r="N558"/>
          <cell r="O558"/>
          <cell r="P558"/>
          <cell r="Q558"/>
          <cell r="R558"/>
          <cell r="S558"/>
          <cell r="T558"/>
          <cell r="U558"/>
          <cell r="V558"/>
          <cell r="W558"/>
          <cell r="X558"/>
          <cell r="Z558"/>
          <cell r="AA558"/>
          <cell r="AB558"/>
          <cell r="AC558"/>
          <cell r="AD558"/>
        </row>
        <row r="559">
          <cell r="A559"/>
          <cell r="B559"/>
          <cell r="E559"/>
          <cell r="F559"/>
          <cell r="G559"/>
          <cell r="H559"/>
          <cell r="I559" t="e">
            <v>#VALUE!</v>
          </cell>
          <cell r="J559"/>
          <cell r="K559"/>
          <cell r="L559"/>
          <cell r="M559"/>
          <cell r="N559"/>
          <cell r="O559"/>
          <cell r="P559" t="e">
            <v>#VALUE!</v>
          </cell>
          <cell r="Q559"/>
          <cell r="R559"/>
          <cell r="S559"/>
          <cell r="T559"/>
          <cell r="U559"/>
          <cell r="V559"/>
          <cell r="W559"/>
          <cell r="X559"/>
          <cell r="Z559"/>
          <cell r="AA559"/>
          <cell r="AB559"/>
          <cell r="AC559"/>
          <cell r="AD559"/>
        </row>
        <row r="560">
          <cell r="A560"/>
          <cell r="B560"/>
          <cell r="E560"/>
          <cell r="F560"/>
          <cell r="G560"/>
          <cell r="H560" t="str">
            <v>Ž</v>
          </cell>
          <cell r="I560"/>
          <cell r="J560"/>
          <cell r="K560"/>
          <cell r="L560"/>
          <cell r="M560"/>
          <cell r="N560"/>
          <cell r="O560" t="str">
            <v>Ž</v>
          </cell>
          <cell r="P560"/>
          <cell r="Q560"/>
          <cell r="R560"/>
          <cell r="S560"/>
          <cell r="T560"/>
          <cell r="U560"/>
          <cell r="V560"/>
          <cell r="W560"/>
          <cell r="X560"/>
          <cell r="Z560"/>
          <cell r="AA560"/>
          <cell r="AB560"/>
          <cell r="AC560"/>
          <cell r="AD560"/>
        </row>
        <row r="561">
          <cell r="A561"/>
          <cell r="B561"/>
          <cell r="E561"/>
          <cell r="F561"/>
          <cell r="G561"/>
          <cell r="H561" t="str">
            <v>ŽČ</v>
          </cell>
          <cell r="I561"/>
          <cell r="J561"/>
          <cell r="K561"/>
          <cell r="L561"/>
          <cell r="M561"/>
          <cell r="N561"/>
          <cell r="O561" t="str">
            <v>ŽČ</v>
          </cell>
          <cell r="P561"/>
          <cell r="Q561"/>
          <cell r="R561"/>
          <cell r="S561"/>
          <cell r="T561"/>
          <cell r="U561"/>
          <cell r="V561"/>
          <cell r="W561"/>
          <cell r="X561"/>
          <cell r="Z561"/>
          <cell r="AA561"/>
          <cell r="AB561"/>
          <cell r="AC561"/>
          <cell r="AD561"/>
        </row>
        <row r="562">
          <cell r="A562"/>
          <cell r="B562"/>
          <cell r="E562"/>
          <cell r="F562"/>
          <cell r="G562"/>
          <cell r="H562" t="str">
            <v>ŽČ</v>
          </cell>
          <cell r="I562"/>
          <cell r="J562"/>
          <cell r="K562"/>
          <cell r="L562"/>
          <cell r="M562"/>
          <cell r="N562"/>
          <cell r="O562" t="str">
            <v>ŽČ</v>
          </cell>
          <cell r="P562"/>
          <cell r="Q562"/>
          <cell r="R562"/>
          <cell r="S562"/>
          <cell r="T562"/>
          <cell r="U562"/>
          <cell r="V562"/>
          <cell r="W562"/>
          <cell r="X562"/>
          <cell r="Z562"/>
          <cell r="AA562"/>
          <cell r="AB562"/>
          <cell r="AC562"/>
          <cell r="AD562"/>
        </row>
        <row r="563">
          <cell r="A563"/>
          <cell r="B563"/>
          <cell r="E563"/>
          <cell r="F563"/>
          <cell r="G563"/>
          <cell r="H563"/>
          <cell r="I563"/>
          <cell r="J563"/>
          <cell r="K563"/>
          <cell r="L563"/>
          <cell r="M563"/>
          <cell r="N563"/>
          <cell r="O563"/>
          <cell r="P563"/>
          <cell r="Q563"/>
          <cell r="R563"/>
          <cell r="S563"/>
          <cell r="T563"/>
          <cell r="U563"/>
          <cell r="V563"/>
          <cell r="W563"/>
          <cell r="X563"/>
          <cell r="Z563"/>
          <cell r="AA563"/>
          <cell r="AB563"/>
          <cell r="AC563"/>
          <cell r="AD563"/>
        </row>
        <row r="564">
          <cell r="A564"/>
          <cell r="B564"/>
          <cell r="C564"/>
          <cell r="D564"/>
          <cell r="E564"/>
          <cell r="F564"/>
          <cell r="G564"/>
          <cell r="H564"/>
          <cell r="I564"/>
          <cell r="J564"/>
          <cell r="K564"/>
          <cell r="L564"/>
          <cell r="M564"/>
          <cell r="N564"/>
          <cell r="O564"/>
          <cell r="P564"/>
          <cell r="Q564"/>
          <cell r="R564"/>
          <cell r="S564"/>
          <cell r="T564"/>
          <cell r="U564"/>
          <cell r="V564"/>
          <cell r="W564"/>
          <cell r="X564"/>
          <cell r="Y564"/>
          <cell r="Z564"/>
          <cell r="AA564"/>
          <cell r="AB564"/>
          <cell r="AC564"/>
          <cell r="AD564"/>
        </row>
        <row r="565">
          <cell r="A565" t="e">
            <v>#VALUE!</v>
          </cell>
          <cell r="B565"/>
          <cell r="E565" t="str">
            <v xml:space="preserve">zápas č. </v>
          </cell>
          <cell r="F565" t="e">
            <v>#VALUE!</v>
          </cell>
          <cell r="G565"/>
          <cell r="H565" t="str">
            <v>Servis</v>
          </cell>
          <cell r="I565"/>
          <cell r="J565"/>
          <cell r="K565"/>
          <cell r="L565"/>
          <cell r="M565"/>
          <cell r="N565"/>
          <cell r="O565"/>
          <cell r="P565"/>
          <cell r="Q565"/>
          <cell r="R565"/>
          <cell r="S565"/>
          <cell r="T565"/>
          <cell r="U565"/>
          <cell r="V565" t="str">
            <v>pomer</v>
          </cell>
          <cell r="W565"/>
          <cell r="X565"/>
          <cell r="Y565" t="str">
            <v>(:)</v>
          </cell>
          <cell r="Z565" t="str">
            <v/>
          </cell>
          <cell r="AA565" t="str">
            <v/>
          </cell>
          <cell r="AB565"/>
          <cell r="AC565" t="str">
            <v/>
          </cell>
          <cell r="AD565" t="e">
            <v>#VALUE!</v>
          </cell>
        </row>
        <row r="566">
          <cell r="A566"/>
          <cell r="B566"/>
          <cell r="E566"/>
          <cell r="F566"/>
          <cell r="G566" t="str">
            <v>Time out</v>
          </cell>
          <cell r="H566" t="str">
            <v>Príjem</v>
          </cell>
          <cell r="I566"/>
          <cell r="J566"/>
          <cell r="K566"/>
          <cell r="L566"/>
          <cell r="M566"/>
          <cell r="N566">
            <v>1</v>
          </cell>
          <cell r="O566">
            <v>2</v>
          </cell>
          <cell r="P566">
            <v>3</v>
          </cell>
          <cell r="Q566">
            <v>4</v>
          </cell>
          <cell r="R566">
            <v>5</v>
          </cell>
          <cell r="S566">
            <v>6</v>
          </cell>
          <cell r="T566">
            <v>7</v>
          </cell>
          <cell r="U566"/>
          <cell r="V566" t="str">
            <v>setov</v>
          </cell>
          <cell r="W566"/>
          <cell r="X566"/>
          <cell r="Z566"/>
          <cell r="AA566"/>
          <cell r="AB566"/>
          <cell r="AC566"/>
          <cell r="AD566"/>
        </row>
        <row r="567">
          <cell r="A567" t="e">
            <v>#VALUE!</v>
          </cell>
          <cell r="B567"/>
          <cell r="E567" t="str">
            <v>Stôl:</v>
          </cell>
          <cell r="F567" t="e">
            <v>#VALUE!</v>
          </cell>
          <cell r="G567"/>
          <cell r="H567"/>
          <cell r="I567" t="e">
            <v>#VALUE!</v>
          </cell>
          <cell r="J567"/>
          <cell r="K567"/>
          <cell r="L567"/>
          <cell r="M567"/>
          <cell r="N567"/>
          <cell r="O567"/>
          <cell r="P567"/>
          <cell r="Q567" t="str">
            <v xml:space="preserve"> </v>
          </cell>
          <cell r="R567"/>
          <cell r="S567"/>
          <cell r="T567"/>
          <cell r="U567"/>
          <cell r="V567" t="str">
            <v/>
          </cell>
          <cell r="W567"/>
          <cell r="X567"/>
          <cell r="Z567"/>
          <cell r="AA567"/>
          <cell r="AB567"/>
          <cell r="AC567"/>
          <cell r="AD567"/>
        </row>
        <row r="568">
          <cell r="A568"/>
          <cell r="B568"/>
          <cell r="E568"/>
          <cell r="F568"/>
          <cell r="G568"/>
          <cell r="H568"/>
          <cell r="I568"/>
          <cell r="J568"/>
          <cell r="K568"/>
          <cell r="L568"/>
          <cell r="M568"/>
          <cell r="N568"/>
          <cell r="O568"/>
          <cell r="P568"/>
          <cell r="Q568"/>
          <cell r="R568"/>
          <cell r="S568"/>
          <cell r="T568"/>
          <cell r="U568"/>
          <cell r="V568"/>
          <cell r="W568"/>
          <cell r="X568"/>
          <cell r="Z568"/>
          <cell r="AA568"/>
          <cell r="AB568"/>
          <cell r="AC568"/>
          <cell r="AD568"/>
        </row>
        <row r="569">
          <cell r="A569"/>
          <cell r="B569"/>
          <cell r="E569" t="str">
            <v>Dátum:</v>
          </cell>
          <cell r="F569">
            <v>43729</v>
          </cell>
          <cell r="G569"/>
          <cell r="H569"/>
          <cell r="I569"/>
          <cell r="J569"/>
          <cell r="K569"/>
          <cell r="L569"/>
          <cell r="M569"/>
          <cell r="N569"/>
          <cell r="O569"/>
          <cell r="P569"/>
          <cell r="Q569"/>
          <cell r="R569"/>
          <cell r="S569"/>
          <cell r="T569"/>
          <cell r="U569"/>
          <cell r="V569"/>
          <cell r="W569"/>
          <cell r="X569"/>
          <cell r="Z569"/>
          <cell r="AA569"/>
          <cell r="AB569"/>
          <cell r="AC569"/>
          <cell r="AD569"/>
        </row>
        <row r="570">
          <cell r="A570" t="e">
            <v>#VALUE!</v>
          </cell>
          <cell r="B570"/>
          <cell r="E570" t="str">
            <v>Čas:</v>
          </cell>
          <cell r="F570"/>
          <cell r="G570"/>
          <cell r="H570"/>
          <cell r="I570" t="e">
            <v>#VALUE!</v>
          </cell>
          <cell r="J570"/>
          <cell r="K570"/>
          <cell r="L570"/>
          <cell r="M570"/>
          <cell r="N570"/>
          <cell r="O570"/>
          <cell r="P570"/>
          <cell r="Q570" t="str">
            <v xml:space="preserve"> </v>
          </cell>
          <cell r="R570"/>
          <cell r="S570"/>
          <cell r="T570"/>
          <cell r="U570"/>
          <cell r="V570" t="str">
            <v/>
          </cell>
          <cell r="W570"/>
          <cell r="X570"/>
          <cell r="Z570"/>
          <cell r="AA570"/>
          <cell r="AB570"/>
          <cell r="AC570"/>
          <cell r="AD570"/>
        </row>
        <row r="571">
          <cell r="A571"/>
          <cell r="B571"/>
          <cell r="E571"/>
          <cell r="F571"/>
          <cell r="G571"/>
          <cell r="H571"/>
          <cell r="I571"/>
          <cell r="J571"/>
          <cell r="K571"/>
          <cell r="L571"/>
          <cell r="M571"/>
          <cell r="N571"/>
          <cell r="O571"/>
          <cell r="P571"/>
          <cell r="Q571"/>
          <cell r="R571"/>
          <cell r="S571"/>
          <cell r="T571"/>
          <cell r="U571"/>
          <cell r="V571"/>
          <cell r="W571"/>
          <cell r="X571"/>
          <cell r="Z571"/>
          <cell r="AA571"/>
          <cell r="AB571"/>
          <cell r="AC571"/>
          <cell r="AD571"/>
        </row>
        <row r="572">
          <cell r="A572"/>
          <cell r="B572"/>
          <cell r="E572" t="str">
            <v>Kategória :</v>
          </cell>
          <cell r="F572" t="str">
            <v>NMŽky</v>
          </cell>
          <cell r="G572"/>
          <cell r="H572"/>
          <cell r="I572"/>
          <cell r="J572"/>
          <cell r="K572"/>
          <cell r="L572"/>
          <cell r="M572"/>
          <cell r="N572"/>
          <cell r="O572"/>
          <cell r="P572"/>
          <cell r="Q572"/>
          <cell r="R572"/>
          <cell r="S572"/>
          <cell r="T572"/>
          <cell r="U572"/>
          <cell r="V572"/>
          <cell r="W572"/>
          <cell r="X572"/>
          <cell r="Z572"/>
          <cell r="AA572"/>
          <cell r="AB572"/>
          <cell r="AC572"/>
          <cell r="AD572"/>
        </row>
        <row r="573">
          <cell r="A573"/>
          <cell r="B573"/>
          <cell r="E573"/>
          <cell r="F573"/>
          <cell r="G573"/>
          <cell r="H573"/>
          <cell r="I573" t="str">
            <v>Rozhodca</v>
          </cell>
          <cell r="J573"/>
          <cell r="K573"/>
          <cell r="L573"/>
          <cell r="M573"/>
          <cell r="N573"/>
          <cell r="O573"/>
          <cell r="P573" t="str">
            <v>Víťaz</v>
          </cell>
          <cell r="Q573"/>
          <cell r="R573"/>
          <cell r="S573"/>
          <cell r="T573"/>
          <cell r="U573"/>
          <cell r="V573"/>
          <cell r="W573"/>
          <cell r="X573"/>
          <cell r="Z573"/>
          <cell r="AA573"/>
          <cell r="AB573"/>
          <cell r="AC573"/>
          <cell r="AD573"/>
        </row>
        <row r="574">
          <cell r="A574"/>
          <cell r="B574"/>
          <cell r="E574" t="str">
            <v>Skupina :</v>
          </cell>
          <cell r="F574" t="e">
            <v>#VALUE!</v>
          </cell>
          <cell r="G574"/>
          <cell r="H574"/>
          <cell r="I574"/>
          <cell r="J574"/>
          <cell r="K574"/>
          <cell r="L574"/>
          <cell r="M574"/>
          <cell r="N574" t="str">
            <v/>
          </cell>
          <cell r="O574"/>
          <cell r="P574"/>
          <cell r="Q574"/>
          <cell r="R574"/>
          <cell r="S574"/>
          <cell r="T574"/>
          <cell r="U574"/>
          <cell r="V574"/>
          <cell r="W574"/>
          <cell r="X574"/>
          <cell r="Z574"/>
          <cell r="AA574"/>
          <cell r="AB574"/>
          <cell r="AC574"/>
          <cell r="AD574"/>
        </row>
        <row r="575">
          <cell r="A575"/>
          <cell r="B575"/>
          <cell r="E575"/>
          <cell r="F575"/>
          <cell r="G575"/>
          <cell r="H575"/>
          <cell r="I575"/>
          <cell r="J575"/>
          <cell r="K575"/>
          <cell r="L575"/>
          <cell r="M575"/>
          <cell r="N575"/>
          <cell r="O575"/>
          <cell r="P575"/>
          <cell r="Q575"/>
          <cell r="R575"/>
          <cell r="S575"/>
          <cell r="T575"/>
          <cell r="U575"/>
          <cell r="V575"/>
          <cell r="W575"/>
          <cell r="X575"/>
          <cell r="Z575"/>
          <cell r="AA575"/>
          <cell r="AB575"/>
          <cell r="AC575"/>
          <cell r="AD575"/>
        </row>
        <row r="576">
          <cell r="A576"/>
          <cell r="B576"/>
          <cell r="E576" t="str">
            <v>Zápas:</v>
          </cell>
          <cell r="F576" t="e">
            <v>#VALUE!</v>
          </cell>
          <cell r="G576"/>
          <cell r="H576"/>
          <cell r="I576"/>
          <cell r="J576"/>
          <cell r="K576"/>
          <cell r="L576"/>
          <cell r="M576"/>
          <cell r="N576"/>
          <cell r="O576"/>
          <cell r="P576"/>
          <cell r="Q576"/>
          <cell r="R576"/>
          <cell r="S576"/>
          <cell r="T576"/>
          <cell r="U576"/>
          <cell r="V576"/>
          <cell r="W576"/>
          <cell r="X576"/>
          <cell r="Z576"/>
          <cell r="AA576"/>
          <cell r="AB576"/>
          <cell r="AC576"/>
          <cell r="AD576"/>
        </row>
        <row r="577">
          <cell r="A577"/>
          <cell r="B577"/>
          <cell r="E577"/>
          <cell r="F577"/>
          <cell r="G577"/>
          <cell r="H577" t="str">
            <v>Udelené karty - priestupok</v>
          </cell>
          <cell r="I577"/>
          <cell r="J577"/>
          <cell r="K577"/>
          <cell r="L577"/>
          <cell r="M577"/>
          <cell r="N577"/>
          <cell r="O577"/>
          <cell r="P577"/>
          <cell r="Q577"/>
          <cell r="R577"/>
          <cell r="S577"/>
          <cell r="T577"/>
          <cell r="U577"/>
          <cell r="V577"/>
          <cell r="W577"/>
          <cell r="X577"/>
          <cell r="Z577"/>
          <cell r="AA577"/>
          <cell r="AB577"/>
          <cell r="AC577"/>
          <cell r="AD577"/>
        </row>
        <row r="578">
          <cell r="A578"/>
          <cell r="B578"/>
          <cell r="E578"/>
          <cell r="F578"/>
          <cell r="G578"/>
          <cell r="H578"/>
          <cell r="I578"/>
          <cell r="J578"/>
          <cell r="K578"/>
          <cell r="L578"/>
          <cell r="M578"/>
          <cell r="N578"/>
          <cell r="O578"/>
          <cell r="P578"/>
          <cell r="Q578"/>
          <cell r="R578"/>
          <cell r="S578"/>
          <cell r="T578"/>
          <cell r="U578"/>
          <cell r="V578"/>
          <cell r="W578"/>
          <cell r="X578"/>
          <cell r="Z578"/>
          <cell r="AA578"/>
          <cell r="AB578"/>
          <cell r="AC578"/>
          <cell r="AD578"/>
        </row>
        <row r="579">
          <cell r="A579"/>
          <cell r="B579"/>
          <cell r="E579"/>
          <cell r="F579"/>
          <cell r="G579"/>
          <cell r="H579"/>
          <cell r="I579" t="e">
            <v>#VALUE!</v>
          </cell>
          <cell r="J579"/>
          <cell r="K579"/>
          <cell r="L579"/>
          <cell r="M579"/>
          <cell r="N579"/>
          <cell r="O579"/>
          <cell r="P579" t="e">
            <v>#VALUE!</v>
          </cell>
          <cell r="Q579"/>
          <cell r="R579"/>
          <cell r="S579"/>
          <cell r="T579"/>
          <cell r="U579"/>
          <cell r="V579"/>
          <cell r="W579"/>
          <cell r="X579"/>
          <cell r="Z579"/>
          <cell r="AA579"/>
          <cell r="AB579"/>
          <cell r="AC579"/>
          <cell r="AD579"/>
        </row>
        <row r="580">
          <cell r="A580"/>
          <cell r="B580"/>
          <cell r="E580"/>
          <cell r="F580"/>
          <cell r="G580"/>
          <cell r="H580" t="str">
            <v>Ž</v>
          </cell>
          <cell r="I580"/>
          <cell r="J580"/>
          <cell r="K580"/>
          <cell r="L580"/>
          <cell r="M580"/>
          <cell r="N580"/>
          <cell r="O580" t="str">
            <v>Ž</v>
          </cell>
          <cell r="P580"/>
          <cell r="Q580"/>
          <cell r="R580"/>
          <cell r="S580"/>
          <cell r="T580"/>
          <cell r="U580"/>
          <cell r="V580"/>
          <cell r="W580"/>
          <cell r="X580"/>
          <cell r="Z580"/>
          <cell r="AA580"/>
          <cell r="AB580"/>
          <cell r="AC580"/>
          <cell r="AD580"/>
        </row>
        <row r="581">
          <cell r="A581"/>
          <cell r="B581"/>
          <cell r="E581"/>
          <cell r="F581"/>
          <cell r="G581"/>
          <cell r="H581" t="str">
            <v>ŽČ</v>
          </cell>
          <cell r="I581"/>
          <cell r="J581"/>
          <cell r="K581"/>
          <cell r="L581"/>
          <cell r="M581"/>
          <cell r="N581"/>
          <cell r="O581" t="str">
            <v>ŽČ</v>
          </cell>
          <cell r="P581"/>
          <cell r="Q581"/>
          <cell r="R581"/>
          <cell r="S581"/>
          <cell r="T581"/>
          <cell r="U581"/>
          <cell r="V581"/>
          <cell r="W581"/>
          <cell r="X581"/>
          <cell r="Z581"/>
          <cell r="AA581"/>
          <cell r="AB581"/>
          <cell r="AC581"/>
          <cell r="AD581"/>
        </row>
        <row r="582">
          <cell r="A582"/>
          <cell r="B582"/>
          <cell r="E582"/>
          <cell r="F582"/>
          <cell r="G582"/>
          <cell r="H582" t="str">
            <v>ŽČ</v>
          </cell>
          <cell r="I582"/>
          <cell r="J582"/>
          <cell r="K582"/>
          <cell r="L582"/>
          <cell r="M582"/>
          <cell r="N582"/>
          <cell r="O582" t="str">
            <v>ŽČ</v>
          </cell>
          <cell r="P582"/>
          <cell r="Q582"/>
          <cell r="R582"/>
          <cell r="S582"/>
          <cell r="T582"/>
          <cell r="U582"/>
          <cell r="V582"/>
          <cell r="W582"/>
          <cell r="X582"/>
          <cell r="Z582"/>
          <cell r="AA582"/>
          <cell r="AB582"/>
          <cell r="AC582"/>
          <cell r="AD582"/>
        </row>
        <row r="583">
          <cell r="A583"/>
          <cell r="B583"/>
          <cell r="E583"/>
          <cell r="F583"/>
          <cell r="G583"/>
          <cell r="H583"/>
          <cell r="I583"/>
          <cell r="J583"/>
          <cell r="K583"/>
          <cell r="L583"/>
          <cell r="M583"/>
          <cell r="N583"/>
          <cell r="O583"/>
          <cell r="P583"/>
          <cell r="Q583"/>
          <cell r="R583"/>
          <cell r="S583"/>
          <cell r="T583"/>
          <cell r="U583"/>
          <cell r="V583"/>
          <cell r="W583"/>
          <cell r="X583"/>
          <cell r="Z583"/>
          <cell r="AA583"/>
          <cell r="AB583"/>
          <cell r="AC583"/>
          <cell r="AD583"/>
        </row>
        <row r="584">
          <cell r="A584"/>
          <cell r="B584"/>
          <cell r="C584"/>
          <cell r="D584"/>
          <cell r="E584"/>
          <cell r="F584"/>
          <cell r="G584"/>
          <cell r="H584"/>
          <cell r="I584"/>
          <cell r="J584"/>
          <cell r="K584"/>
          <cell r="L584"/>
          <cell r="M584"/>
          <cell r="N584"/>
          <cell r="O584"/>
          <cell r="P584"/>
          <cell r="Q584"/>
          <cell r="R584"/>
          <cell r="S584"/>
          <cell r="T584"/>
          <cell r="U584"/>
          <cell r="V584"/>
          <cell r="W584"/>
          <cell r="X584"/>
          <cell r="Y584"/>
          <cell r="Z584"/>
          <cell r="AA584"/>
          <cell r="AB584"/>
          <cell r="AC584"/>
          <cell r="AD584"/>
        </row>
        <row r="585">
          <cell r="A585" t="e">
            <v>#VALUE!</v>
          </cell>
          <cell r="B585"/>
          <cell r="E585" t="str">
            <v xml:space="preserve">zápas č. </v>
          </cell>
          <cell r="F585" t="e">
            <v>#VALUE!</v>
          </cell>
          <cell r="G585"/>
          <cell r="H585" t="str">
            <v>Servis</v>
          </cell>
          <cell r="I585"/>
          <cell r="J585"/>
          <cell r="K585"/>
          <cell r="L585"/>
          <cell r="M585"/>
          <cell r="N585"/>
          <cell r="O585"/>
          <cell r="P585"/>
          <cell r="Q585"/>
          <cell r="R585"/>
          <cell r="S585"/>
          <cell r="T585"/>
          <cell r="U585"/>
          <cell r="V585" t="str">
            <v>pomer</v>
          </cell>
          <cell r="W585"/>
          <cell r="X585"/>
          <cell r="Y585" t="str">
            <v>(:)</v>
          </cell>
          <cell r="Z585" t="str">
            <v/>
          </cell>
          <cell r="AA585" t="str">
            <v/>
          </cell>
          <cell r="AB585"/>
          <cell r="AC585" t="str">
            <v/>
          </cell>
          <cell r="AD585" t="e">
            <v>#VALUE!</v>
          </cell>
        </row>
        <row r="586">
          <cell r="A586"/>
          <cell r="B586"/>
          <cell r="E586"/>
          <cell r="F586"/>
          <cell r="G586" t="str">
            <v>Time out</v>
          </cell>
          <cell r="H586" t="str">
            <v>Príjem</v>
          </cell>
          <cell r="I586"/>
          <cell r="J586"/>
          <cell r="K586"/>
          <cell r="L586"/>
          <cell r="M586"/>
          <cell r="N586">
            <v>1</v>
          </cell>
          <cell r="O586">
            <v>2</v>
          </cell>
          <cell r="P586">
            <v>3</v>
          </cell>
          <cell r="Q586">
            <v>4</v>
          </cell>
          <cell r="R586">
            <v>5</v>
          </cell>
          <cell r="S586">
            <v>6</v>
          </cell>
          <cell r="T586">
            <v>7</v>
          </cell>
          <cell r="U586"/>
          <cell r="V586" t="str">
            <v>setov</v>
          </cell>
          <cell r="W586"/>
          <cell r="X586"/>
          <cell r="Z586"/>
          <cell r="AA586"/>
          <cell r="AB586"/>
          <cell r="AC586"/>
          <cell r="AD586"/>
        </row>
        <row r="587">
          <cell r="A587" t="e">
            <v>#VALUE!</v>
          </cell>
          <cell r="B587"/>
          <cell r="E587" t="str">
            <v>Stôl:</v>
          </cell>
          <cell r="F587" t="e">
            <v>#VALUE!</v>
          </cell>
          <cell r="G587"/>
          <cell r="H587"/>
          <cell r="I587" t="e">
            <v>#VALUE!</v>
          </cell>
          <cell r="J587"/>
          <cell r="K587"/>
          <cell r="L587"/>
          <cell r="M587"/>
          <cell r="N587"/>
          <cell r="O587"/>
          <cell r="P587"/>
          <cell r="Q587" t="str">
            <v xml:space="preserve"> </v>
          </cell>
          <cell r="R587"/>
          <cell r="S587"/>
          <cell r="T587"/>
          <cell r="U587"/>
          <cell r="V587" t="str">
            <v/>
          </cell>
          <cell r="W587"/>
          <cell r="X587"/>
          <cell r="Z587"/>
          <cell r="AA587"/>
          <cell r="AB587"/>
          <cell r="AC587"/>
          <cell r="AD587"/>
        </row>
        <row r="588">
          <cell r="A588"/>
          <cell r="B588"/>
          <cell r="E588"/>
          <cell r="F588"/>
          <cell r="G588"/>
          <cell r="H588"/>
          <cell r="I588"/>
          <cell r="J588"/>
          <cell r="K588"/>
          <cell r="L588"/>
          <cell r="M588"/>
          <cell r="N588"/>
          <cell r="O588"/>
          <cell r="P588"/>
          <cell r="Q588"/>
          <cell r="R588"/>
          <cell r="S588"/>
          <cell r="T588"/>
          <cell r="U588"/>
          <cell r="V588"/>
          <cell r="W588"/>
          <cell r="X588"/>
          <cell r="Z588"/>
          <cell r="AA588"/>
          <cell r="AB588"/>
          <cell r="AC588"/>
          <cell r="AD588"/>
        </row>
        <row r="589">
          <cell r="A589"/>
          <cell r="B589"/>
          <cell r="E589" t="str">
            <v>Dátum:</v>
          </cell>
          <cell r="F589">
            <v>43729</v>
          </cell>
          <cell r="G589"/>
          <cell r="H589"/>
          <cell r="I589"/>
          <cell r="J589"/>
          <cell r="K589"/>
          <cell r="L589"/>
          <cell r="M589"/>
          <cell r="N589"/>
          <cell r="O589"/>
          <cell r="P589"/>
          <cell r="Q589"/>
          <cell r="R589"/>
          <cell r="S589"/>
          <cell r="T589"/>
          <cell r="U589"/>
          <cell r="V589"/>
          <cell r="W589"/>
          <cell r="X589"/>
          <cell r="Z589"/>
          <cell r="AA589"/>
          <cell r="AB589"/>
          <cell r="AC589"/>
          <cell r="AD589"/>
        </row>
        <row r="590">
          <cell r="A590" t="e">
            <v>#VALUE!</v>
          </cell>
          <cell r="B590"/>
          <cell r="E590" t="str">
            <v>Čas:</v>
          </cell>
          <cell r="F590"/>
          <cell r="G590"/>
          <cell r="H590"/>
          <cell r="I590" t="e">
            <v>#VALUE!</v>
          </cell>
          <cell r="J590"/>
          <cell r="K590"/>
          <cell r="L590"/>
          <cell r="M590"/>
          <cell r="N590"/>
          <cell r="O590"/>
          <cell r="P590"/>
          <cell r="Q590" t="str">
            <v xml:space="preserve"> </v>
          </cell>
          <cell r="R590"/>
          <cell r="S590"/>
          <cell r="T590"/>
          <cell r="U590"/>
          <cell r="V590" t="str">
            <v/>
          </cell>
          <cell r="W590"/>
          <cell r="X590"/>
          <cell r="Z590"/>
          <cell r="AA590"/>
          <cell r="AB590"/>
          <cell r="AC590"/>
          <cell r="AD590"/>
        </row>
        <row r="591">
          <cell r="A591"/>
          <cell r="B591"/>
          <cell r="E591"/>
          <cell r="F591"/>
          <cell r="G591"/>
          <cell r="H591"/>
          <cell r="I591"/>
          <cell r="J591"/>
          <cell r="K591"/>
          <cell r="L591"/>
          <cell r="M591"/>
          <cell r="N591"/>
          <cell r="O591"/>
          <cell r="P591"/>
          <cell r="Q591"/>
          <cell r="R591"/>
          <cell r="S591"/>
          <cell r="T591"/>
          <cell r="U591"/>
          <cell r="V591"/>
          <cell r="W591"/>
          <cell r="X591"/>
          <cell r="Z591"/>
          <cell r="AA591"/>
          <cell r="AB591"/>
          <cell r="AC591"/>
          <cell r="AD591"/>
        </row>
        <row r="592">
          <cell r="A592"/>
          <cell r="B592"/>
          <cell r="E592" t="str">
            <v>Kategória :</v>
          </cell>
          <cell r="F592" t="str">
            <v>NMŽky</v>
          </cell>
          <cell r="G592"/>
          <cell r="H592"/>
          <cell r="I592"/>
          <cell r="J592"/>
          <cell r="K592"/>
          <cell r="L592"/>
          <cell r="M592"/>
          <cell r="N592"/>
          <cell r="O592"/>
          <cell r="P592"/>
          <cell r="Q592"/>
          <cell r="R592"/>
          <cell r="S592"/>
          <cell r="T592"/>
          <cell r="U592"/>
          <cell r="V592"/>
          <cell r="W592"/>
          <cell r="X592"/>
          <cell r="Z592"/>
          <cell r="AA592"/>
          <cell r="AB592"/>
          <cell r="AC592"/>
          <cell r="AD592"/>
        </row>
        <row r="593">
          <cell r="A593"/>
          <cell r="B593"/>
          <cell r="E593"/>
          <cell r="F593"/>
          <cell r="G593"/>
          <cell r="H593"/>
          <cell r="I593" t="str">
            <v>Rozhodca</v>
          </cell>
          <cell r="J593"/>
          <cell r="K593"/>
          <cell r="L593"/>
          <cell r="M593"/>
          <cell r="N593"/>
          <cell r="O593"/>
          <cell r="P593" t="str">
            <v>Víťaz</v>
          </cell>
          <cell r="Q593"/>
          <cell r="R593"/>
          <cell r="S593"/>
          <cell r="T593"/>
          <cell r="U593"/>
          <cell r="V593"/>
          <cell r="W593"/>
          <cell r="X593"/>
          <cell r="Z593"/>
          <cell r="AA593"/>
          <cell r="AB593"/>
          <cell r="AC593"/>
          <cell r="AD593"/>
        </row>
        <row r="594">
          <cell r="A594"/>
          <cell r="B594"/>
          <cell r="E594" t="str">
            <v>Skupina :</v>
          </cell>
          <cell r="F594" t="e">
            <v>#VALUE!</v>
          </cell>
          <cell r="G594"/>
          <cell r="H594"/>
          <cell r="I594"/>
          <cell r="J594"/>
          <cell r="K594"/>
          <cell r="L594"/>
          <cell r="M594"/>
          <cell r="N594" t="str">
            <v/>
          </cell>
          <cell r="O594"/>
          <cell r="P594"/>
          <cell r="Q594"/>
          <cell r="R594"/>
          <cell r="S594"/>
          <cell r="T594"/>
          <cell r="U594"/>
          <cell r="V594"/>
          <cell r="W594"/>
          <cell r="X594"/>
          <cell r="Z594"/>
          <cell r="AA594"/>
          <cell r="AB594"/>
          <cell r="AC594"/>
          <cell r="AD594"/>
        </row>
        <row r="595">
          <cell r="A595"/>
          <cell r="B595"/>
          <cell r="E595"/>
          <cell r="F595"/>
          <cell r="G595"/>
          <cell r="H595"/>
          <cell r="I595"/>
          <cell r="J595"/>
          <cell r="K595"/>
          <cell r="L595"/>
          <cell r="M595"/>
          <cell r="N595"/>
          <cell r="O595"/>
          <cell r="P595"/>
          <cell r="Q595"/>
          <cell r="R595"/>
          <cell r="S595"/>
          <cell r="T595"/>
          <cell r="U595"/>
          <cell r="V595"/>
          <cell r="W595"/>
          <cell r="X595"/>
          <cell r="Z595"/>
          <cell r="AA595"/>
          <cell r="AB595"/>
          <cell r="AC595"/>
          <cell r="AD595"/>
        </row>
        <row r="596">
          <cell r="A596"/>
          <cell r="B596"/>
          <cell r="E596" t="str">
            <v>Zápas:</v>
          </cell>
          <cell r="F596" t="e">
            <v>#VALUE!</v>
          </cell>
          <cell r="G596"/>
          <cell r="H596"/>
          <cell r="I596"/>
          <cell r="J596"/>
          <cell r="K596"/>
          <cell r="L596"/>
          <cell r="M596"/>
          <cell r="N596"/>
          <cell r="O596"/>
          <cell r="P596"/>
          <cell r="Q596"/>
          <cell r="R596"/>
          <cell r="S596"/>
          <cell r="T596"/>
          <cell r="U596"/>
          <cell r="V596"/>
          <cell r="W596"/>
          <cell r="X596"/>
          <cell r="Z596"/>
          <cell r="AA596"/>
          <cell r="AB596"/>
          <cell r="AC596"/>
          <cell r="AD596"/>
        </row>
        <row r="597">
          <cell r="A597"/>
          <cell r="B597"/>
          <cell r="E597"/>
          <cell r="F597"/>
          <cell r="G597"/>
          <cell r="H597" t="str">
            <v>Udelené karty - priestupok</v>
          </cell>
          <cell r="I597"/>
          <cell r="J597"/>
          <cell r="K597"/>
          <cell r="L597"/>
          <cell r="M597"/>
          <cell r="N597"/>
          <cell r="O597"/>
          <cell r="P597"/>
          <cell r="Q597"/>
          <cell r="R597"/>
          <cell r="S597"/>
          <cell r="T597"/>
          <cell r="U597"/>
          <cell r="V597"/>
          <cell r="W597"/>
          <cell r="X597"/>
          <cell r="Z597"/>
          <cell r="AA597"/>
          <cell r="AB597"/>
          <cell r="AC597"/>
          <cell r="AD597"/>
        </row>
        <row r="598">
          <cell r="A598"/>
          <cell r="B598"/>
          <cell r="E598"/>
          <cell r="F598"/>
          <cell r="G598"/>
          <cell r="H598"/>
          <cell r="I598"/>
          <cell r="J598"/>
          <cell r="K598"/>
          <cell r="L598"/>
          <cell r="M598"/>
          <cell r="N598"/>
          <cell r="O598"/>
          <cell r="P598"/>
          <cell r="Q598"/>
          <cell r="R598"/>
          <cell r="S598"/>
          <cell r="T598"/>
          <cell r="U598"/>
          <cell r="V598"/>
          <cell r="W598"/>
          <cell r="X598"/>
          <cell r="Z598"/>
          <cell r="AA598"/>
          <cell r="AB598"/>
          <cell r="AC598"/>
          <cell r="AD598"/>
        </row>
        <row r="599">
          <cell r="A599"/>
          <cell r="B599"/>
          <cell r="E599"/>
          <cell r="F599"/>
          <cell r="G599"/>
          <cell r="H599"/>
          <cell r="I599" t="e">
            <v>#VALUE!</v>
          </cell>
          <cell r="J599"/>
          <cell r="K599"/>
          <cell r="L599"/>
          <cell r="M599"/>
          <cell r="N599"/>
          <cell r="O599"/>
          <cell r="P599" t="e">
            <v>#VALUE!</v>
          </cell>
          <cell r="Q599"/>
          <cell r="R599"/>
          <cell r="S599"/>
          <cell r="T599"/>
          <cell r="U599"/>
          <cell r="V599"/>
          <cell r="W599"/>
          <cell r="X599"/>
          <cell r="Z599"/>
          <cell r="AA599"/>
          <cell r="AB599"/>
          <cell r="AC599"/>
          <cell r="AD599"/>
        </row>
        <row r="600">
          <cell r="A600"/>
          <cell r="B600"/>
          <cell r="E600"/>
          <cell r="F600"/>
          <cell r="G600"/>
          <cell r="H600" t="str">
            <v>Ž</v>
          </cell>
          <cell r="I600"/>
          <cell r="J600"/>
          <cell r="K600"/>
          <cell r="L600"/>
          <cell r="M600"/>
          <cell r="N600"/>
          <cell r="O600" t="str">
            <v>Ž</v>
          </cell>
          <cell r="P600"/>
          <cell r="Q600"/>
          <cell r="R600"/>
          <cell r="S600"/>
          <cell r="T600"/>
          <cell r="U600"/>
          <cell r="V600"/>
          <cell r="W600"/>
          <cell r="X600"/>
          <cell r="Z600"/>
          <cell r="AA600"/>
          <cell r="AB600"/>
          <cell r="AC600"/>
          <cell r="AD600"/>
        </row>
        <row r="601">
          <cell r="A601"/>
          <cell r="B601"/>
          <cell r="E601"/>
          <cell r="F601"/>
          <cell r="G601"/>
          <cell r="H601" t="str">
            <v>ŽČ</v>
          </cell>
          <cell r="I601"/>
          <cell r="J601"/>
          <cell r="K601"/>
          <cell r="L601"/>
          <cell r="M601"/>
          <cell r="N601"/>
          <cell r="O601" t="str">
            <v>ŽČ</v>
          </cell>
          <cell r="P601"/>
          <cell r="Q601"/>
          <cell r="R601"/>
          <cell r="S601"/>
          <cell r="T601"/>
          <cell r="U601"/>
          <cell r="V601"/>
          <cell r="W601"/>
          <cell r="X601"/>
          <cell r="Z601"/>
          <cell r="AA601"/>
          <cell r="AB601"/>
          <cell r="AC601"/>
          <cell r="AD601"/>
        </row>
        <row r="602">
          <cell r="A602"/>
          <cell r="B602"/>
          <cell r="E602"/>
          <cell r="F602"/>
          <cell r="G602"/>
          <cell r="H602" t="str">
            <v>ŽČ</v>
          </cell>
          <cell r="I602"/>
          <cell r="J602"/>
          <cell r="K602"/>
          <cell r="L602"/>
          <cell r="M602"/>
          <cell r="N602"/>
          <cell r="O602" t="str">
            <v>ŽČ</v>
          </cell>
          <cell r="P602"/>
          <cell r="Q602"/>
          <cell r="R602"/>
          <cell r="S602"/>
          <cell r="T602"/>
          <cell r="U602"/>
          <cell r="V602"/>
          <cell r="W602"/>
          <cell r="X602"/>
          <cell r="Z602"/>
          <cell r="AA602"/>
          <cell r="AB602"/>
          <cell r="AC602"/>
          <cell r="AD602"/>
        </row>
        <row r="603">
          <cell r="A603"/>
          <cell r="B603"/>
          <cell r="E603"/>
          <cell r="F603"/>
          <cell r="G603"/>
          <cell r="H603"/>
          <cell r="I603"/>
          <cell r="J603"/>
          <cell r="K603"/>
          <cell r="L603"/>
          <cell r="M603"/>
          <cell r="N603"/>
          <cell r="O603"/>
          <cell r="P603"/>
          <cell r="Q603"/>
          <cell r="R603"/>
          <cell r="S603"/>
          <cell r="T603"/>
          <cell r="U603"/>
          <cell r="V603"/>
          <cell r="W603"/>
          <cell r="X603"/>
          <cell r="Z603"/>
          <cell r="AA603"/>
          <cell r="AB603"/>
          <cell r="AC603"/>
          <cell r="AD603"/>
        </row>
        <row r="604">
          <cell r="A604"/>
          <cell r="B604"/>
          <cell r="C604"/>
          <cell r="D604"/>
          <cell r="E604"/>
          <cell r="F604"/>
          <cell r="G604"/>
          <cell r="H604"/>
          <cell r="I604"/>
          <cell r="J604"/>
          <cell r="K604"/>
          <cell r="L604"/>
          <cell r="M604"/>
          <cell r="N604"/>
          <cell r="O604"/>
          <cell r="P604"/>
          <cell r="Q604"/>
          <cell r="R604"/>
          <cell r="S604"/>
          <cell r="T604"/>
          <cell r="U604"/>
          <cell r="V604"/>
          <cell r="W604"/>
          <cell r="X604"/>
          <cell r="Y604"/>
          <cell r="Z604"/>
          <cell r="AA604"/>
          <cell r="AB604"/>
          <cell r="AC604"/>
          <cell r="AD604"/>
        </row>
        <row r="605">
          <cell r="A605" t="e">
            <v>#VALUE!</v>
          </cell>
          <cell r="B605"/>
          <cell r="E605" t="str">
            <v xml:space="preserve">zápas č. </v>
          </cell>
          <cell r="F605" t="e">
            <v>#VALUE!</v>
          </cell>
          <cell r="G605"/>
          <cell r="H605" t="str">
            <v>Servis</v>
          </cell>
          <cell r="I605"/>
          <cell r="J605"/>
          <cell r="K605"/>
          <cell r="L605"/>
          <cell r="M605"/>
          <cell r="N605"/>
          <cell r="O605"/>
          <cell r="P605"/>
          <cell r="Q605"/>
          <cell r="R605"/>
          <cell r="S605"/>
          <cell r="T605"/>
          <cell r="U605"/>
          <cell r="V605" t="str">
            <v>pomer</v>
          </cell>
          <cell r="W605"/>
          <cell r="X605"/>
          <cell r="Y605" t="str">
            <v>(:)</v>
          </cell>
          <cell r="Z605" t="str">
            <v/>
          </cell>
          <cell r="AA605" t="str">
            <v/>
          </cell>
          <cell r="AB605"/>
          <cell r="AC605" t="str">
            <v/>
          </cell>
          <cell r="AD605" t="e">
            <v>#VALUE!</v>
          </cell>
        </row>
        <row r="606">
          <cell r="A606"/>
          <cell r="B606"/>
          <cell r="E606"/>
          <cell r="F606"/>
          <cell r="G606" t="str">
            <v>Time out</v>
          </cell>
          <cell r="H606" t="str">
            <v>Príjem</v>
          </cell>
          <cell r="I606"/>
          <cell r="J606"/>
          <cell r="K606"/>
          <cell r="L606"/>
          <cell r="M606"/>
          <cell r="N606">
            <v>1</v>
          </cell>
          <cell r="O606">
            <v>2</v>
          </cell>
          <cell r="P606">
            <v>3</v>
          </cell>
          <cell r="Q606">
            <v>4</v>
          </cell>
          <cell r="R606">
            <v>5</v>
          </cell>
          <cell r="S606">
            <v>6</v>
          </cell>
          <cell r="T606">
            <v>7</v>
          </cell>
          <cell r="U606"/>
          <cell r="V606" t="str">
            <v>setov</v>
          </cell>
          <cell r="W606"/>
          <cell r="X606"/>
          <cell r="Z606"/>
          <cell r="AA606"/>
          <cell r="AB606"/>
          <cell r="AC606"/>
          <cell r="AD606"/>
        </row>
        <row r="607">
          <cell r="A607" t="e">
            <v>#VALUE!</v>
          </cell>
          <cell r="B607"/>
          <cell r="E607" t="str">
            <v>Stôl:</v>
          </cell>
          <cell r="F607" t="e">
            <v>#VALUE!</v>
          </cell>
          <cell r="G607"/>
          <cell r="H607"/>
          <cell r="I607" t="e">
            <v>#VALUE!</v>
          </cell>
          <cell r="J607"/>
          <cell r="K607"/>
          <cell r="L607"/>
          <cell r="M607"/>
          <cell r="N607"/>
          <cell r="O607"/>
          <cell r="P607"/>
          <cell r="Q607" t="str">
            <v xml:space="preserve"> </v>
          </cell>
          <cell r="R607"/>
          <cell r="S607"/>
          <cell r="T607"/>
          <cell r="U607"/>
          <cell r="V607" t="str">
            <v/>
          </cell>
          <cell r="W607"/>
          <cell r="X607"/>
          <cell r="Z607"/>
          <cell r="AA607"/>
          <cell r="AB607"/>
          <cell r="AC607"/>
          <cell r="AD607"/>
        </row>
        <row r="608">
          <cell r="A608"/>
          <cell r="B608"/>
          <cell r="E608"/>
          <cell r="F608"/>
          <cell r="G608"/>
          <cell r="H608"/>
          <cell r="I608"/>
          <cell r="J608"/>
          <cell r="K608"/>
          <cell r="L608"/>
          <cell r="M608"/>
          <cell r="N608"/>
          <cell r="O608"/>
          <cell r="P608"/>
          <cell r="Q608"/>
          <cell r="R608"/>
          <cell r="S608"/>
          <cell r="T608"/>
          <cell r="U608"/>
          <cell r="V608"/>
          <cell r="W608"/>
          <cell r="X608"/>
          <cell r="Z608"/>
          <cell r="AA608"/>
          <cell r="AB608"/>
          <cell r="AC608"/>
          <cell r="AD608"/>
        </row>
        <row r="609">
          <cell r="A609"/>
          <cell r="B609"/>
          <cell r="E609" t="str">
            <v>Dátum:</v>
          </cell>
          <cell r="F609">
            <v>43729</v>
          </cell>
          <cell r="G609"/>
          <cell r="H609"/>
          <cell r="I609"/>
          <cell r="J609"/>
          <cell r="K609"/>
          <cell r="L609"/>
          <cell r="M609"/>
          <cell r="N609"/>
          <cell r="O609"/>
          <cell r="P609"/>
          <cell r="Q609"/>
          <cell r="R609"/>
          <cell r="S609"/>
          <cell r="T609"/>
          <cell r="U609"/>
          <cell r="V609"/>
          <cell r="W609"/>
          <cell r="X609"/>
          <cell r="Z609"/>
          <cell r="AA609"/>
          <cell r="AB609"/>
          <cell r="AC609"/>
          <cell r="AD609"/>
        </row>
        <row r="610">
          <cell r="A610" t="e">
            <v>#VALUE!</v>
          </cell>
          <cell r="B610"/>
          <cell r="E610" t="str">
            <v>Čas:</v>
          </cell>
          <cell r="F610"/>
          <cell r="G610"/>
          <cell r="H610"/>
          <cell r="I610" t="e">
            <v>#VALUE!</v>
          </cell>
          <cell r="J610"/>
          <cell r="K610"/>
          <cell r="L610"/>
          <cell r="M610"/>
          <cell r="N610"/>
          <cell r="O610"/>
          <cell r="P610"/>
          <cell r="Q610" t="str">
            <v xml:space="preserve"> </v>
          </cell>
          <cell r="R610"/>
          <cell r="S610"/>
          <cell r="T610"/>
          <cell r="U610"/>
          <cell r="V610" t="str">
            <v/>
          </cell>
          <cell r="W610"/>
          <cell r="X610"/>
          <cell r="Z610"/>
          <cell r="AA610"/>
          <cell r="AB610"/>
          <cell r="AC610"/>
          <cell r="AD610"/>
        </row>
        <row r="611">
          <cell r="A611"/>
          <cell r="B611"/>
          <cell r="E611"/>
          <cell r="F611"/>
          <cell r="G611"/>
          <cell r="H611"/>
          <cell r="I611"/>
          <cell r="J611"/>
          <cell r="K611"/>
          <cell r="L611"/>
          <cell r="M611"/>
          <cell r="N611"/>
          <cell r="O611"/>
          <cell r="P611"/>
          <cell r="Q611"/>
          <cell r="R611"/>
          <cell r="S611"/>
          <cell r="T611"/>
          <cell r="U611"/>
          <cell r="V611"/>
          <cell r="W611"/>
          <cell r="X611"/>
          <cell r="Z611"/>
          <cell r="AA611"/>
          <cell r="AB611"/>
          <cell r="AC611"/>
          <cell r="AD611"/>
        </row>
        <row r="612">
          <cell r="A612"/>
          <cell r="B612"/>
          <cell r="E612" t="str">
            <v>Kategória :</v>
          </cell>
          <cell r="F612" t="str">
            <v>NMŽky</v>
          </cell>
          <cell r="G612"/>
          <cell r="H612"/>
          <cell r="I612"/>
          <cell r="J612"/>
          <cell r="K612"/>
          <cell r="L612"/>
          <cell r="M612"/>
          <cell r="N612"/>
          <cell r="O612"/>
          <cell r="P612"/>
          <cell r="Q612"/>
          <cell r="R612"/>
          <cell r="S612"/>
          <cell r="T612"/>
          <cell r="U612"/>
          <cell r="V612"/>
          <cell r="W612"/>
          <cell r="X612"/>
          <cell r="Z612"/>
          <cell r="AA612"/>
          <cell r="AB612"/>
          <cell r="AC612"/>
          <cell r="AD612"/>
        </row>
        <row r="613">
          <cell r="A613"/>
          <cell r="B613"/>
          <cell r="E613"/>
          <cell r="F613"/>
          <cell r="G613"/>
          <cell r="H613"/>
          <cell r="I613" t="str">
            <v>Rozhodca</v>
          </cell>
          <cell r="J613"/>
          <cell r="K613"/>
          <cell r="L613"/>
          <cell r="M613"/>
          <cell r="N613"/>
          <cell r="O613"/>
          <cell r="P613" t="str">
            <v>Víťaz</v>
          </cell>
          <cell r="Q613"/>
          <cell r="R613"/>
          <cell r="S613"/>
          <cell r="T613"/>
          <cell r="U613"/>
          <cell r="V613"/>
          <cell r="W613"/>
          <cell r="X613"/>
          <cell r="Z613"/>
          <cell r="AA613"/>
          <cell r="AB613"/>
          <cell r="AC613"/>
          <cell r="AD613"/>
        </row>
        <row r="614">
          <cell r="A614"/>
          <cell r="B614"/>
          <cell r="E614" t="str">
            <v>Skupina :</v>
          </cell>
          <cell r="F614" t="e">
            <v>#VALUE!</v>
          </cell>
          <cell r="G614"/>
          <cell r="H614"/>
          <cell r="I614"/>
          <cell r="J614"/>
          <cell r="K614"/>
          <cell r="L614"/>
          <cell r="M614"/>
          <cell r="N614" t="str">
            <v/>
          </cell>
          <cell r="O614"/>
          <cell r="P614"/>
          <cell r="Q614"/>
          <cell r="R614"/>
          <cell r="S614"/>
          <cell r="T614"/>
          <cell r="U614"/>
          <cell r="V614"/>
          <cell r="W614"/>
          <cell r="X614"/>
          <cell r="Z614"/>
          <cell r="AA614"/>
          <cell r="AB614"/>
          <cell r="AC614"/>
          <cell r="AD614"/>
        </row>
        <row r="615">
          <cell r="A615"/>
          <cell r="B615"/>
          <cell r="E615"/>
          <cell r="F615"/>
          <cell r="G615"/>
          <cell r="H615"/>
          <cell r="I615"/>
          <cell r="J615"/>
          <cell r="K615"/>
          <cell r="L615"/>
          <cell r="M615"/>
          <cell r="N615"/>
          <cell r="O615"/>
          <cell r="P615"/>
          <cell r="Q615"/>
          <cell r="R615"/>
          <cell r="S615"/>
          <cell r="T615"/>
          <cell r="U615"/>
          <cell r="V615"/>
          <cell r="W615"/>
          <cell r="X615"/>
          <cell r="Z615"/>
          <cell r="AA615"/>
          <cell r="AB615"/>
          <cell r="AC615"/>
          <cell r="AD615"/>
        </row>
        <row r="616">
          <cell r="A616"/>
          <cell r="B616"/>
          <cell r="E616" t="str">
            <v>Zápas:</v>
          </cell>
          <cell r="F616" t="e">
            <v>#VALUE!</v>
          </cell>
          <cell r="G616"/>
          <cell r="H616"/>
          <cell r="I616"/>
          <cell r="J616"/>
          <cell r="K616"/>
          <cell r="L616"/>
          <cell r="M616"/>
          <cell r="N616"/>
          <cell r="O616"/>
          <cell r="P616"/>
          <cell r="Q616"/>
          <cell r="R616"/>
          <cell r="S616"/>
          <cell r="T616"/>
          <cell r="U616"/>
          <cell r="V616"/>
          <cell r="W616"/>
          <cell r="X616"/>
          <cell r="Z616"/>
          <cell r="AA616"/>
          <cell r="AB616"/>
          <cell r="AC616"/>
          <cell r="AD616"/>
        </row>
        <row r="617">
          <cell r="A617"/>
          <cell r="B617"/>
          <cell r="E617"/>
          <cell r="F617"/>
          <cell r="G617"/>
          <cell r="H617" t="str">
            <v>Udelené karty - priestupok</v>
          </cell>
          <cell r="I617"/>
          <cell r="J617"/>
          <cell r="K617"/>
          <cell r="L617"/>
          <cell r="M617"/>
          <cell r="N617"/>
          <cell r="O617"/>
          <cell r="P617"/>
          <cell r="Q617"/>
          <cell r="R617"/>
          <cell r="S617"/>
          <cell r="T617"/>
          <cell r="U617"/>
          <cell r="V617"/>
          <cell r="W617"/>
          <cell r="X617"/>
          <cell r="Z617"/>
          <cell r="AA617"/>
          <cell r="AB617"/>
          <cell r="AC617"/>
          <cell r="AD617"/>
        </row>
        <row r="618">
          <cell r="A618"/>
          <cell r="B618"/>
          <cell r="E618"/>
          <cell r="F618"/>
          <cell r="G618"/>
          <cell r="H618"/>
          <cell r="I618"/>
          <cell r="J618"/>
          <cell r="K618"/>
          <cell r="L618"/>
          <cell r="M618"/>
          <cell r="N618"/>
          <cell r="O618"/>
          <cell r="P618"/>
          <cell r="Q618"/>
          <cell r="R618"/>
          <cell r="S618"/>
          <cell r="T618"/>
          <cell r="U618"/>
          <cell r="V618"/>
          <cell r="W618"/>
          <cell r="X618"/>
          <cell r="Z618"/>
          <cell r="AA618"/>
          <cell r="AB618"/>
          <cell r="AC618"/>
          <cell r="AD618"/>
        </row>
        <row r="619">
          <cell r="A619"/>
          <cell r="B619"/>
          <cell r="E619"/>
          <cell r="F619"/>
          <cell r="G619"/>
          <cell r="H619"/>
          <cell r="I619" t="e">
            <v>#VALUE!</v>
          </cell>
          <cell r="J619"/>
          <cell r="K619"/>
          <cell r="L619"/>
          <cell r="M619"/>
          <cell r="N619"/>
          <cell r="O619"/>
          <cell r="P619" t="e">
            <v>#VALUE!</v>
          </cell>
          <cell r="Q619"/>
          <cell r="R619"/>
          <cell r="S619"/>
          <cell r="T619"/>
          <cell r="U619"/>
          <cell r="V619"/>
          <cell r="W619"/>
          <cell r="X619"/>
          <cell r="Z619"/>
          <cell r="AA619"/>
          <cell r="AB619"/>
          <cell r="AC619"/>
          <cell r="AD619"/>
        </row>
        <row r="620">
          <cell r="A620"/>
          <cell r="B620"/>
          <cell r="E620"/>
          <cell r="F620"/>
          <cell r="G620"/>
          <cell r="H620" t="str">
            <v>Ž</v>
          </cell>
          <cell r="I620"/>
          <cell r="J620"/>
          <cell r="K620"/>
          <cell r="L620"/>
          <cell r="M620"/>
          <cell r="N620"/>
          <cell r="O620" t="str">
            <v>Ž</v>
          </cell>
          <cell r="P620"/>
          <cell r="Q620"/>
          <cell r="R620"/>
          <cell r="S620"/>
          <cell r="T620"/>
          <cell r="U620"/>
          <cell r="V620"/>
          <cell r="W620"/>
          <cell r="X620"/>
          <cell r="Z620"/>
          <cell r="AA620"/>
          <cell r="AB620"/>
          <cell r="AC620"/>
          <cell r="AD620"/>
        </row>
        <row r="621">
          <cell r="A621"/>
          <cell r="B621"/>
          <cell r="E621"/>
          <cell r="F621"/>
          <cell r="G621"/>
          <cell r="H621" t="str">
            <v>ŽČ</v>
          </cell>
          <cell r="I621"/>
          <cell r="J621"/>
          <cell r="K621"/>
          <cell r="L621"/>
          <cell r="M621"/>
          <cell r="N621"/>
          <cell r="O621" t="str">
            <v>ŽČ</v>
          </cell>
          <cell r="P621"/>
          <cell r="Q621"/>
          <cell r="R621"/>
          <cell r="S621"/>
          <cell r="T621"/>
          <cell r="U621"/>
          <cell r="V621"/>
          <cell r="W621"/>
          <cell r="X621"/>
          <cell r="Z621"/>
          <cell r="AA621"/>
          <cell r="AB621"/>
          <cell r="AC621"/>
          <cell r="AD621"/>
        </row>
        <row r="622">
          <cell r="A622"/>
          <cell r="B622"/>
          <cell r="E622"/>
          <cell r="F622"/>
          <cell r="G622"/>
          <cell r="H622" t="str">
            <v>ŽČ</v>
          </cell>
          <cell r="I622"/>
          <cell r="J622"/>
          <cell r="K622"/>
          <cell r="L622"/>
          <cell r="M622"/>
          <cell r="N622"/>
          <cell r="O622" t="str">
            <v>ŽČ</v>
          </cell>
          <cell r="P622"/>
          <cell r="Q622"/>
          <cell r="R622"/>
          <cell r="S622"/>
          <cell r="T622"/>
          <cell r="U622"/>
          <cell r="V622"/>
          <cell r="W622"/>
          <cell r="X622"/>
          <cell r="Z622"/>
          <cell r="AA622"/>
          <cell r="AB622"/>
          <cell r="AC622"/>
          <cell r="AD622"/>
        </row>
        <row r="623">
          <cell r="A623"/>
          <cell r="B623"/>
          <cell r="E623"/>
          <cell r="F623"/>
          <cell r="G623"/>
          <cell r="H623"/>
          <cell r="I623"/>
          <cell r="J623"/>
          <cell r="K623"/>
          <cell r="L623"/>
          <cell r="M623"/>
          <cell r="N623"/>
          <cell r="O623"/>
          <cell r="P623"/>
          <cell r="Q623"/>
          <cell r="R623"/>
          <cell r="S623"/>
          <cell r="T623"/>
          <cell r="U623"/>
          <cell r="V623"/>
          <cell r="W623"/>
          <cell r="X623"/>
          <cell r="Z623"/>
          <cell r="AA623"/>
          <cell r="AB623"/>
          <cell r="AC623"/>
          <cell r="AD623"/>
        </row>
        <row r="624">
          <cell r="A624"/>
          <cell r="B624"/>
          <cell r="C624"/>
          <cell r="D624"/>
          <cell r="E624"/>
          <cell r="F624"/>
          <cell r="G624"/>
          <cell r="H624"/>
          <cell r="I624"/>
          <cell r="J624"/>
          <cell r="K624"/>
          <cell r="L624"/>
          <cell r="M624"/>
          <cell r="N624"/>
          <cell r="O624"/>
          <cell r="P624"/>
          <cell r="Q624"/>
          <cell r="R624"/>
          <cell r="S624"/>
          <cell r="T624"/>
          <cell r="U624"/>
          <cell r="V624"/>
          <cell r="W624"/>
          <cell r="X624"/>
          <cell r="Y624"/>
          <cell r="Z624"/>
          <cell r="AA624"/>
          <cell r="AB624"/>
          <cell r="AC624"/>
          <cell r="AD624"/>
        </row>
        <row r="625">
          <cell r="A625" t="e">
            <v>#VALUE!</v>
          </cell>
          <cell r="B625"/>
          <cell r="E625" t="str">
            <v xml:space="preserve">zápas č. </v>
          </cell>
          <cell r="F625" t="e">
            <v>#VALUE!</v>
          </cell>
          <cell r="G625"/>
          <cell r="H625" t="str">
            <v>Servis</v>
          </cell>
          <cell r="I625"/>
          <cell r="J625"/>
          <cell r="K625"/>
          <cell r="L625"/>
          <cell r="M625"/>
          <cell r="N625"/>
          <cell r="O625"/>
          <cell r="P625"/>
          <cell r="Q625"/>
          <cell r="R625"/>
          <cell r="S625"/>
          <cell r="T625"/>
          <cell r="U625"/>
          <cell r="V625" t="str">
            <v>pomer</v>
          </cell>
          <cell r="W625"/>
          <cell r="X625"/>
          <cell r="Y625" t="str">
            <v>(:)</v>
          </cell>
          <cell r="Z625" t="str">
            <v/>
          </cell>
          <cell r="AA625" t="str">
            <v/>
          </cell>
          <cell r="AB625"/>
          <cell r="AC625" t="str">
            <v/>
          </cell>
          <cell r="AD625" t="e">
            <v>#VALUE!</v>
          </cell>
        </row>
        <row r="626">
          <cell r="A626"/>
          <cell r="B626"/>
          <cell r="E626"/>
          <cell r="F626"/>
          <cell r="G626" t="str">
            <v>Time out</v>
          </cell>
          <cell r="H626" t="str">
            <v>Príjem</v>
          </cell>
          <cell r="I626"/>
          <cell r="J626"/>
          <cell r="K626"/>
          <cell r="L626"/>
          <cell r="M626"/>
          <cell r="N626">
            <v>1</v>
          </cell>
          <cell r="O626">
            <v>2</v>
          </cell>
          <cell r="P626">
            <v>3</v>
          </cell>
          <cell r="Q626">
            <v>4</v>
          </cell>
          <cell r="R626">
            <v>5</v>
          </cell>
          <cell r="S626">
            <v>6</v>
          </cell>
          <cell r="T626">
            <v>7</v>
          </cell>
          <cell r="U626"/>
          <cell r="V626" t="str">
            <v>setov</v>
          </cell>
          <cell r="W626"/>
          <cell r="X626"/>
          <cell r="Z626"/>
          <cell r="AA626"/>
          <cell r="AB626"/>
          <cell r="AC626"/>
          <cell r="AD626"/>
        </row>
        <row r="627">
          <cell r="A627" t="e">
            <v>#VALUE!</v>
          </cell>
          <cell r="B627"/>
          <cell r="E627" t="str">
            <v>Stôl:</v>
          </cell>
          <cell r="F627" t="e">
            <v>#VALUE!</v>
          </cell>
          <cell r="G627"/>
          <cell r="H627"/>
          <cell r="I627" t="e">
            <v>#VALUE!</v>
          </cell>
          <cell r="J627"/>
          <cell r="K627"/>
          <cell r="L627"/>
          <cell r="M627"/>
          <cell r="N627"/>
          <cell r="O627"/>
          <cell r="P627"/>
          <cell r="Q627" t="str">
            <v xml:space="preserve"> </v>
          </cell>
          <cell r="R627"/>
          <cell r="S627"/>
          <cell r="T627"/>
          <cell r="U627"/>
          <cell r="V627" t="str">
            <v/>
          </cell>
          <cell r="W627"/>
          <cell r="X627"/>
          <cell r="Z627"/>
          <cell r="AA627"/>
          <cell r="AB627"/>
          <cell r="AC627"/>
          <cell r="AD627"/>
        </row>
        <row r="628">
          <cell r="A628"/>
          <cell r="B628"/>
          <cell r="E628"/>
          <cell r="F628"/>
          <cell r="G628"/>
          <cell r="H628"/>
          <cell r="I628"/>
          <cell r="J628"/>
          <cell r="K628"/>
          <cell r="L628"/>
          <cell r="M628"/>
          <cell r="N628"/>
          <cell r="O628"/>
          <cell r="P628"/>
          <cell r="Q628"/>
          <cell r="R628"/>
          <cell r="S628"/>
          <cell r="T628"/>
          <cell r="U628"/>
          <cell r="V628"/>
          <cell r="W628"/>
          <cell r="X628"/>
          <cell r="Z628"/>
          <cell r="AA628"/>
          <cell r="AB628"/>
          <cell r="AC628"/>
          <cell r="AD628"/>
        </row>
        <row r="629">
          <cell r="A629"/>
          <cell r="B629"/>
          <cell r="E629" t="str">
            <v>Dátum:</v>
          </cell>
          <cell r="F629">
            <v>43729</v>
          </cell>
          <cell r="G629"/>
          <cell r="H629"/>
          <cell r="I629"/>
          <cell r="J629"/>
          <cell r="K629"/>
          <cell r="L629"/>
          <cell r="M629"/>
          <cell r="N629"/>
          <cell r="O629"/>
          <cell r="P629"/>
          <cell r="Q629"/>
          <cell r="R629"/>
          <cell r="S629"/>
          <cell r="T629"/>
          <cell r="U629"/>
          <cell r="V629"/>
          <cell r="W629"/>
          <cell r="X629"/>
          <cell r="Z629"/>
          <cell r="AA629"/>
          <cell r="AB629"/>
          <cell r="AC629"/>
          <cell r="AD629"/>
        </row>
        <row r="630">
          <cell r="A630" t="e">
            <v>#VALUE!</v>
          </cell>
          <cell r="B630"/>
          <cell r="E630" t="str">
            <v>Čas:</v>
          </cell>
          <cell r="F630"/>
          <cell r="G630"/>
          <cell r="H630"/>
          <cell r="I630" t="e">
            <v>#VALUE!</v>
          </cell>
          <cell r="J630"/>
          <cell r="K630"/>
          <cell r="L630"/>
          <cell r="M630"/>
          <cell r="N630"/>
          <cell r="O630"/>
          <cell r="P630"/>
          <cell r="Q630" t="str">
            <v xml:space="preserve"> </v>
          </cell>
          <cell r="R630"/>
          <cell r="S630"/>
          <cell r="T630"/>
          <cell r="U630"/>
          <cell r="V630" t="str">
            <v/>
          </cell>
          <cell r="W630"/>
          <cell r="X630"/>
          <cell r="Z630"/>
          <cell r="AA630"/>
          <cell r="AB630"/>
          <cell r="AC630"/>
          <cell r="AD630"/>
        </row>
        <row r="631">
          <cell r="A631"/>
          <cell r="B631"/>
          <cell r="E631"/>
          <cell r="F631"/>
          <cell r="G631"/>
          <cell r="H631"/>
          <cell r="I631"/>
          <cell r="J631"/>
          <cell r="K631"/>
          <cell r="L631"/>
          <cell r="M631"/>
          <cell r="N631"/>
          <cell r="O631"/>
          <cell r="P631"/>
          <cell r="Q631"/>
          <cell r="R631"/>
          <cell r="S631"/>
          <cell r="T631"/>
          <cell r="U631"/>
          <cell r="V631"/>
          <cell r="W631"/>
          <cell r="X631"/>
          <cell r="Z631"/>
          <cell r="AA631"/>
          <cell r="AB631"/>
          <cell r="AC631"/>
          <cell r="AD631"/>
        </row>
        <row r="632">
          <cell r="A632"/>
          <cell r="B632"/>
          <cell r="E632" t="str">
            <v>Kategória :</v>
          </cell>
          <cell r="F632" t="str">
            <v>NMŽky</v>
          </cell>
          <cell r="G632"/>
          <cell r="H632"/>
          <cell r="I632"/>
          <cell r="J632"/>
          <cell r="K632"/>
          <cell r="L632"/>
          <cell r="M632"/>
          <cell r="N632"/>
          <cell r="O632"/>
          <cell r="P632"/>
          <cell r="Q632"/>
          <cell r="R632"/>
          <cell r="S632"/>
          <cell r="T632"/>
          <cell r="U632"/>
          <cell r="V632"/>
          <cell r="W632"/>
          <cell r="X632"/>
          <cell r="Z632"/>
          <cell r="AA632"/>
          <cell r="AB632"/>
          <cell r="AC632"/>
          <cell r="AD632"/>
        </row>
        <row r="633">
          <cell r="A633"/>
          <cell r="B633"/>
          <cell r="E633"/>
          <cell r="F633"/>
          <cell r="G633"/>
          <cell r="H633"/>
          <cell r="I633" t="str">
            <v>Rozhodca</v>
          </cell>
          <cell r="J633"/>
          <cell r="K633"/>
          <cell r="L633"/>
          <cell r="M633"/>
          <cell r="N633"/>
          <cell r="O633"/>
          <cell r="P633" t="str">
            <v>Víťaz</v>
          </cell>
          <cell r="Q633"/>
          <cell r="R633"/>
          <cell r="S633"/>
          <cell r="T633"/>
          <cell r="U633"/>
          <cell r="V633"/>
          <cell r="W633"/>
          <cell r="X633"/>
          <cell r="Z633"/>
          <cell r="AA633"/>
          <cell r="AB633"/>
          <cell r="AC633"/>
          <cell r="AD633"/>
        </row>
        <row r="634">
          <cell r="A634"/>
          <cell r="B634"/>
          <cell r="E634" t="str">
            <v>Skupina :</v>
          </cell>
          <cell r="F634" t="e">
            <v>#VALUE!</v>
          </cell>
          <cell r="G634"/>
          <cell r="H634"/>
          <cell r="I634"/>
          <cell r="J634"/>
          <cell r="K634"/>
          <cell r="L634"/>
          <cell r="M634"/>
          <cell r="N634" t="str">
            <v/>
          </cell>
          <cell r="O634"/>
          <cell r="P634"/>
          <cell r="Q634"/>
          <cell r="R634"/>
          <cell r="S634"/>
          <cell r="T634"/>
          <cell r="U634"/>
          <cell r="V634"/>
          <cell r="W634"/>
          <cell r="X634"/>
          <cell r="Z634"/>
          <cell r="AA634"/>
          <cell r="AB634"/>
          <cell r="AC634"/>
          <cell r="AD634"/>
        </row>
        <row r="635">
          <cell r="A635"/>
          <cell r="B635"/>
          <cell r="E635"/>
          <cell r="F635"/>
          <cell r="G635"/>
          <cell r="H635"/>
          <cell r="I635"/>
          <cell r="J635"/>
          <cell r="K635"/>
          <cell r="L635"/>
          <cell r="M635"/>
          <cell r="N635"/>
          <cell r="O635"/>
          <cell r="P635"/>
          <cell r="Q635"/>
          <cell r="R635"/>
          <cell r="S635"/>
          <cell r="T635"/>
          <cell r="U635"/>
          <cell r="V635"/>
          <cell r="W635"/>
          <cell r="X635"/>
          <cell r="Z635"/>
          <cell r="AA635"/>
          <cell r="AB635"/>
          <cell r="AC635"/>
          <cell r="AD635"/>
        </row>
        <row r="636">
          <cell r="A636"/>
          <cell r="B636"/>
          <cell r="E636" t="str">
            <v>Zápas:</v>
          </cell>
          <cell r="F636" t="e">
            <v>#VALUE!</v>
          </cell>
          <cell r="G636"/>
          <cell r="H636"/>
          <cell r="I636"/>
          <cell r="J636"/>
          <cell r="K636"/>
          <cell r="L636"/>
          <cell r="M636"/>
          <cell r="N636"/>
          <cell r="O636"/>
          <cell r="P636"/>
          <cell r="Q636"/>
          <cell r="R636"/>
          <cell r="S636"/>
          <cell r="T636"/>
          <cell r="U636"/>
          <cell r="V636"/>
          <cell r="W636"/>
          <cell r="X636"/>
          <cell r="Z636"/>
          <cell r="AA636"/>
          <cell r="AB636"/>
          <cell r="AC636"/>
          <cell r="AD636"/>
        </row>
        <row r="637">
          <cell r="A637"/>
          <cell r="B637"/>
          <cell r="E637"/>
          <cell r="F637"/>
          <cell r="G637"/>
          <cell r="H637" t="str">
            <v>Udelené karty - priestupok</v>
          </cell>
          <cell r="I637"/>
          <cell r="J637"/>
          <cell r="K637"/>
          <cell r="L637"/>
          <cell r="M637"/>
          <cell r="N637"/>
          <cell r="O637"/>
          <cell r="P637"/>
          <cell r="Q637"/>
          <cell r="R637"/>
          <cell r="S637"/>
          <cell r="T637"/>
          <cell r="U637"/>
          <cell r="V637"/>
          <cell r="W637"/>
          <cell r="X637"/>
          <cell r="Z637"/>
          <cell r="AA637"/>
          <cell r="AB637"/>
          <cell r="AC637"/>
          <cell r="AD637"/>
        </row>
        <row r="638">
          <cell r="A638"/>
          <cell r="B638"/>
          <cell r="E638"/>
          <cell r="F638"/>
          <cell r="G638"/>
          <cell r="H638"/>
          <cell r="I638"/>
          <cell r="J638"/>
          <cell r="K638"/>
          <cell r="L638"/>
          <cell r="M638"/>
          <cell r="N638"/>
          <cell r="O638"/>
          <cell r="P638"/>
          <cell r="Q638"/>
          <cell r="R638"/>
          <cell r="S638"/>
          <cell r="T638"/>
          <cell r="U638"/>
          <cell r="V638"/>
          <cell r="W638"/>
          <cell r="X638"/>
          <cell r="Z638"/>
          <cell r="AA638"/>
          <cell r="AB638"/>
          <cell r="AC638"/>
          <cell r="AD638"/>
        </row>
        <row r="639">
          <cell r="A639"/>
          <cell r="B639"/>
          <cell r="E639"/>
          <cell r="F639"/>
          <cell r="G639"/>
          <cell r="H639"/>
          <cell r="I639" t="e">
            <v>#VALUE!</v>
          </cell>
          <cell r="J639"/>
          <cell r="K639"/>
          <cell r="L639"/>
          <cell r="M639"/>
          <cell r="N639"/>
          <cell r="O639"/>
          <cell r="P639" t="e">
            <v>#VALUE!</v>
          </cell>
          <cell r="Q639"/>
          <cell r="R639"/>
          <cell r="S639"/>
          <cell r="T639"/>
          <cell r="U639"/>
          <cell r="V639"/>
          <cell r="W639"/>
          <cell r="X639"/>
          <cell r="Z639"/>
          <cell r="AA639"/>
          <cell r="AB639"/>
          <cell r="AC639"/>
          <cell r="AD639"/>
        </row>
        <row r="640">
          <cell r="A640"/>
          <cell r="B640"/>
          <cell r="E640"/>
          <cell r="F640"/>
          <cell r="G640"/>
          <cell r="H640" t="str">
            <v>Ž</v>
          </cell>
          <cell r="I640"/>
          <cell r="J640"/>
          <cell r="K640"/>
          <cell r="L640"/>
          <cell r="M640"/>
          <cell r="N640"/>
          <cell r="O640" t="str">
            <v>Ž</v>
          </cell>
          <cell r="P640"/>
          <cell r="Q640"/>
          <cell r="R640"/>
          <cell r="S640"/>
          <cell r="T640"/>
          <cell r="U640"/>
          <cell r="V640"/>
          <cell r="W640"/>
          <cell r="X640"/>
          <cell r="Z640"/>
          <cell r="AA640"/>
          <cell r="AB640"/>
          <cell r="AC640"/>
          <cell r="AD640"/>
        </row>
        <row r="641">
          <cell r="A641"/>
          <cell r="B641"/>
          <cell r="E641"/>
          <cell r="F641"/>
          <cell r="G641"/>
          <cell r="H641" t="str">
            <v>ŽČ</v>
          </cell>
          <cell r="I641"/>
          <cell r="J641"/>
          <cell r="K641"/>
          <cell r="L641"/>
          <cell r="M641"/>
          <cell r="N641"/>
          <cell r="O641" t="str">
            <v>ŽČ</v>
          </cell>
          <cell r="P641"/>
          <cell r="Q641"/>
          <cell r="R641"/>
          <cell r="S641"/>
          <cell r="T641"/>
          <cell r="U641"/>
          <cell r="V641"/>
          <cell r="W641"/>
          <cell r="X641"/>
          <cell r="Z641"/>
          <cell r="AA641"/>
          <cell r="AB641"/>
          <cell r="AC641"/>
          <cell r="AD641"/>
        </row>
        <row r="642">
          <cell r="A642"/>
          <cell r="B642"/>
          <cell r="E642"/>
          <cell r="F642"/>
          <cell r="G642"/>
          <cell r="H642" t="str">
            <v>ŽČ</v>
          </cell>
          <cell r="I642"/>
          <cell r="J642"/>
          <cell r="K642"/>
          <cell r="L642"/>
          <cell r="M642"/>
          <cell r="N642"/>
          <cell r="O642" t="str">
            <v>ŽČ</v>
          </cell>
          <cell r="P642"/>
          <cell r="Q642"/>
          <cell r="R642"/>
          <cell r="S642"/>
          <cell r="T642"/>
          <cell r="U642"/>
          <cell r="V642"/>
          <cell r="W642"/>
          <cell r="X642"/>
          <cell r="Z642"/>
          <cell r="AA642"/>
          <cell r="AB642"/>
          <cell r="AC642"/>
          <cell r="AD642"/>
        </row>
        <row r="643">
          <cell r="A643"/>
          <cell r="B643"/>
          <cell r="E643"/>
          <cell r="F643"/>
          <cell r="G643"/>
          <cell r="H643"/>
          <cell r="I643"/>
          <cell r="J643"/>
          <cell r="K643"/>
          <cell r="L643"/>
          <cell r="M643"/>
          <cell r="N643"/>
          <cell r="O643"/>
          <cell r="P643"/>
          <cell r="Q643"/>
          <cell r="R643"/>
          <cell r="S643"/>
          <cell r="T643"/>
          <cell r="U643"/>
          <cell r="V643"/>
          <cell r="W643"/>
          <cell r="X643"/>
          <cell r="Z643"/>
          <cell r="AA643"/>
          <cell r="AB643"/>
          <cell r="AC643"/>
          <cell r="AD643"/>
        </row>
        <row r="644">
          <cell r="A644"/>
          <cell r="B644"/>
          <cell r="C644"/>
          <cell r="D644"/>
          <cell r="E644"/>
          <cell r="F644"/>
          <cell r="G644"/>
          <cell r="H644"/>
          <cell r="I644"/>
          <cell r="J644"/>
          <cell r="K644"/>
          <cell r="L644"/>
          <cell r="M644"/>
          <cell r="N644"/>
          <cell r="O644"/>
          <cell r="P644"/>
          <cell r="Q644"/>
          <cell r="R644"/>
          <cell r="S644"/>
          <cell r="T644"/>
          <cell r="U644"/>
          <cell r="V644"/>
          <cell r="W644"/>
          <cell r="X644"/>
          <cell r="Y644"/>
          <cell r="Z644"/>
          <cell r="AA644"/>
          <cell r="AB644"/>
          <cell r="AC644"/>
          <cell r="AD644"/>
        </row>
        <row r="645">
          <cell r="A645" t="e">
            <v>#VALUE!</v>
          </cell>
          <cell r="B645"/>
          <cell r="E645" t="str">
            <v xml:space="preserve">zápas č. </v>
          </cell>
          <cell r="F645" t="e">
            <v>#VALUE!</v>
          </cell>
          <cell r="G645"/>
          <cell r="H645" t="str">
            <v>Servis</v>
          </cell>
          <cell r="I645"/>
          <cell r="J645"/>
          <cell r="K645"/>
          <cell r="L645"/>
          <cell r="M645"/>
          <cell r="N645"/>
          <cell r="O645"/>
          <cell r="P645"/>
          <cell r="Q645"/>
          <cell r="R645"/>
          <cell r="S645"/>
          <cell r="T645"/>
          <cell r="U645"/>
          <cell r="V645" t="str">
            <v>pomer</v>
          </cell>
          <cell r="W645"/>
          <cell r="X645"/>
          <cell r="Y645" t="str">
            <v>(:)</v>
          </cell>
          <cell r="Z645" t="str">
            <v/>
          </cell>
          <cell r="AA645" t="str">
            <v/>
          </cell>
          <cell r="AB645"/>
          <cell r="AC645" t="str">
            <v/>
          </cell>
          <cell r="AD645" t="e">
            <v>#VALUE!</v>
          </cell>
        </row>
        <row r="646">
          <cell r="A646"/>
          <cell r="B646"/>
          <cell r="E646"/>
          <cell r="F646"/>
          <cell r="G646" t="str">
            <v>Time out</v>
          </cell>
          <cell r="H646" t="str">
            <v>Príjem</v>
          </cell>
          <cell r="I646"/>
          <cell r="J646"/>
          <cell r="K646"/>
          <cell r="L646"/>
          <cell r="M646"/>
          <cell r="N646">
            <v>1</v>
          </cell>
          <cell r="O646">
            <v>2</v>
          </cell>
          <cell r="P646">
            <v>3</v>
          </cell>
          <cell r="Q646">
            <v>4</v>
          </cell>
          <cell r="R646">
            <v>5</v>
          </cell>
          <cell r="S646">
            <v>6</v>
          </cell>
          <cell r="T646">
            <v>7</v>
          </cell>
          <cell r="U646"/>
          <cell r="V646" t="str">
            <v>setov</v>
          </cell>
          <cell r="W646"/>
          <cell r="X646"/>
          <cell r="Z646"/>
          <cell r="AA646"/>
          <cell r="AB646"/>
          <cell r="AC646"/>
          <cell r="AD646"/>
        </row>
        <row r="647">
          <cell r="A647" t="e">
            <v>#VALUE!</v>
          </cell>
          <cell r="B647"/>
          <cell r="E647" t="str">
            <v>Stôl:</v>
          </cell>
          <cell r="F647" t="e">
            <v>#VALUE!</v>
          </cell>
          <cell r="G647"/>
          <cell r="H647"/>
          <cell r="I647" t="e">
            <v>#VALUE!</v>
          </cell>
          <cell r="J647"/>
          <cell r="K647"/>
          <cell r="L647"/>
          <cell r="M647"/>
          <cell r="N647"/>
          <cell r="O647"/>
          <cell r="P647"/>
          <cell r="Q647" t="str">
            <v xml:space="preserve"> </v>
          </cell>
          <cell r="R647"/>
          <cell r="S647"/>
          <cell r="T647"/>
          <cell r="U647"/>
          <cell r="V647" t="str">
            <v/>
          </cell>
          <cell r="W647"/>
          <cell r="X647"/>
          <cell r="Z647"/>
          <cell r="AA647"/>
          <cell r="AB647"/>
          <cell r="AC647"/>
          <cell r="AD647"/>
        </row>
        <row r="648">
          <cell r="A648"/>
          <cell r="B648"/>
          <cell r="E648"/>
          <cell r="F648"/>
          <cell r="G648"/>
          <cell r="H648"/>
          <cell r="I648"/>
          <cell r="J648"/>
          <cell r="K648"/>
          <cell r="L648"/>
          <cell r="M648"/>
          <cell r="N648"/>
          <cell r="O648"/>
          <cell r="P648"/>
          <cell r="Q648"/>
          <cell r="R648"/>
          <cell r="S648"/>
          <cell r="T648"/>
          <cell r="U648"/>
          <cell r="V648"/>
          <cell r="W648"/>
          <cell r="X648"/>
          <cell r="Z648"/>
          <cell r="AA648"/>
          <cell r="AB648"/>
          <cell r="AC648"/>
          <cell r="AD648"/>
        </row>
        <row r="649">
          <cell r="A649"/>
          <cell r="B649"/>
          <cell r="E649" t="str">
            <v>Dátum:</v>
          </cell>
          <cell r="F649">
            <v>43729</v>
          </cell>
          <cell r="G649"/>
          <cell r="H649"/>
          <cell r="I649"/>
          <cell r="J649"/>
          <cell r="K649"/>
          <cell r="L649"/>
          <cell r="M649"/>
          <cell r="N649"/>
          <cell r="O649"/>
          <cell r="P649"/>
          <cell r="Q649"/>
          <cell r="R649"/>
          <cell r="S649"/>
          <cell r="T649"/>
          <cell r="U649"/>
          <cell r="V649"/>
          <cell r="W649"/>
          <cell r="X649"/>
          <cell r="Z649"/>
          <cell r="AA649"/>
          <cell r="AB649"/>
          <cell r="AC649"/>
          <cell r="AD649"/>
        </row>
        <row r="650">
          <cell r="A650" t="e">
            <v>#VALUE!</v>
          </cell>
          <cell r="B650"/>
          <cell r="E650" t="str">
            <v>Čas:</v>
          </cell>
          <cell r="F650"/>
          <cell r="G650"/>
          <cell r="H650"/>
          <cell r="I650" t="e">
            <v>#VALUE!</v>
          </cell>
          <cell r="J650"/>
          <cell r="K650"/>
          <cell r="L650"/>
          <cell r="M650"/>
          <cell r="N650"/>
          <cell r="O650"/>
          <cell r="P650"/>
          <cell r="Q650" t="str">
            <v xml:space="preserve"> </v>
          </cell>
          <cell r="R650"/>
          <cell r="S650"/>
          <cell r="T650"/>
          <cell r="U650"/>
          <cell r="V650" t="str">
            <v/>
          </cell>
          <cell r="W650"/>
          <cell r="X650"/>
          <cell r="Z650"/>
          <cell r="AA650"/>
          <cell r="AB650"/>
          <cell r="AC650"/>
          <cell r="AD650"/>
        </row>
        <row r="651">
          <cell r="A651"/>
          <cell r="B651"/>
          <cell r="E651"/>
          <cell r="F651"/>
          <cell r="G651"/>
          <cell r="H651"/>
          <cell r="I651"/>
          <cell r="J651"/>
          <cell r="K651"/>
          <cell r="L651"/>
          <cell r="M651"/>
          <cell r="N651"/>
          <cell r="O651"/>
          <cell r="P651"/>
          <cell r="Q651"/>
          <cell r="R651"/>
          <cell r="S651"/>
          <cell r="T651"/>
          <cell r="U651"/>
          <cell r="V651"/>
          <cell r="W651"/>
          <cell r="X651"/>
          <cell r="Z651"/>
          <cell r="AA651"/>
          <cell r="AB651"/>
          <cell r="AC651"/>
          <cell r="AD651"/>
        </row>
        <row r="652">
          <cell r="A652"/>
          <cell r="B652"/>
          <cell r="E652" t="str">
            <v>Kategória :</v>
          </cell>
          <cell r="F652" t="str">
            <v>NMŽky</v>
          </cell>
          <cell r="G652"/>
          <cell r="H652"/>
          <cell r="I652"/>
          <cell r="J652"/>
          <cell r="K652"/>
          <cell r="L652"/>
          <cell r="M652"/>
          <cell r="N652"/>
          <cell r="O652"/>
          <cell r="P652"/>
          <cell r="Q652"/>
          <cell r="R652"/>
          <cell r="S652"/>
          <cell r="T652"/>
          <cell r="U652"/>
          <cell r="V652"/>
          <cell r="W652"/>
          <cell r="X652"/>
          <cell r="Z652"/>
          <cell r="AA652"/>
          <cell r="AB652"/>
          <cell r="AC652"/>
          <cell r="AD652"/>
        </row>
        <row r="653">
          <cell r="A653"/>
          <cell r="B653"/>
          <cell r="E653"/>
          <cell r="F653"/>
          <cell r="G653"/>
          <cell r="H653"/>
          <cell r="I653" t="str">
            <v>Rozhodca</v>
          </cell>
          <cell r="J653"/>
          <cell r="K653"/>
          <cell r="L653"/>
          <cell r="M653"/>
          <cell r="N653"/>
          <cell r="O653"/>
          <cell r="P653" t="str">
            <v>Víťaz</v>
          </cell>
          <cell r="Q653"/>
          <cell r="R653"/>
          <cell r="S653"/>
          <cell r="T653"/>
          <cell r="U653"/>
          <cell r="V653"/>
          <cell r="W653"/>
          <cell r="X653"/>
          <cell r="Z653"/>
          <cell r="AA653"/>
          <cell r="AB653"/>
          <cell r="AC653"/>
          <cell r="AD653"/>
        </row>
        <row r="654">
          <cell r="A654"/>
          <cell r="B654"/>
          <cell r="E654" t="str">
            <v>Skupina :</v>
          </cell>
          <cell r="F654" t="e">
            <v>#VALUE!</v>
          </cell>
          <cell r="G654"/>
          <cell r="H654"/>
          <cell r="I654"/>
          <cell r="J654"/>
          <cell r="K654"/>
          <cell r="L654"/>
          <cell r="M654"/>
          <cell r="N654" t="str">
            <v/>
          </cell>
          <cell r="O654"/>
          <cell r="P654"/>
          <cell r="Q654"/>
          <cell r="R654"/>
          <cell r="S654"/>
          <cell r="T654"/>
          <cell r="U654"/>
          <cell r="V654"/>
          <cell r="W654"/>
          <cell r="X654"/>
          <cell r="Z654"/>
          <cell r="AA654"/>
          <cell r="AB654"/>
          <cell r="AC654"/>
          <cell r="AD654"/>
        </row>
        <row r="655">
          <cell r="A655"/>
          <cell r="B655"/>
          <cell r="E655"/>
          <cell r="F655"/>
          <cell r="G655"/>
          <cell r="H655"/>
          <cell r="I655"/>
          <cell r="J655"/>
          <cell r="K655"/>
          <cell r="L655"/>
          <cell r="M655"/>
          <cell r="N655"/>
          <cell r="O655"/>
          <cell r="P655"/>
          <cell r="Q655"/>
          <cell r="R655"/>
          <cell r="S655"/>
          <cell r="T655"/>
          <cell r="U655"/>
          <cell r="V655"/>
          <cell r="W655"/>
          <cell r="X655"/>
          <cell r="Z655"/>
          <cell r="AA655"/>
          <cell r="AB655"/>
          <cell r="AC655"/>
          <cell r="AD655"/>
        </row>
        <row r="656">
          <cell r="A656"/>
          <cell r="B656"/>
          <cell r="E656" t="str">
            <v>Zápas:</v>
          </cell>
          <cell r="F656" t="e">
            <v>#VALUE!</v>
          </cell>
          <cell r="G656"/>
          <cell r="H656"/>
          <cell r="I656"/>
          <cell r="J656"/>
          <cell r="K656"/>
          <cell r="L656"/>
          <cell r="M656"/>
          <cell r="N656"/>
          <cell r="O656"/>
          <cell r="P656"/>
          <cell r="Q656"/>
          <cell r="R656"/>
          <cell r="S656"/>
          <cell r="T656"/>
          <cell r="U656"/>
          <cell r="V656"/>
          <cell r="W656"/>
          <cell r="X656"/>
          <cell r="Z656"/>
          <cell r="AA656"/>
          <cell r="AB656"/>
          <cell r="AC656"/>
          <cell r="AD656"/>
        </row>
        <row r="657">
          <cell r="A657"/>
          <cell r="B657"/>
          <cell r="E657"/>
          <cell r="F657"/>
          <cell r="G657"/>
          <cell r="H657" t="str">
            <v>Udelené karty - priestupok</v>
          </cell>
          <cell r="I657"/>
          <cell r="J657"/>
          <cell r="K657"/>
          <cell r="L657"/>
          <cell r="M657"/>
          <cell r="N657"/>
          <cell r="O657"/>
          <cell r="P657"/>
          <cell r="Q657"/>
          <cell r="R657"/>
          <cell r="S657"/>
          <cell r="T657"/>
          <cell r="U657"/>
          <cell r="V657"/>
          <cell r="W657"/>
          <cell r="X657"/>
          <cell r="Z657"/>
          <cell r="AA657"/>
          <cell r="AB657"/>
          <cell r="AC657"/>
          <cell r="AD657"/>
        </row>
        <row r="658">
          <cell r="A658"/>
          <cell r="B658"/>
          <cell r="E658"/>
          <cell r="F658"/>
          <cell r="G658"/>
          <cell r="H658"/>
          <cell r="I658"/>
          <cell r="J658"/>
          <cell r="K658"/>
          <cell r="L658"/>
          <cell r="M658"/>
          <cell r="N658"/>
          <cell r="O658"/>
          <cell r="P658"/>
          <cell r="Q658"/>
          <cell r="R658"/>
          <cell r="S658"/>
          <cell r="T658"/>
          <cell r="U658"/>
          <cell r="V658"/>
          <cell r="W658"/>
          <cell r="X658"/>
          <cell r="Z658"/>
          <cell r="AA658"/>
          <cell r="AB658"/>
          <cell r="AC658"/>
          <cell r="AD658"/>
        </row>
        <row r="659">
          <cell r="A659"/>
          <cell r="B659"/>
          <cell r="E659"/>
          <cell r="F659"/>
          <cell r="G659"/>
          <cell r="H659"/>
          <cell r="I659" t="e">
            <v>#VALUE!</v>
          </cell>
          <cell r="J659"/>
          <cell r="K659"/>
          <cell r="L659"/>
          <cell r="M659"/>
          <cell r="N659"/>
          <cell r="O659"/>
          <cell r="P659" t="e">
            <v>#VALUE!</v>
          </cell>
          <cell r="Q659"/>
          <cell r="R659"/>
          <cell r="S659"/>
          <cell r="T659"/>
          <cell r="U659"/>
          <cell r="V659"/>
          <cell r="W659"/>
          <cell r="X659"/>
          <cell r="Z659"/>
          <cell r="AA659"/>
          <cell r="AB659"/>
          <cell r="AC659"/>
          <cell r="AD659"/>
        </row>
        <row r="660">
          <cell r="A660"/>
          <cell r="B660"/>
          <cell r="E660"/>
          <cell r="F660"/>
          <cell r="G660"/>
          <cell r="H660" t="str">
            <v>Ž</v>
          </cell>
          <cell r="I660"/>
          <cell r="J660"/>
          <cell r="K660"/>
          <cell r="L660"/>
          <cell r="M660"/>
          <cell r="N660"/>
          <cell r="O660" t="str">
            <v>Ž</v>
          </cell>
          <cell r="P660"/>
          <cell r="Q660"/>
          <cell r="R660"/>
          <cell r="S660"/>
          <cell r="T660"/>
          <cell r="U660"/>
          <cell r="V660"/>
          <cell r="W660"/>
          <cell r="X660"/>
          <cell r="Z660"/>
          <cell r="AA660"/>
          <cell r="AB660"/>
          <cell r="AC660"/>
          <cell r="AD660"/>
        </row>
        <row r="661">
          <cell r="A661"/>
          <cell r="B661"/>
          <cell r="E661"/>
          <cell r="F661"/>
          <cell r="G661"/>
          <cell r="H661" t="str">
            <v>ŽČ</v>
          </cell>
          <cell r="I661"/>
          <cell r="J661"/>
          <cell r="K661"/>
          <cell r="L661"/>
          <cell r="M661"/>
          <cell r="N661"/>
          <cell r="O661" t="str">
            <v>ŽČ</v>
          </cell>
          <cell r="P661"/>
          <cell r="Q661"/>
          <cell r="R661"/>
          <cell r="S661"/>
          <cell r="T661"/>
          <cell r="U661"/>
          <cell r="V661"/>
          <cell r="W661"/>
          <cell r="X661"/>
          <cell r="Z661"/>
          <cell r="AA661"/>
          <cell r="AB661"/>
          <cell r="AC661"/>
          <cell r="AD661"/>
        </row>
        <row r="662">
          <cell r="A662"/>
          <cell r="B662"/>
          <cell r="E662"/>
          <cell r="F662"/>
          <cell r="G662"/>
          <cell r="H662" t="str">
            <v>ŽČ</v>
          </cell>
          <cell r="I662"/>
          <cell r="J662"/>
          <cell r="K662"/>
          <cell r="L662"/>
          <cell r="M662"/>
          <cell r="N662"/>
          <cell r="O662" t="str">
            <v>ŽČ</v>
          </cell>
          <cell r="P662"/>
          <cell r="Q662"/>
          <cell r="R662"/>
          <cell r="S662"/>
          <cell r="T662"/>
          <cell r="U662"/>
          <cell r="V662"/>
          <cell r="W662"/>
          <cell r="X662"/>
          <cell r="Z662"/>
          <cell r="AA662"/>
          <cell r="AB662"/>
          <cell r="AC662"/>
          <cell r="AD662"/>
        </row>
        <row r="663">
          <cell r="A663"/>
          <cell r="B663"/>
          <cell r="E663"/>
          <cell r="F663"/>
          <cell r="G663"/>
          <cell r="H663"/>
          <cell r="I663"/>
          <cell r="J663"/>
          <cell r="K663"/>
          <cell r="L663"/>
          <cell r="M663"/>
          <cell r="N663"/>
          <cell r="O663"/>
          <cell r="P663"/>
          <cell r="Q663"/>
          <cell r="R663"/>
          <cell r="S663"/>
          <cell r="T663"/>
          <cell r="U663"/>
          <cell r="V663"/>
          <cell r="W663"/>
          <cell r="X663"/>
          <cell r="Z663"/>
          <cell r="AA663"/>
          <cell r="AB663"/>
          <cell r="AC663"/>
          <cell r="AD663"/>
        </row>
        <row r="664">
          <cell r="A664"/>
          <cell r="B664"/>
          <cell r="C664"/>
          <cell r="D664"/>
          <cell r="E664"/>
          <cell r="F664"/>
          <cell r="G664"/>
          <cell r="H664"/>
          <cell r="I664"/>
          <cell r="J664"/>
          <cell r="K664"/>
          <cell r="L664"/>
          <cell r="M664"/>
          <cell r="N664"/>
          <cell r="O664"/>
          <cell r="P664"/>
          <cell r="Q664"/>
          <cell r="R664"/>
          <cell r="S664"/>
          <cell r="T664"/>
          <cell r="U664"/>
          <cell r="V664"/>
          <cell r="W664"/>
          <cell r="X664"/>
          <cell r="Y664"/>
          <cell r="Z664"/>
          <cell r="AA664"/>
          <cell r="AB664"/>
          <cell r="AC664"/>
          <cell r="AD664"/>
        </row>
        <row r="665">
          <cell r="A665" t="e">
            <v>#VALUE!</v>
          </cell>
          <cell r="B665"/>
          <cell r="E665" t="str">
            <v xml:space="preserve">zápas č. </v>
          </cell>
          <cell r="F665" t="e">
            <v>#VALUE!</v>
          </cell>
          <cell r="G665"/>
          <cell r="H665" t="str">
            <v>Servis</v>
          </cell>
          <cell r="I665"/>
          <cell r="J665"/>
          <cell r="K665"/>
          <cell r="L665"/>
          <cell r="M665"/>
          <cell r="N665"/>
          <cell r="O665"/>
          <cell r="P665"/>
          <cell r="Q665"/>
          <cell r="R665"/>
          <cell r="S665"/>
          <cell r="T665"/>
          <cell r="U665"/>
          <cell r="V665" t="str">
            <v>pomer</v>
          </cell>
          <cell r="W665"/>
          <cell r="X665"/>
          <cell r="Y665" t="str">
            <v>(:)</v>
          </cell>
          <cell r="Z665" t="str">
            <v/>
          </cell>
          <cell r="AA665" t="str">
            <v/>
          </cell>
          <cell r="AB665"/>
          <cell r="AC665" t="str">
            <v/>
          </cell>
          <cell r="AD665" t="e">
            <v>#VALUE!</v>
          </cell>
        </row>
        <row r="666">
          <cell r="A666"/>
          <cell r="B666"/>
          <cell r="E666"/>
          <cell r="F666"/>
          <cell r="G666" t="str">
            <v>Time out</v>
          </cell>
          <cell r="H666" t="str">
            <v>Príjem</v>
          </cell>
          <cell r="I666"/>
          <cell r="J666"/>
          <cell r="K666"/>
          <cell r="L666"/>
          <cell r="M666"/>
          <cell r="N666">
            <v>1</v>
          </cell>
          <cell r="O666">
            <v>2</v>
          </cell>
          <cell r="P666">
            <v>3</v>
          </cell>
          <cell r="Q666">
            <v>4</v>
          </cell>
          <cell r="R666">
            <v>5</v>
          </cell>
          <cell r="S666">
            <v>6</v>
          </cell>
          <cell r="T666">
            <v>7</v>
          </cell>
          <cell r="U666"/>
          <cell r="V666" t="str">
            <v>setov</v>
          </cell>
          <cell r="W666"/>
          <cell r="X666"/>
          <cell r="Z666"/>
          <cell r="AA666"/>
          <cell r="AB666"/>
          <cell r="AC666"/>
          <cell r="AD666"/>
        </row>
        <row r="667">
          <cell r="A667" t="e">
            <v>#VALUE!</v>
          </cell>
          <cell r="B667"/>
          <cell r="E667" t="str">
            <v>Stôl:</v>
          </cell>
          <cell r="F667" t="e">
            <v>#VALUE!</v>
          </cell>
          <cell r="G667"/>
          <cell r="H667"/>
          <cell r="I667" t="e">
            <v>#VALUE!</v>
          </cell>
          <cell r="J667"/>
          <cell r="K667"/>
          <cell r="L667"/>
          <cell r="M667"/>
          <cell r="N667"/>
          <cell r="O667"/>
          <cell r="P667"/>
          <cell r="Q667" t="str">
            <v xml:space="preserve"> </v>
          </cell>
          <cell r="R667"/>
          <cell r="S667"/>
          <cell r="T667"/>
          <cell r="U667"/>
          <cell r="V667" t="str">
            <v/>
          </cell>
          <cell r="W667"/>
          <cell r="X667"/>
          <cell r="Z667"/>
          <cell r="AA667"/>
          <cell r="AB667"/>
          <cell r="AC667"/>
          <cell r="AD667"/>
        </row>
        <row r="668">
          <cell r="A668"/>
          <cell r="B668"/>
          <cell r="E668"/>
          <cell r="F668"/>
          <cell r="G668"/>
          <cell r="H668"/>
          <cell r="I668"/>
          <cell r="J668"/>
          <cell r="K668"/>
          <cell r="L668"/>
          <cell r="M668"/>
          <cell r="N668"/>
          <cell r="O668"/>
          <cell r="P668"/>
          <cell r="Q668"/>
          <cell r="R668"/>
          <cell r="S668"/>
          <cell r="T668"/>
          <cell r="U668"/>
          <cell r="V668"/>
          <cell r="W668"/>
          <cell r="X668"/>
          <cell r="Z668"/>
          <cell r="AA668"/>
          <cell r="AB668"/>
          <cell r="AC668"/>
          <cell r="AD668"/>
        </row>
        <row r="669">
          <cell r="A669"/>
          <cell r="B669"/>
          <cell r="E669" t="str">
            <v>Dátum:</v>
          </cell>
          <cell r="F669">
            <v>43729</v>
          </cell>
          <cell r="G669"/>
          <cell r="H669"/>
          <cell r="I669"/>
          <cell r="J669"/>
          <cell r="K669"/>
          <cell r="L669"/>
          <cell r="M669"/>
          <cell r="N669"/>
          <cell r="O669"/>
          <cell r="P669"/>
          <cell r="Q669"/>
          <cell r="R669"/>
          <cell r="S669"/>
          <cell r="T669"/>
          <cell r="U669"/>
          <cell r="V669"/>
          <cell r="W669"/>
          <cell r="X669"/>
          <cell r="Z669"/>
          <cell r="AA669"/>
          <cell r="AB669"/>
          <cell r="AC669"/>
          <cell r="AD669"/>
        </row>
        <row r="670">
          <cell r="A670" t="e">
            <v>#VALUE!</v>
          </cell>
          <cell r="B670"/>
          <cell r="E670" t="str">
            <v>Čas:</v>
          </cell>
          <cell r="F670"/>
          <cell r="G670"/>
          <cell r="H670"/>
          <cell r="I670" t="e">
            <v>#VALUE!</v>
          </cell>
          <cell r="J670"/>
          <cell r="K670"/>
          <cell r="L670"/>
          <cell r="M670"/>
          <cell r="N670"/>
          <cell r="O670"/>
          <cell r="P670"/>
          <cell r="Q670" t="str">
            <v xml:space="preserve"> </v>
          </cell>
          <cell r="R670"/>
          <cell r="S670"/>
          <cell r="T670"/>
          <cell r="U670"/>
          <cell r="V670" t="str">
            <v/>
          </cell>
          <cell r="W670"/>
          <cell r="X670"/>
          <cell r="Z670"/>
          <cell r="AA670"/>
          <cell r="AB670"/>
          <cell r="AC670"/>
          <cell r="AD670"/>
        </row>
        <row r="671">
          <cell r="A671"/>
          <cell r="B671"/>
          <cell r="E671"/>
          <cell r="F671"/>
          <cell r="G671"/>
          <cell r="H671"/>
          <cell r="I671"/>
          <cell r="J671"/>
          <cell r="K671"/>
          <cell r="L671"/>
          <cell r="M671"/>
          <cell r="N671"/>
          <cell r="O671"/>
          <cell r="P671"/>
          <cell r="Q671"/>
          <cell r="R671"/>
          <cell r="S671"/>
          <cell r="T671"/>
          <cell r="U671"/>
          <cell r="V671"/>
          <cell r="W671"/>
          <cell r="X671"/>
          <cell r="Z671"/>
          <cell r="AA671"/>
          <cell r="AB671"/>
          <cell r="AC671"/>
          <cell r="AD671"/>
        </row>
        <row r="672">
          <cell r="A672"/>
          <cell r="B672"/>
          <cell r="E672" t="str">
            <v>Kategória :</v>
          </cell>
          <cell r="F672" t="str">
            <v>NMŽky</v>
          </cell>
          <cell r="G672"/>
          <cell r="H672"/>
          <cell r="I672"/>
          <cell r="J672"/>
          <cell r="K672"/>
          <cell r="L672"/>
          <cell r="M672"/>
          <cell r="N672"/>
          <cell r="O672"/>
          <cell r="P672"/>
          <cell r="Q672"/>
          <cell r="R672"/>
          <cell r="S672"/>
          <cell r="T672"/>
          <cell r="U672"/>
          <cell r="V672"/>
          <cell r="W672"/>
          <cell r="X672"/>
          <cell r="Z672"/>
          <cell r="AA672"/>
          <cell r="AB672"/>
          <cell r="AC672"/>
          <cell r="AD672"/>
        </row>
        <row r="673">
          <cell r="A673"/>
          <cell r="B673"/>
          <cell r="E673"/>
          <cell r="F673"/>
          <cell r="G673"/>
          <cell r="H673"/>
          <cell r="I673" t="str">
            <v>Rozhodca</v>
          </cell>
          <cell r="J673"/>
          <cell r="K673"/>
          <cell r="L673"/>
          <cell r="M673"/>
          <cell r="N673"/>
          <cell r="O673"/>
          <cell r="P673" t="str">
            <v>Víťaz</v>
          </cell>
          <cell r="Q673"/>
          <cell r="R673"/>
          <cell r="S673"/>
          <cell r="T673"/>
          <cell r="U673"/>
          <cell r="V673"/>
          <cell r="W673"/>
          <cell r="X673"/>
          <cell r="Z673"/>
          <cell r="AA673"/>
          <cell r="AB673"/>
          <cell r="AC673"/>
          <cell r="AD673"/>
        </row>
        <row r="674">
          <cell r="A674"/>
          <cell r="B674"/>
          <cell r="E674" t="str">
            <v>Skupina :</v>
          </cell>
          <cell r="F674" t="e">
            <v>#VALUE!</v>
          </cell>
          <cell r="G674"/>
          <cell r="H674"/>
          <cell r="I674"/>
          <cell r="J674"/>
          <cell r="K674"/>
          <cell r="L674"/>
          <cell r="M674"/>
          <cell r="N674" t="str">
            <v/>
          </cell>
          <cell r="O674"/>
          <cell r="P674"/>
          <cell r="Q674"/>
          <cell r="R674"/>
          <cell r="S674"/>
          <cell r="T674"/>
          <cell r="U674"/>
          <cell r="V674"/>
          <cell r="W674"/>
          <cell r="X674"/>
          <cell r="Z674"/>
          <cell r="AA674"/>
          <cell r="AB674"/>
          <cell r="AC674"/>
          <cell r="AD674"/>
        </row>
        <row r="675">
          <cell r="A675"/>
          <cell r="B675"/>
          <cell r="E675"/>
          <cell r="F675"/>
          <cell r="G675"/>
          <cell r="H675"/>
          <cell r="I675"/>
          <cell r="J675"/>
          <cell r="K675"/>
          <cell r="L675"/>
          <cell r="M675"/>
          <cell r="N675"/>
          <cell r="O675"/>
          <cell r="P675"/>
          <cell r="Q675"/>
          <cell r="R675"/>
          <cell r="S675"/>
          <cell r="T675"/>
          <cell r="U675"/>
          <cell r="V675"/>
          <cell r="W675"/>
          <cell r="X675"/>
          <cell r="Z675"/>
          <cell r="AA675"/>
          <cell r="AB675"/>
          <cell r="AC675"/>
          <cell r="AD675"/>
        </row>
        <row r="676">
          <cell r="A676"/>
          <cell r="B676"/>
          <cell r="E676" t="str">
            <v>Zápas:</v>
          </cell>
          <cell r="F676" t="e">
            <v>#VALUE!</v>
          </cell>
          <cell r="G676"/>
          <cell r="H676"/>
          <cell r="I676"/>
          <cell r="J676"/>
          <cell r="K676"/>
          <cell r="L676"/>
          <cell r="M676"/>
          <cell r="N676"/>
          <cell r="O676"/>
          <cell r="P676"/>
          <cell r="Q676"/>
          <cell r="R676"/>
          <cell r="S676"/>
          <cell r="T676"/>
          <cell r="U676"/>
          <cell r="V676"/>
          <cell r="W676"/>
          <cell r="X676"/>
          <cell r="Z676"/>
          <cell r="AA676"/>
          <cell r="AB676"/>
          <cell r="AC676"/>
          <cell r="AD676"/>
        </row>
        <row r="677">
          <cell r="A677"/>
          <cell r="B677"/>
          <cell r="E677"/>
          <cell r="F677"/>
          <cell r="G677"/>
          <cell r="H677" t="str">
            <v>Udelené karty - priestupok</v>
          </cell>
          <cell r="I677"/>
          <cell r="J677"/>
          <cell r="K677"/>
          <cell r="L677"/>
          <cell r="M677"/>
          <cell r="N677"/>
          <cell r="O677"/>
          <cell r="P677"/>
          <cell r="Q677"/>
          <cell r="R677"/>
          <cell r="S677"/>
          <cell r="T677"/>
          <cell r="U677"/>
          <cell r="V677"/>
          <cell r="W677"/>
          <cell r="X677"/>
          <cell r="Z677"/>
          <cell r="AA677"/>
          <cell r="AB677"/>
          <cell r="AC677"/>
          <cell r="AD677"/>
        </row>
        <row r="678">
          <cell r="A678"/>
          <cell r="B678"/>
          <cell r="E678"/>
          <cell r="F678"/>
          <cell r="G678"/>
          <cell r="H678"/>
          <cell r="I678"/>
          <cell r="J678"/>
          <cell r="K678"/>
          <cell r="L678"/>
          <cell r="M678"/>
          <cell r="N678"/>
          <cell r="O678"/>
          <cell r="P678"/>
          <cell r="Q678"/>
          <cell r="R678"/>
          <cell r="S678"/>
          <cell r="T678"/>
          <cell r="U678"/>
          <cell r="V678"/>
          <cell r="W678"/>
          <cell r="X678"/>
          <cell r="Z678"/>
          <cell r="AA678"/>
          <cell r="AB678"/>
          <cell r="AC678"/>
          <cell r="AD678"/>
        </row>
        <row r="679">
          <cell r="A679"/>
          <cell r="B679"/>
          <cell r="E679"/>
          <cell r="F679"/>
          <cell r="G679"/>
          <cell r="H679"/>
          <cell r="I679" t="e">
            <v>#VALUE!</v>
          </cell>
          <cell r="J679"/>
          <cell r="K679"/>
          <cell r="L679"/>
          <cell r="M679"/>
          <cell r="N679"/>
          <cell r="O679"/>
          <cell r="P679" t="e">
            <v>#VALUE!</v>
          </cell>
          <cell r="Q679"/>
          <cell r="R679"/>
          <cell r="S679"/>
          <cell r="T679"/>
          <cell r="U679"/>
          <cell r="V679"/>
          <cell r="W679"/>
          <cell r="X679"/>
          <cell r="Z679"/>
          <cell r="AA679"/>
          <cell r="AB679"/>
          <cell r="AC679"/>
          <cell r="AD679"/>
        </row>
        <row r="680">
          <cell r="A680"/>
          <cell r="B680"/>
          <cell r="E680"/>
          <cell r="F680"/>
          <cell r="G680"/>
          <cell r="H680" t="str">
            <v>Ž</v>
          </cell>
          <cell r="I680"/>
          <cell r="J680"/>
          <cell r="K680"/>
          <cell r="L680"/>
          <cell r="M680"/>
          <cell r="N680"/>
          <cell r="O680" t="str">
            <v>Ž</v>
          </cell>
          <cell r="P680"/>
          <cell r="Q680"/>
          <cell r="R680"/>
          <cell r="S680"/>
          <cell r="T680"/>
          <cell r="U680"/>
          <cell r="V680"/>
          <cell r="W680"/>
          <cell r="X680"/>
          <cell r="Z680"/>
          <cell r="AA680"/>
          <cell r="AB680"/>
          <cell r="AC680"/>
          <cell r="AD680"/>
        </row>
        <row r="681">
          <cell r="A681"/>
          <cell r="B681"/>
          <cell r="E681"/>
          <cell r="F681"/>
          <cell r="G681"/>
          <cell r="H681" t="str">
            <v>ŽČ</v>
          </cell>
          <cell r="I681"/>
          <cell r="J681"/>
          <cell r="K681"/>
          <cell r="L681"/>
          <cell r="M681"/>
          <cell r="N681"/>
          <cell r="O681" t="str">
            <v>ŽČ</v>
          </cell>
          <cell r="P681"/>
          <cell r="Q681"/>
          <cell r="R681"/>
          <cell r="S681"/>
          <cell r="T681"/>
          <cell r="U681"/>
          <cell r="V681"/>
          <cell r="W681"/>
          <cell r="X681"/>
          <cell r="Z681"/>
          <cell r="AA681"/>
          <cell r="AB681"/>
          <cell r="AC681"/>
          <cell r="AD681"/>
        </row>
        <row r="682">
          <cell r="A682"/>
          <cell r="B682"/>
          <cell r="E682"/>
          <cell r="F682"/>
          <cell r="G682"/>
          <cell r="H682" t="str">
            <v>ŽČ</v>
          </cell>
          <cell r="I682"/>
          <cell r="J682"/>
          <cell r="K682"/>
          <cell r="L682"/>
          <cell r="M682"/>
          <cell r="N682"/>
          <cell r="O682" t="str">
            <v>ŽČ</v>
          </cell>
          <cell r="P682"/>
          <cell r="Q682"/>
          <cell r="R682"/>
          <cell r="S682"/>
          <cell r="T682"/>
          <cell r="U682"/>
          <cell r="V682"/>
          <cell r="W682"/>
          <cell r="X682"/>
          <cell r="Z682"/>
          <cell r="AA682"/>
          <cell r="AB682"/>
          <cell r="AC682"/>
          <cell r="AD682"/>
        </row>
        <row r="683">
          <cell r="A683"/>
          <cell r="B683"/>
          <cell r="E683"/>
          <cell r="F683"/>
          <cell r="G683"/>
          <cell r="H683"/>
          <cell r="I683"/>
          <cell r="J683"/>
          <cell r="K683"/>
          <cell r="L683"/>
          <cell r="M683"/>
          <cell r="N683"/>
          <cell r="O683"/>
          <cell r="P683"/>
          <cell r="Q683"/>
          <cell r="R683"/>
          <cell r="S683"/>
          <cell r="T683"/>
          <cell r="U683"/>
          <cell r="V683"/>
          <cell r="W683"/>
          <cell r="X683"/>
          <cell r="Z683"/>
          <cell r="AA683"/>
          <cell r="AB683"/>
          <cell r="AC683"/>
          <cell r="AD683"/>
        </row>
        <row r="684">
          <cell r="A684"/>
          <cell r="B684"/>
          <cell r="C684"/>
          <cell r="D684"/>
          <cell r="E684"/>
          <cell r="F684"/>
          <cell r="G684"/>
          <cell r="H684"/>
          <cell r="I684"/>
          <cell r="J684"/>
          <cell r="K684"/>
          <cell r="L684"/>
          <cell r="M684"/>
          <cell r="N684"/>
          <cell r="O684"/>
          <cell r="P684"/>
          <cell r="Q684"/>
          <cell r="R684"/>
          <cell r="S684"/>
          <cell r="T684"/>
          <cell r="U684"/>
          <cell r="V684"/>
          <cell r="W684"/>
          <cell r="X684"/>
          <cell r="Y684"/>
          <cell r="Z684"/>
          <cell r="AA684"/>
          <cell r="AB684"/>
          <cell r="AC684"/>
          <cell r="AD684"/>
        </row>
        <row r="685">
          <cell r="A685" t="e">
            <v>#VALUE!</v>
          </cell>
          <cell r="B685"/>
          <cell r="E685" t="str">
            <v xml:space="preserve">zápas č. </v>
          </cell>
          <cell r="F685" t="e">
            <v>#VALUE!</v>
          </cell>
          <cell r="G685"/>
          <cell r="H685" t="str">
            <v>Servis</v>
          </cell>
          <cell r="I685"/>
          <cell r="J685"/>
          <cell r="K685"/>
          <cell r="L685"/>
          <cell r="M685"/>
          <cell r="N685"/>
          <cell r="O685"/>
          <cell r="P685"/>
          <cell r="Q685"/>
          <cell r="R685"/>
          <cell r="S685"/>
          <cell r="T685"/>
          <cell r="U685"/>
          <cell r="V685" t="str">
            <v>pomer</v>
          </cell>
          <cell r="W685"/>
          <cell r="X685"/>
          <cell r="Y685" t="str">
            <v>(:)</v>
          </cell>
          <cell r="Z685" t="str">
            <v/>
          </cell>
          <cell r="AA685" t="str">
            <v/>
          </cell>
          <cell r="AB685"/>
          <cell r="AC685" t="str">
            <v/>
          </cell>
          <cell r="AD685" t="e">
            <v>#VALUE!</v>
          </cell>
        </row>
        <row r="686">
          <cell r="A686"/>
          <cell r="B686"/>
          <cell r="E686"/>
          <cell r="F686"/>
          <cell r="G686" t="str">
            <v>Time out</v>
          </cell>
          <cell r="H686" t="str">
            <v>Príjem</v>
          </cell>
          <cell r="I686"/>
          <cell r="J686"/>
          <cell r="K686"/>
          <cell r="L686"/>
          <cell r="M686"/>
          <cell r="N686">
            <v>1</v>
          </cell>
          <cell r="O686">
            <v>2</v>
          </cell>
          <cell r="P686">
            <v>3</v>
          </cell>
          <cell r="Q686">
            <v>4</v>
          </cell>
          <cell r="R686">
            <v>5</v>
          </cell>
          <cell r="S686">
            <v>6</v>
          </cell>
          <cell r="T686">
            <v>7</v>
          </cell>
          <cell r="U686"/>
          <cell r="V686" t="str">
            <v>setov</v>
          </cell>
          <cell r="W686"/>
          <cell r="X686"/>
          <cell r="Z686"/>
          <cell r="AA686"/>
          <cell r="AB686"/>
          <cell r="AC686"/>
          <cell r="AD686"/>
        </row>
        <row r="687">
          <cell r="A687" t="e">
            <v>#VALUE!</v>
          </cell>
          <cell r="B687"/>
          <cell r="E687" t="str">
            <v>Stôl:</v>
          </cell>
          <cell r="F687" t="e">
            <v>#VALUE!</v>
          </cell>
          <cell r="G687"/>
          <cell r="H687"/>
          <cell r="I687" t="e">
            <v>#VALUE!</v>
          </cell>
          <cell r="J687"/>
          <cell r="K687"/>
          <cell r="L687"/>
          <cell r="M687"/>
          <cell r="N687"/>
          <cell r="O687"/>
          <cell r="P687"/>
          <cell r="Q687" t="str">
            <v xml:space="preserve"> </v>
          </cell>
          <cell r="R687"/>
          <cell r="S687"/>
          <cell r="T687"/>
          <cell r="U687"/>
          <cell r="V687" t="str">
            <v/>
          </cell>
          <cell r="W687"/>
          <cell r="X687"/>
          <cell r="Z687"/>
          <cell r="AA687"/>
          <cell r="AB687"/>
          <cell r="AC687"/>
          <cell r="AD687"/>
        </row>
        <row r="688">
          <cell r="A688"/>
          <cell r="B688"/>
          <cell r="E688"/>
          <cell r="F688"/>
          <cell r="G688"/>
          <cell r="H688"/>
          <cell r="I688"/>
          <cell r="J688"/>
          <cell r="K688"/>
          <cell r="L688"/>
          <cell r="M688"/>
          <cell r="N688"/>
          <cell r="O688"/>
          <cell r="P688"/>
          <cell r="Q688"/>
          <cell r="R688"/>
          <cell r="S688"/>
          <cell r="T688"/>
          <cell r="U688"/>
          <cell r="V688"/>
          <cell r="W688"/>
          <cell r="X688"/>
          <cell r="Z688"/>
          <cell r="AA688"/>
          <cell r="AB688"/>
          <cell r="AC688"/>
          <cell r="AD688"/>
        </row>
        <row r="689">
          <cell r="A689"/>
          <cell r="B689"/>
          <cell r="E689" t="str">
            <v>Dátum:</v>
          </cell>
          <cell r="F689">
            <v>43729</v>
          </cell>
          <cell r="G689"/>
          <cell r="H689"/>
          <cell r="I689"/>
          <cell r="J689"/>
          <cell r="K689"/>
          <cell r="L689"/>
          <cell r="M689"/>
          <cell r="N689"/>
          <cell r="O689"/>
          <cell r="P689"/>
          <cell r="Q689"/>
          <cell r="R689"/>
          <cell r="S689"/>
          <cell r="T689"/>
          <cell r="U689"/>
          <cell r="V689"/>
          <cell r="W689"/>
          <cell r="X689"/>
          <cell r="Z689"/>
          <cell r="AA689"/>
          <cell r="AB689"/>
          <cell r="AC689"/>
          <cell r="AD689"/>
        </row>
        <row r="690">
          <cell r="A690" t="e">
            <v>#VALUE!</v>
          </cell>
          <cell r="B690"/>
          <cell r="E690" t="str">
            <v>Čas:</v>
          </cell>
          <cell r="F690"/>
          <cell r="G690"/>
          <cell r="H690"/>
          <cell r="I690" t="e">
            <v>#VALUE!</v>
          </cell>
          <cell r="J690"/>
          <cell r="K690"/>
          <cell r="L690"/>
          <cell r="M690"/>
          <cell r="N690"/>
          <cell r="O690"/>
          <cell r="P690"/>
          <cell r="Q690" t="str">
            <v xml:space="preserve"> </v>
          </cell>
          <cell r="R690"/>
          <cell r="S690"/>
          <cell r="T690"/>
          <cell r="U690"/>
          <cell r="V690" t="str">
            <v/>
          </cell>
          <cell r="W690"/>
          <cell r="X690"/>
          <cell r="Z690"/>
          <cell r="AA690"/>
          <cell r="AB690"/>
          <cell r="AC690"/>
          <cell r="AD690"/>
        </row>
        <row r="691">
          <cell r="A691"/>
          <cell r="B691"/>
          <cell r="E691"/>
          <cell r="F691"/>
          <cell r="G691"/>
          <cell r="H691"/>
          <cell r="I691"/>
          <cell r="J691"/>
          <cell r="K691"/>
          <cell r="L691"/>
          <cell r="M691"/>
          <cell r="N691"/>
          <cell r="O691"/>
          <cell r="P691"/>
          <cell r="Q691"/>
          <cell r="R691"/>
          <cell r="S691"/>
          <cell r="T691"/>
          <cell r="U691"/>
          <cell r="V691"/>
          <cell r="W691"/>
          <cell r="X691"/>
          <cell r="Z691"/>
          <cell r="AA691"/>
          <cell r="AB691"/>
          <cell r="AC691"/>
          <cell r="AD691"/>
        </row>
        <row r="692">
          <cell r="A692"/>
          <cell r="B692"/>
          <cell r="E692" t="str">
            <v>Kategória :</v>
          </cell>
          <cell r="F692" t="str">
            <v>NMŽky</v>
          </cell>
          <cell r="G692"/>
          <cell r="H692"/>
          <cell r="I692"/>
          <cell r="J692"/>
          <cell r="K692"/>
          <cell r="L692"/>
          <cell r="M692"/>
          <cell r="N692"/>
          <cell r="O692"/>
          <cell r="P692"/>
          <cell r="Q692"/>
          <cell r="R692"/>
          <cell r="S692"/>
          <cell r="T692"/>
          <cell r="U692"/>
          <cell r="V692"/>
          <cell r="W692"/>
          <cell r="X692"/>
          <cell r="Z692"/>
          <cell r="AA692"/>
          <cell r="AB692"/>
          <cell r="AC692"/>
          <cell r="AD692"/>
        </row>
        <row r="693">
          <cell r="A693"/>
          <cell r="B693"/>
          <cell r="E693"/>
          <cell r="F693"/>
          <cell r="G693"/>
          <cell r="H693"/>
          <cell r="I693" t="str">
            <v>Rozhodca</v>
          </cell>
          <cell r="J693"/>
          <cell r="K693"/>
          <cell r="L693"/>
          <cell r="M693"/>
          <cell r="N693"/>
          <cell r="O693"/>
          <cell r="P693" t="str">
            <v>Víťaz</v>
          </cell>
          <cell r="Q693"/>
          <cell r="R693"/>
          <cell r="S693"/>
          <cell r="T693"/>
          <cell r="U693"/>
          <cell r="V693"/>
          <cell r="W693"/>
          <cell r="X693"/>
          <cell r="Z693"/>
          <cell r="AA693"/>
          <cell r="AB693"/>
          <cell r="AC693"/>
          <cell r="AD693"/>
        </row>
        <row r="694">
          <cell r="A694"/>
          <cell r="B694"/>
          <cell r="E694" t="str">
            <v>Skupina :</v>
          </cell>
          <cell r="F694" t="e">
            <v>#VALUE!</v>
          </cell>
          <cell r="G694"/>
          <cell r="H694"/>
          <cell r="I694"/>
          <cell r="J694"/>
          <cell r="K694"/>
          <cell r="L694"/>
          <cell r="M694"/>
          <cell r="N694" t="str">
            <v/>
          </cell>
          <cell r="O694"/>
          <cell r="P694"/>
          <cell r="Q694"/>
          <cell r="R694"/>
          <cell r="S694"/>
          <cell r="T694"/>
          <cell r="U694"/>
          <cell r="V694"/>
          <cell r="W694"/>
          <cell r="X694"/>
          <cell r="Z694"/>
          <cell r="AA694"/>
          <cell r="AB694"/>
          <cell r="AC694"/>
          <cell r="AD694"/>
        </row>
        <row r="695">
          <cell r="A695"/>
          <cell r="B695"/>
          <cell r="E695"/>
          <cell r="F695"/>
          <cell r="G695"/>
          <cell r="H695"/>
          <cell r="I695"/>
          <cell r="J695"/>
          <cell r="K695"/>
          <cell r="L695"/>
          <cell r="M695"/>
          <cell r="N695"/>
          <cell r="O695"/>
          <cell r="P695"/>
          <cell r="Q695"/>
          <cell r="R695"/>
          <cell r="S695"/>
          <cell r="T695"/>
          <cell r="U695"/>
          <cell r="V695"/>
          <cell r="W695"/>
          <cell r="X695"/>
          <cell r="Z695"/>
          <cell r="AA695"/>
          <cell r="AB695"/>
          <cell r="AC695"/>
          <cell r="AD695"/>
        </row>
        <row r="696">
          <cell r="A696"/>
          <cell r="B696"/>
          <cell r="E696" t="str">
            <v>Zápas:</v>
          </cell>
          <cell r="F696" t="e">
            <v>#VALUE!</v>
          </cell>
          <cell r="G696"/>
          <cell r="H696"/>
          <cell r="I696"/>
          <cell r="J696"/>
          <cell r="K696"/>
          <cell r="L696"/>
          <cell r="M696"/>
          <cell r="N696"/>
          <cell r="O696"/>
          <cell r="P696"/>
          <cell r="Q696"/>
          <cell r="R696"/>
          <cell r="S696"/>
          <cell r="T696"/>
          <cell r="U696"/>
          <cell r="V696"/>
          <cell r="W696"/>
          <cell r="X696"/>
          <cell r="Z696"/>
          <cell r="AA696"/>
          <cell r="AB696"/>
          <cell r="AC696"/>
          <cell r="AD696"/>
        </row>
        <row r="697">
          <cell r="A697"/>
          <cell r="B697"/>
          <cell r="E697"/>
          <cell r="F697"/>
          <cell r="G697"/>
          <cell r="H697" t="str">
            <v>Udelené karty - priestupok</v>
          </cell>
          <cell r="I697"/>
          <cell r="J697"/>
          <cell r="K697"/>
          <cell r="L697"/>
          <cell r="M697"/>
          <cell r="N697"/>
          <cell r="O697"/>
          <cell r="P697"/>
          <cell r="Q697"/>
          <cell r="R697"/>
          <cell r="S697"/>
          <cell r="T697"/>
          <cell r="U697"/>
          <cell r="V697"/>
          <cell r="W697"/>
          <cell r="X697"/>
          <cell r="Z697"/>
          <cell r="AA697"/>
          <cell r="AB697"/>
          <cell r="AC697"/>
          <cell r="AD697"/>
        </row>
        <row r="698">
          <cell r="A698"/>
          <cell r="B698"/>
          <cell r="E698"/>
          <cell r="F698"/>
          <cell r="G698"/>
          <cell r="H698"/>
          <cell r="I698"/>
          <cell r="J698"/>
          <cell r="K698"/>
          <cell r="L698"/>
          <cell r="M698"/>
          <cell r="N698"/>
          <cell r="O698"/>
          <cell r="P698"/>
          <cell r="Q698"/>
          <cell r="R698"/>
          <cell r="S698"/>
          <cell r="T698"/>
          <cell r="U698"/>
          <cell r="V698"/>
          <cell r="W698"/>
          <cell r="X698"/>
          <cell r="Z698"/>
          <cell r="AA698"/>
          <cell r="AB698"/>
          <cell r="AC698"/>
          <cell r="AD698"/>
        </row>
        <row r="699">
          <cell r="A699"/>
          <cell r="B699"/>
          <cell r="E699"/>
          <cell r="F699"/>
          <cell r="G699"/>
          <cell r="H699"/>
          <cell r="I699" t="e">
            <v>#VALUE!</v>
          </cell>
          <cell r="J699"/>
          <cell r="K699"/>
          <cell r="L699"/>
          <cell r="M699"/>
          <cell r="N699"/>
          <cell r="O699"/>
          <cell r="P699" t="e">
            <v>#VALUE!</v>
          </cell>
          <cell r="Q699"/>
          <cell r="R699"/>
          <cell r="S699"/>
          <cell r="T699"/>
          <cell r="U699"/>
          <cell r="V699"/>
          <cell r="W699"/>
          <cell r="X699"/>
          <cell r="Z699"/>
          <cell r="AA699"/>
          <cell r="AB699"/>
          <cell r="AC699"/>
          <cell r="AD699"/>
        </row>
        <row r="700">
          <cell r="A700"/>
          <cell r="B700"/>
          <cell r="E700"/>
          <cell r="F700"/>
          <cell r="G700"/>
          <cell r="H700" t="str">
            <v>Ž</v>
          </cell>
          <cell r="I700"/>
          <cell r="J700"/>
          <cell r="K700"/>
          <cell r="L700"/>
          <cell r="M700"/>
          <cell r="N700"/>
          <cell r="O700" t="str">
            <v>Ž</v>
          </cell>
          <cell r="P700"/>
          <cell r="Q700"/>
          <cell r="R700"/>
          <cell r="S700"/>
          <cell r="T700"/>
          <cell r="U700"/>
          <cell r="V700"/>
          <cell r="W700"/>
          <cell r="X700"/>
          <cell r="Z700"/>
          <cell r="AA700"/>
          <cell r="AB700"/>
          <cell r="AC700"/>
          <cell r="AD700"/>
        </row>
        <row r="701">
          <cell r="A701"/>
          <cell r="B701"/>
          <cell r="E701"/>
          <cell r="F701"/>
          <cell r="G701"/>
          <cell r="H701" t="str">
            <v>ŽČ</v>
          </cell>
          <cell r="I701"/>
          <cell r="J701"/>
          <cell r="K701"/>
          <cell r="L701"/>
          <cell r="M701"/>
          <cell r="N701"/>
          <cell r="O701" t="str">
            <v>ŽČ</v>
          </cell>
          <cell r="P701"/>
          <cell r="Q701"/>
          <cell r="R701"/>
          <cell r="S701"/>
          <cell r="T701"/>
          <cell r="U701"/>
          <cell r="V701"/>
          <cell r="W701"/>
          <cell r="X701"/>
          <cell r="Z701"/>
          <cell r="AA701"/>
          <cell r="AB701"/>
          <cell r="AC701"/>
          <cell r="AD701"/>
        </row>
        <row r="702">
          <cell r="A702"/>
          <cell r="B702"/>
          <cell r="E702"/>
          <cell r="F702"/>
          <cell r="G702"/>
          <cell r="H702" t="str">
            <v>ŽČ</v>
          </cell>
          <cell r="I702"/>
          <cell r="J702"/>
          <cell r="K702"/>
          <cell r="L702"/>
          <cell r="M702"/>
          <cell r="N702"/>
          <cell r="O702" t="str">
            <v>ŽČ</v>
          </cell>
          <cell r="P702"/>
          <cell r="Q702"/>
          <cell r="R702"/>
          <cell r="S702"/>
          <cell r="T702"/>
          <cell r="U702"/>
          <cell r="V702"/>
          <cell r="W702"/>
          <cell r="X702"/>
          <cell r="Z702"/>
          <cell r="AA702"/>
          <cell r="AB702"/>
          <cell r="AC702"/>
          <cell r="AD702"/>
        </row>
        <row r="703">
          <cell r="A703"/>
          <cell r="B703"/>
          <cell r="E703"/>
          <cell r="F703"/>
          <cell r="G703"/>
          <cell r="H703"/>
          <cell r="I703"/>
          <cell r="J703"/>
          <cell r="K703"/>
          <cell r="L703"/>
          <cell r="M703"/>
          <cell r="N703"/>
          <cell r="O703"/>
          <cell r="P703"/>
          <cell r="Q703"/>
          <cell r="R703"/>
          <cell r="S703"/>
          <cell r="T703"/>
          <cell r="U703"/>
          <cell r="V703"/>
          <cell r="W703"/>
          <cell r="X703"/>
          <cell r="Z703"/>
          <cell r="AA703"/>
          <cell r="AB703"/>
          <cell r="AC703"/>
          <cell r="AD703"/>
        </row>
        <row r="704">
          <cell r="A704"/>
          <cell r="B704"/>
          <cell r="C704"/>
          <cell r="D704"/>
          <cell r="E704"/>
          <cell r="F704"/>
          <cell r="G704"/>
          <cell r="H704"/>
          <cell r="I704"/>
          <cell r="J704"/>
          <cell r="K704"/>
          <cell r="L704"/>
          <cell r="M704"/>
          <cell r="N704"/>
          <cell r="O704"/>
          <cell r="P704"/>
          <cell r="Q704"/>
          <cell r="R704"/>
          <cell r="S704"/>
          <cell r="T704"/>
          <cell r="U704"/>
          <cell r="V704"/>
          <cell r="W704"/>
          <cell r="X704"/>
          <cell r="Y704"/>
          <cell r="Z704"/>
          <cell r="AA704"/>
          <cell r="AB704"/>
          <cell r="AC704"/>
          <cell r="AD704"/>
        </row>
        <row r="705">
          <cell r="A705" t="e">
            <v>#VALUE!</v>
          </cell>
          <cell r="B705"/>
          <cell r="E705" t="str">
            <v xml:space="preserve">zápas č. </v>
          </cell>
          <cell r="F705" t="e">
            <v>#VALUE!</v>
          </cell>
          <cell r="G705"/>
          <cell r="H705" t="str">
            <v>Servis</v>
          </cell>
          <cell r="I705"/>
          <cell r="J705"/>
          <cell r="K705"/>
          <cell r="L705"/>
          <cell r="M705"/>
          <cell r="N705"/>
          <cell r="O705"/>
          <cell r="P705"/>
          <cell r="Q705"/>
          <cell r="R705"/>
          <cell r="S705"/>
          <cell r="T705"/>
          <cell r="U705"/>
          <cell r="V705" t="str">
            <v>pomer</v>
          </cell>
          <cell r="W705"/>
          <cell r="X705"/>
          <cell r="Y705" t="str">
            <v>(:)</v>
          </cell>
          <cell r="Z705" t="str">
            <v/>
          </cell>
          <cell r="AA705" t="str">
            <v/>
          </cell>
          <cell r="AB705"/>
          <cell r="AC705" t="str">
            <v/>
          </cell>
          <cell r="AD705" t="e">
            <v>#VALUE!</v>
          </cell>
        </row>
        <row r="706">
          <cell r="A706"/>
          <cell r="B706"/>
          <cell r="E706"/>
          <cell r="F706"/>
          <cell r="G706" t="str">
            <v>Time out</v>
          </cell>
          <cell r="H706" t="str">
            <v>Príjem</v>
          </cell>
          <cell r="I706"/>
          <cell r="J706"/>
          <cell r="K706"/>
          <cell r="L706"/>
          <cell r="M706"/>
          <cell r="N706">
            <v>1</v>
          </cell>
          <cell r="O706">
            <v>2</v>
          </cell>
          <cell r="P706">
            <v>3</v>
          </cell>
          <cell r="Q706">
            <v>4</v>
          </cell>
          <cell r="R706">
            <v>5</v>
          </cell>
          <cell r="S706">
            <v>6</v>
          </cell>
          <cell r="T706">
            <v>7</v>
          </cell>
          <cell r="U706"/>
          <cell r="V706" t="str">
            <v>setov</v>
          </cell>
          <cell r="W706"/>
          <cell r="X706"/>
          <cell r="Z706"/>
          <cell r="AA706"/>
          <cell r="AB706"/>
          <cell r="AC706"/>
          <cell r="AD706"/>
        </row>
        <row r="707">
          <cell r="A707" t="e">
            <v>#VALUE!</v>
          </cell>
          <cell r="B707"/>
          <cell r="E707" t="str">
            <v>Stôl:</v>
          </cell>
          <cell r="F707" t="e">
            <v>#VALUE!</v>
          </cell>
          <cell r="G707"/>
          <cell r="H707"/>
          <cell r="I707" t="e">
            <v>#VALUE!</v>
          </cell>
          <cell r="J707"/>
          <cell r="K707"/>
          <cell r="L707"/>
          <cell r="M707"/>
          <cell r="N707"/>
          <cell r="O707"/>
          <cell r="P707"/>
          <cell r="Q707" t="str">
            <v xml:space="preserve"> </v>
          </cell>
          <cell r="R707"/>
          <cell r="S707"/>
          <cell r="T707"/>
          <cell r="U707"/>
          <cell r="V707" t="str">
            <v/>
          </cell>
          <cell r="W707"/>
          <cell r="X707"/>
          <cell r="Z707"/>
          <cell r="AA707"/>
          <cell r="AB707"/>
          <cell r="AC707"/>
          <cell r="AD707"/>
        </row>
        <row r="708">
          <cell r="A708"/>
          <cell r="B708"/>
          <cell r="E708"/>
          <cell r="F708"/>
          <cell r="G708"/>
          <cell r="H708"/>
          <cell r="I708"/>
          <cell r="J708"/>
          <cell r="K708"/>
          <cell r="L708"/>
          <cell r="M708"/>
          <cell r="N708"/>
          <cell r="O708"/>
          <cell r="P708"/>
          <cell r="Q708"/>
          <cell r="R708"/>
          <cell r="S708"/>
          <cell r="T708"/>
          <cell r="U708"/>
          <cell r="V708"/>
          <cell r="W708"/>
          <cell r="X708"/>
          <cell r="Z708"/>
          <cell r="AA708"/>
          <cell r="AB708"/>
          <cell r="AC708"/>
          <cell r="AD708"/>
        </row>
        <row r="709">
          <cell r="A709"/>
          <cell r="B709"/>
          <cell r="E709" t="str">
            <v>Dátum:</v>
          </cell>
          <cell r="F709">
            <v>43729</v>
          </cell>
          <cell r="G709"/>
          <cell r="H709"/>
          <cell r="I709"/>
          <cell r="J709"/>
          <cell r="K709"/>
          <cell r="L709"/>
          <cell r="M709"/>
          <cell r="N709"/>
          <cell r="O709"/>
          <cell r="P709"/>
          <cell r="Q709"/>
          <cell r="R709"/>
          <cell r="S709"/>
          <cell r="T709"/>
          <cell r="U709"/>
          <cell r="V709"/>
          <cell r="W709"/>
          <cell r="X709"/>
          <cell r="Z709"/>
          <cell r="AA709"/>
          <cell r="AB709"/>
          <cell r="AC709"/>
          <cell r="AD709"/>
        </row>
        <row r="710">
          <cell r="A710" t="e">
            <v>#VALUE!</v>
          </cell>
          <cell r="B710"/>
          <cell r="E710" t="str">
            <v>Čas:</v>
          </cell>
          <cell r="F710"/>
          <cell r="G710"/>
          <cell r="H710"/>
          <cell r="I710" t="e">
            <v>#VALUE!</v>
          </cell>
          <cell r="J710"/>
          <cell r="K710"/>
          <cell r="L710"/>
          <cell r="M710"/>
          <cell r="N710"/>
          <cell r="O710"/>
          <cell r="P710"/>
          <cell r="Q710" t="str">
            <v xml:space="preserve"> </v>
          </cell>
          <cell r="R710"/>
          <cell r="S710"/>
          <cell r="T710"/>
          <cell r="U710"/>
          <cell r="V710" t="str">
            <v/>
          </cell>
          <cell r="W710"/>
          <cell r="X710"/>
          <cell r="Z710"/>
          <cell r="AA710"/>
          <cell r="AB710"/>
          <cell r="AC710"/>
          <cell r="AD710"/>
        </row>
        <row r="711">
          <cell r="A711"/>
          <cell r="B711"/>
          <cell r="E711"/>
          <cell r="F711"/>
          <cell r="G711"/>
          <cell r="H711"/>
          <cell r="I711"/>
          <cell r="J711"/>
          <cell r="K711"/>
          <cell r="L711"/>
          <cell r="M711"/>
          <cell r="N711"/>
          <cell r="O711"/>
          <cell r="P711"/>
          <cell r="Q711"/>
          <cell r="R711"/>
          <cell r="S711"/>
          <cell r="T711"/>
          <cell r="U711"/>
          <cell r="V711"/>
          <cell r="W711"/>
          <cell r="X711"/>
          <cell r="Z711"/>
          <cell r="AA711"/>
          <cell r="AB711"/>
          <cell r="AC711"/>
          <cell r="AD711"/>
        </row>
        <row r="712">
          <cell r="A712"/>
          <cell r="B712"/>
          <cell r="E712" t="str">
            <v>Kategória :</v>
          </cell>
          <cell r="F712" t="str">
            <v>NMŽky</v>
          </cell>
          <cell r="G712"/>
          <cell r="H712"/>
          <cell r="I712"/>
          <cell r="J712"/>
          <cell r="K712"/>
          <cell r="L712"/>
          <cell r="M712"/>
          <cell r="N712"/>
          <cell r="O712"/>
          <cell r="P712"/>
          <cell r="Q712"/>
          <cell r="R712"/>
          <cell r="S712"/>
          <cell r="T712"/>
          <cell r="U712"/>
          <cell r="V712"/>
          <cell r="W712"/>
          <cell r="X712"/>
          <cell r="Z712"/>
          <cell r="AA712"/>
          <cell r="AB712"/>
          <cell r="AC712"/>
          <cell r="AD712"/>
        </row>
        <row r="713">
          <cell r="A713"/>
          <cell r="B713"/>
          <cell r="E713"/>
          <cell r="F713"/>
          <cell r="G713"/>
          <cell r="H713"/>
          <cell r="I713" t="str">
            <v>Rozhodca</v>
          </cell>
          <cell r="J713"/>
          <cell r="K713"/>
          <cell r="L713"/>
          <cell r="M713"/>
          <cell r="N713"/>
          <cell r="O713"/>
          <cell r="P713" t="str">
            <v>Víťaz</v>
          </cell>
          <cell r="Q713"/>
          <cell r="R713"/>
          <cell r="S713"/>
          <cell r="T713"/>
          <cell r="U713"/>
          <cell r="V713"/>
          <cell r="W713"/>
          <cell r="X713"/>
          <cell r="Z713"/>
          <cell r="AA713"/>
          <cell r="AB713"/>
          <cell r="AC713"/>
          <cell r="AD713"/>
        </row>
        <row r="714">
          <cell r="A714"/>
          <cell r="B714"/>
          <cell r="E714" t="str">
            <v>Skupina :</v>
          </cell>
          <cell r="F714" t="e">
            <v>#VALUE!</v>
          </cell>
          <cell r="G714"/>
          <cell r="H714"/>
          <cell r="I714"/>
          <cell r="J714"/>
          <cell r="K714"/>
          <cell r="L714"/>
          <cell r="M714"/>
          <cell r="N714" t="str">
            <v/>
          </cell>
          <cell r="O714"/>
          <cell r="P714"/>
          <cell r="Q714"/>
          <cell r="R714"/>
          <cell r="S714"/>
          <cell r="T714"/>
          <cell r="U714"/>
          <cell r="V714"/>
          <cell r="W714"/>
          <cell r="X714"/>
          <cell r="Z714"/>
          <cell r="AA714"/>
          <cell r="AB714"/>
          <cell r="AC714"/>
          <cell r="AD714"/>
        </row>
        <row r="715">
          <cell r="A715"/>
          <cell r="B715"/>
          <cell r="E715"/>
          <cell r="F715"/>
          <cell r="G715"/>
          <cell r="H715"/>
          <cell r="I715"/>
          <cell r="J715"/>
          <cell r="K715"/>
          <cell r="L715"/>
          <cell r="M715"/>
          <cell r="N715"/>
          <cell r="O715"/>
          <cell r="P715"/>
          <cell r="Q715"/>
          <cell r="R715"/>
          <cell r="S715"/>
          <cell r="T715"/>
          <cell r="U715"/>
          <cell r="V715"/>
          <cell r="W715"/>
          <cell r="X715"/>
          <cell r="Z715"/>
          <cell r="AA715"/>
          <cell r="AB715"/>
          <cell r="AC715"/>
          <cell r="AD715"/>
        </row>
        <row r="716">
          <cell r="A716"/>
          <cell r="B716"/>
          <cell r="E716" t="str">
            <v>Zápas:</v>
          </cell>
          <cell r="F716" t="e">
            <v>#VALUE!</v>
          </cell>
          <cell r="G716"/>
          <cell r="H716"/>
          <cell r="I716"/>
          <cell r="J716"/>
          <cell r="K716"/>
          <cell r="L716"/>
          <cell r="M716"/>
          <cell r="N716"/>
          <cell r="O716"/>
          <cell r="P716"/>
          <cell r="Q716"/>
          <cell r="R716"/>
          <cell r="S716"/>
          <cell r="T716"/>
          <cell r="U716"/>
          <cell r="V716"/>
          <cell r="W716"/>
          <cell r="X716"/>
          <cell r="Z716"/>
          <cell r="AA716"/>
          <cell r="AB716"/>
          <cell r="AC716"/>
          <cell r="AD716"/>
        </row>
        <row r="717">
          <cell r="A717"/>
          <cell r="B717"/>
          <cell r="E717"/>
          <cell r="F717"/>
          <cell r="G717"/>
          <cell r="H717" t="str">
            <v>Udelené karty - priestupok</v>
          </cell>
          <cell r="I717"/>
          <cell r="J717"/>
          <cell r="K717"/>
          <cell r="L717"/>
          <cell r="M717"/>
          <cell r="N717"/>
          <cell r="O717"/>
          <cell r="P717"/>
          <cell r="Q717"/>
          <cell r="R717"/>
          <cell r="S717"/>
          <cell r="T717"/>
          <cell r="U717"/>
          <cell r="V717"/>
          <cell r="W717"/>
          <cell r="X717"/>
          <cell r="Z717"/>
          <cell r="AA717"/>
          <cell r="AB717"/>
          <cell r="AC717"/>
          <cell r="AD717"/>
        </row>
        <row r="718">
          <cell r="A718"/>
          <cell r="B718"/>
          <cell r="E718"/>
          <cell r="F718"/>
          <cell r="G718"/>
          <cell r="H718"/>
          <cell r="I718"/>
          <cell r="J718"/>
          <cell r="K718"/>
          <cell r="L718"/>
          <cell r="M718"/>
          <cell r="N718"/>
          <cell r="O718"/>
          <cell r="P718"/>
          <cell r="Q718"/>
          <cell r="R718"/>
          <cell r="S718"/>
          <cell r="T718"/>
          <cell r="U718"/>
          <cell r="V718"/>
          <cell r="W718"/>
          <cell r="X718"/>
          <cell r="Z718"/>
          <cell r="AA718"/>
          <cell r="AB718"/>
          <cell r="AC718"/>
          <cell r="AD718"/>
        </row>
        <row r="719">
          <cell r="A719"/>
          <cell r="B719"/>
          <cell r="E719"/>
          <cell r="F719"/>
          <cell r="G719"/>
          <cell r="H719"/>
          <cell r="I719" t="e">
            <v>#VALUE!</v>
          </cell>
          <cell r="J719"/>
          <cell r="K719"/>
          <cell r="L719"/>
          <cell r="M719"/>
          <cell r="N719"/>
          <cell r="O719"/>
          <cell r="P719" t="e">
            <v>#VALUE!</v>
          </cell>
          <cell r="Q719"/>
          <cell r="R719"/>
          <cell r="S719"/>
          <cell r="T719"/>
          <cell r="U719"/>
          <cell r="V719"/>
          <cell r="W719"/>
          <cell r="X719"/>
          <cell r="Z719"/>
          <cell r="AA719"/>
          <cell r="AB719"/>
          <cell r="AC719"/>
          <cell r="AD719"/>
        </row>
        <row r="720">
          <cell r="A720"/>
          <cell r="B720"/>
          <cell r="E720"/>
          <cell r="F720"/>
          <cell r="G720"/>
          <cell r="H720" t="str">
            <v>Ž</v>
          </cell>
          <cell r="I720"/>
          <cell r="J720"/>
          <cell r="K720"/>
          <cell r="L720"/>
          <cell r="M720"/>
          <cell r="N720"/>
          <cell r="O720" t="str">
            <v>Ž</v>
          </cell>
          <cell r="P720"/>
          <cell r="Q720"/>
          <cell r="R720"/>
          <cell r="S720"/>
          <cell r="T720"/>
          <cell r="U720"/>
          <cell r="V720"/>
          <cell r="W720"/>
          <cell r="X720"/>
          <cell r="Z720"/>
          <cell r="AA720"/>
          <cell r="AB720"/>
          <cell r="AC720"/>
          <cell r="AD720"/>
        </row>
        <row r="721">
          <cell r="A721"/>
          <cell r="B721"/>
          <cell r="E721"/>
          <cell r="F721"/>
          <cell r="G721"/>
          <cell r="H721" t="str">
            <v>ŽČ</v>
          </cell>
          <cell r="I721"/>
          <cell r="J721"/>
          <cell r="K721"/>
          <cell r="L721"/>
          <cell r="M721"/>
          <cell r="N721"/>
          <cell r="O721" t="str">
            <v>ŽČ</v>
          </cell>
          <cell r="P721"/>
          <cell r="Q721"/>
          <cell r="R721"/>
          <cell r="S721"/>
          <cell r="T721"/>
          <cell r="U721"/>
          <cell r="V721"/>
          <cell r="W721"/>
          <cell r="X721"/>
          <cell r="Z721"/>
          <cell r="AA721"/>
          <cell r="AB721"/>
          <cell r="AC721"/>
          <cell r="AD721"/>
        </row>
        <row r="722">
          <cell r="A722"/>
          <cell r="B722"/>
          <cell r="E722"/>
          <cell r="F722"/>
          <cell r="G722"/>
          <cell r="H722" t="str">
            <v>ŽČ</v>
          </cell>
          <cell r="I722"/>
          <cell r="J722"/>
          <cell r="K722"/>
          <cell r="L722"/>
          <cell r="M722"/>
          <cell r="N722"/>
          <cell r="O722" t="str">
            <v>ŽČ</v>
          </cell>
          <cell r="P722"/>
          <cell r="Q722"/>
          <cell r="R722"/>
          <cell r="S722"/>
          <cell r="T722"/>
          <cell r="U722"/>
          <cell r="V722"/>
          <cell r="W722"/>
          <cell r="X722"/>
          <cell r="Z722"/>
          <cell r="AA722"/>
          <cell r="AB722"/>
          <cell r="AC722"/>
          <cell r="AD722"/>
        </row>
        <row r="723">
          <cell r="A723"/>
          <cell r="B723"/>
          <cell r="E723"/>
          <cell r="F723"/>
          <cell r="G723"/>
          <cell r="H723"/>
          <cell r="I723"/>
          <cell r="J723"/>
          <cell r="K723"/>
          <cell r="L723"/>
          <cell r="M723"/>
          <cell r="N723"/>
          <cell r="O723"/>
          <cell r="P723"/>
          <cell r="Q723"/>
          <cell r="R723"/>
          <cell r="S723"/>
          <cell r="T723"/>
          <cell r="U723"/>
          <cell r="V723"/>
          <cell r="W723"/>
          <cell r="X723"/>
          <cell r="Z723"/>
          <cell r="AA723"/>
          <cell r="AB723"/>
          <cell r="AC723"/>
          <cell r="AD723"/>
        </row>
        <row r="724">
          <cell r="A724"/>
          <cell r="B724"/>
          <cell r="C724"/>
          <cell r="D724"/>
          <cell r="E724"/>
          <cell r="F724"/>
          <cell r="G724"/>
          <cell r="H724"/>
          <cell r="I724"/>
          <cell r="J724"/>
          <cell r="K724"/>
          <cell r="L724"/>
          <cell r="M724"/>
          <cell r="N724"/>
          <cell r="O724"/>
          <cell r="P724"/>
          <cell r="Q724"/>
          <cell r="R724"/>
          <cell r="S724"/>
          <cell r="T724"/>
          <cell r="U724"/>
          <cell r="V724"/>
          <cell r="W724"/>
          <cell r="X724"/>
          <cell r="Y724"/>
          <cell r="Z724"/>
          <cell r="AA724"/>
          <cell r="AB724"/>
          <cell r="AC724"/>
          <cell r="AD724"/>
        </row>
        <row r="725">
          <cell r="A725" t="e">
            <v>#VALUE!</v>
          </cell>
          <cell r="B725"/>
          <cell r="E725" t="str">
            <v xml:space="preserve">zápas č. </v>
          </cell>
          <cell r="F725" t="e">
            <v>#VALUE!</v>
          </cell>
          <cell r="G725"/>
          <cell r="H725" t="str">
            <v>Servis</v>
          </cell>
          <cell r="I725"/>
          <cell r="J725"/>
          <cell r="K725"/>
          <cell r="L725"/>
          <cell r="M725"/>
          <cell r="N725"/>
          <cell r="O725"/>
          <cell r="P725"/>
          <cell r="Q725"/>
          <cell r="R725"/>
          <cell r="S725"/>
          <cell r="T725"/>
          <cell r="U725"/>
          <cell r="V725" t="str">
            <v>pomer</v>
          </cell>
          <cell r="W725"/>
          <cell r="X725"/>
          <cell r="Y725" t="str">
            <v>(:)</v>
          </cell>
          <cell r="Z725" t="str">
            <v/>
          </cell>
          <cell r="AA725" t="str">
            <v/>
          </cell>
          <cell r="AB725"/>
          <cell r="AC725" t="str">
            <v/>
          </cell>
          <cell r="AD725" t="e">
            <v>#VALUE!</v>
          </cell>
        </row>
        <row r="726">
          <cell r="A726"/>
          <cell r="B726"/>
          <cell r="E726"/>
          <cell r="F726"/>
          <cell r="G726" t="str">
            <v>Time out</v>
          </cell>
          <cell r="H726" t="str">
            <v>Príjem</v>
          </cell>
          <cell r="I726"/>
          <cell r="J726"/>
          <cell r="K726"/>
          <cell r="L726"/>
          <cell r="M726"/>
          <cell r="N726">
            <v>1</v>
          </cell>
          <cell r="O726">
            <v>2</v>
          </cell>
          <cell r="P726">
            <v>3</v>
          </cell>
          <cell r="Q726">
            <v>4</v>
          </cell>
          <cell r="R726">
            <v>5</v>
          </cell>
          <cell r="S726">
            <v>6</v>
          </cell>
          <cell r="T726">
            <v>7</v>
          </cell>
          <cell r="U726"/>
          <cell r="V726" t="str">
            <v>setov</v>
          </cell>
          <cell r="W726"/>
          <cell r="X726"/>
          <cell r="Z726"/>
          <cell r="AA726"/>
          <cell r="AB726"/>
          <cell r="AC726"/>
          <cell r="AD726"/>
        </row>
        <row r="727">
          <cell r="A727" t="e">
            <v>#VALUE!</v>
          </cell>
          <cell r="B727"/>
          <cell r="E727" t="str">
            <v>Stôl:</v>
          </cell>
          <cell r="F727" t="e">
            <v>#VALUE!</v>
          </cell>
          <cell r="G727"/>
          <cell r="H727"/>
          <cell r="I727" t="e">
            <v>#VALUE!</v>
          </cell>
          <cell r="J727"/>
          <cell r="K727"/>
          <cell r="L727"/>
          <cell r="M727"/>
          <cell r="N727"/>
          <cell r="O727"/>
          <cell r="P727"/>
          <cell r="Q727" t="str">
            <v xml:space="preserve"> </v>
          </cell>
          <cell r="R727"/>
          <cell r="S727"/>
          <cell r="T727"/>
          <cell r="U727"/>
          <cell r="V727" t="str">
            <v/>
          </cell>
          <cell r="W727"/>
          <cell r="X727"/>
          <cell r="Z727"/>
          <cell r="AA727"/>
          <cell r="AB727"/>
          <cell r="AC727"/>
          <cell r="AD727"/>
        </row>
        <row r="728">
          <cell r="A728"/>
          <cell r="B728"/>
          <cell r="E728"/>
          <cell r="F728"/>
          <cell r="G728"/>
          <cell r="H728"/>
          <cell r="I728"/>
          <cell r="J728"/>
          <cell r="K728"/>
          <cell r="L728"/>
          <cell r="M728"/>
          <cell r="N728"/>
          <cell r="O728"/>
          <cell r="P728"/>
          <cell r="Q728"/>
          <cell r="R728"/>
          <cell r="S728"/>
          <cell r="T728"/>
          <cell r="U728"/>
          <cell r="V728"/>
          <cell r="W728"/>
          <cell r="X728"/>
          <cell r="Z728"/>
          <cell r="AA728"/>
          <cell r="AB728"/>
          <cell r="AC728"/>
          <cell r="AD728"/>
        </row>
        <row r="729">
          <cell r="A729"/>
          <cell r="B729"/>
          <cell r="E729" t="str">
            <v>Dátum:</v>
          </cell>
          <cell r="F729">
            <v>43729</v>
          </cell>
          <cell r="G729"/>
          <cell r="H729"/>
          <cell r="I729"/>
          <cell r="J729"/>
          <cell r="K729"/>
          <cell r="L729"/>
          <cell r="M729"/>
          <cell r="N729"/>
          <cell r="O729"/>
          <cell r="P729"/>
          <cell r="Q729"/>
          <cell r="R729"/>
          <cell r="S729"/>
          <cell r="T729"/>
          <cell r="U729"/>
          <cell r="V729"/>
          <cell r="W729"/>
          <cell r="X729"/>
          <cell r="Z729"/>
          <cell r="AA729"/>
          <cell r="AB729"/>
          <cell r="AC729"/>
          <cell r="AD729"/>
        </row>
        <row r="730">
          <cell r="A730" t="e">
            <v>#VALUE!</v>
          </cell>
          <cell r="B730"/>
          <cell r="E730" t="str">
            <v>Čas:</v>
          </cell>
          <cell r="F730"/>
          <cell r="G730"/>
          <cell r="H730"/>
          <cell r="I730" t="e">
            <v>#VALUE!</v>
          </cell>
          <cell r="J730"/>
          <cell r="K730"/>
          <cell r="L730"/>
          <cell r="M730"/>
          <cell r="N730"/>
          <cell r="O730"/>
          <cell r="P730"/>
          <cell r="Q730" t="str">
            <v xml:space="preserve"> </v>
          </cell>
          <cell r="R730"/>
          <cell r="S730"/>
          <cell r="T730"/>
          <cell r="U730"/>
          <cell r="V730" t="str">
            <v/>
          </cell>
          <cell r="W730"/>
          <cell r="X730"/>
          <cell r="Z730"/>
          <cell r="AA730"/>
          <cell r="AB730"/>
          <cell r="AC730"/>
          <cell r="AD730"/>
        </row>
        <row r="731">
          <cell r="A731"/>
          <cell r="B731"/>
          <cell r="E731"/>
          <cell r="F731"/>
          <cell r="G731"/>
          <cell r="H731"/>
          <cell r="I731"/>
          <cell r="J731"/>
          <cell r="K731"/>
          <cell r="L731"/>
          <cell r="M731"/>
          <cell r="N731"/>
          <cell r="O731"/>
          <cell r="P731"/>
          <cell r="Q731"/>
          <cell r="R731"/>
          <cell r="S731"/>
          <cell r="T731"/>
          <cell r="U731"/>
          <cell r="V731"/>
          <cell r="W731"/>
          <cell r="X731"/>
          <cell r="Z731"/>
          <cell r="AA731"/>
          <cell r="AB731"/>
          <cell r="AC731"/>
          <cell r="AD731"/>
        </row>
        <row r="732">
          <cell r="A732"/>
          <cell r="B732"/>
          <cell r="E732" t="str">
            <v>Kategória :</v>
          </cell>
          <cell r="F732" t="str">
            <v>NMŽky</v>
          </cell>
          <cell r="G732"/>
          <cell r="H732"/>
          <cell r="I732"/>
          <cell r="J732"/>
          <cell r="K732"/>
          <cell r="L732"/>
          <cell r="M732"/>
          <cell r="N732"/>
          <cell r="O732"/>
          <cell r="P732"/>
          <cell r="Q732"/>
          <cell r="R732"/>
          <cell r="S732"/>
          <cell r="T732"/>
          <cell r="U732"/>
          <cell r="V732"/>
          <cell r="W732"/>
          <cell r="X732"/>
          <cell r="Z732"/>
          <cell r="AA732"/>
          <cell r="AB732"/>
          <cell r="AC732"/>
          <cell r="AD732"/>
        </row>
        <row r="733">
          <cell r="A733"/>
          <cell r="B733"/>
          <cell r="E733"/>
          <cell r="F733"/>
          <cell r="G733"/>
          <cell r="H733"/>
          <cell r="I733" t="str">
            <v>Rozhodca</v>
          </cell>
          <cell r="J733"/>
          <cell r="K733"/>
          <cell r="L733"/>
          <cell r="M733"/>
          <cell r="N733"/>
          <cell r="O733"/>
          <cell r="P733" t="str">
            <v>Víťaz</v>
          </cell>
          <cell r="Q733"/>
          <cell r="R733"/>
          <cell r="S733"/>
          <cell r="T733"/>
          <cell r="U733"/>
          <cell r="V733"/>
          <cell r="W733"/>
          <cell r="X733"/>
          <cell r="Z733"/>
          <cell r="AA733"/>
          <cell r="AB733"/>
          <cell r="AC733"/>
          <cell r="AD733"/>
        </row>
        <row r="734">
          <cell r="A734"/>
          <cell r="B734"/>
          <cell r="E734" t="str">
            <v>Skupina :</v>
          </cell>
          <cell r="F734" t="e">
            <v>#VALUE!</v>
          </cell>
          <cell r="G734"/>
          <cell r="H734"/>
          <cell r="I734" t="e">
            <v>#VALUE!</v>
          </cell>
          <cell r="J734"/>
          <cell r="K734"/>
          <cell r="L734"/>
          <cell r="M734"/>
          <cell r="N734" t="str">
            <v/>
          </cell>
          <cell r="O734"/>
          <cell r="P734"/>
          <cell r="Q734"/>
          <cell r="R734"/>
          <cell r="S734"/>
          <cell r="T734"/>
          <cell r="U734"/>
          <cell r="V734"/>
          <cell r="W734"/>
          <cell r="X734"/>
          <cell r="Z734"/>
          <cell r="AA734"/>
          <cell r="AB734"/>
          <cell r="AC734"/>
          <cell r="AD734"/>
        </row>
        <row r="735">
          <cell r="A735"/>
          <cell r="B735"/>
          <cell r="E735"/>
          <cell r="F735"/>
          <cell r="G735"/>
          <cell r="H735"/>
          <cell r="I735"/>
          <cell r="J735"/>
          <cell r="K735"/>
          <cell r="L735"/>
          <cell r="M735"/>
          <cell r="N735"/>
          <cell r="O735"/>
          <cell r="P735"/>
          <cell r="Q735"/>
          <cell r="R735"/>
          <cell r="S735"/>
          <cell r="T735"/>
          <cell r="U735"/>
          <cell r="V735"/>
          <cell r="W735"/>
          <cell r="X735"/>
          <cell r="Z735"/>
          <cell r="AA735"/>
          <cell r="AB735"/>
          <cell r="AC735"/>
          <cell r="AD735"/>
        </row>
        <row r="736">
          <cell r="A736"/>
          <cell r="B736"/>
          <cell r="E736" t="str">
            <v>Zápas:</v>
          </cell>
          <cell r="F736" t="e">
            <v>#VALUE!</v>
          </cell>
          <cell r="G736"/>
          <cell r="H736"/>
          <cell r="I736"/>
          <cell r="J736"/>
          <cell r="K736"/>
          <cell r="L736"/>
          <cell r="M736"/>
          <cell r="N736"/>
          <cell r="O736"/>
          <cell r="P736"/>
          <cell r="Q736"/>
          <cell r="R736"/>
          <cell r="S736"/>
          <cell r="T736"/>
          <cell r="U736"/>
          <cell r="V736"/>
          <cell r="W736"/>
          <cell r="X736"/>
          <cell r="Z736"/>
          <cell r="AA736"/>
          <cell r="AB736"/>
          <cell r="AC736"/>
          <cell r="AD736"/>
        </row>
        <row r="737">
          <cell r="A737"/>
          <cell r="B737"/>
          <cell r="E737"/>
          <cell r="F737"/>
          <cell r="G737"/>
          <cell r="H737" t="str">
            <v>Udelené karty - priestupok</v>
          </cell>
          <cell r="I737"/>
          <cell r="J737"/>
          <cell r="K737"/>
          <cell r="L737"/>
          <cell r="M737"/>
          <cell r="N737"/>
          <cell r="O737"/>
          <cell r="P737"/>
          <cell r="Q737"/>
          <cell r="R737"/>
          <cell r="S737"/>
          <cell r="T737"/>
          <cell r="U737"/>
          <cell r="V737"/>
          <cell r="W737"/>
          <cell r="X737"/>
          <cell r="Z737"/>
          <cell r="AA737"/>
          <cell r="AB737"/>
          <cell r="AC737"/>
          <cell r="AD737"/>
        </row>
        <row r="738">
          <cell r="A738"/>
          <cell r="B738"/>
          <cell r="E738"/>
          <cell r="F738"/>
          <cell r="G738"/>
          <cell r="H738"/>
          <cell r="I738"/>
          <cell r="J738"/>
          <cell r="K738"/>
          <cell r="L738"/>
          <cell r="M738"/>
          <cell r="N738"/>
          <cell r="O738"/>
          <cell r="P738"/>
          <cell r="Q738"/>
          <cell r="R738"/>
          <cell r="S738"/>
          <cell r="T738"/>
          <cell r="U738"/>
          <cell r="V738"/>
          <cell r="W738"/>
          <cell r="X738"/>
          <cell r="Z738"/>
          <cell r="AA738"/>
          <cell r="AB738"/>
          <cell r="AC738"/>
          <cell r="AD738"/>
        </row>
        <row r="739">
          <cell r="A739"/>
          <cell r="B739"/>
          <cell r="E739"/>
          <cell r="F739"/>
          <cell r="G739"/>
          <cell r="H739"/>
          <cell r="I739" t="e">
            <v>#VALUE!</v>
          </cell>
          <cell r="J739"/>
          <cell r="K739"/>
          <cell r="L739"/>
          <cell r="M739"/>
          <cell r="N739"/>
          <cell r="O739"/>
          <cell r="P739" t="e">
            <v>#VALUE!</v>
          </cell>
          <cell r="Q739"/>
          <cell r="R739"/>
          <cell r="S739"/>
          <cell r="T739"/>
          <cell r="U739"/>
          <cell r="V739"/>
          <cell r="W739"/>
          <cell r="X739"/>
          <cell r="Z739"/>
          <cell r="AA739"/>
          <cell r="AB739"/>
          <cell r="AC739"/>
          <cell r="AD739"/>
        </row>
        <row r="740">
          <cell r="A740"/>
          <cell r="B740"/>
          <cell r="E740"/>
          <cell r="F740"/>
          <cell r="G740"/>
          <cell r="H740" t="str">
            <v>Ž</v>
          </cell>
          <cell r="I740"/>
          <cell r="J740"/>
          <cell r="K740"/>
          <cell r="L740"/>
          <cell r="M740"/>
          <cell r="N740"/>
          <cell r="O740" t="str">
            <v>Ž</v>
          </cell>
          <cell r="P740"/>
          <cell r="Q740"/>
          <cell r="R740"/>
          <cell r="S740"/>
          <cell r="T740"/>
          <cell r="U740"/>
          <cell r="V740"/>
          <cell r="W740"/>
          <cell r="X740"/>
          <cell r="Z740"/>
          <cell r="AA740"/>
          <cell r="AB740"/>
          <cell r="AC740"/>
          <cell r="AD740"/>
        </row>
        <row r="741">
          <cell r="A741"/>
          <cell r="B741"/>
          <cell r="E741"/>
          <cell r="F741"/>
          <cell r="G741"/>
          <cell r="H741" t="str">
            <v>ŽČ</v>
          </cell>
          <cell r="I741"/>
          <cell r="J741"/>
          <cell r="K741"/>
          <cell r="L741"/>
          <cell r="M741"/>
          <cell r="N741"/>
          <cell r="O741" t="str">
            <v>ŽČ</v>
          </cell>
          <cell r="P741"/>
          <cell r="Q741"/>
          <cell r="R741"/>
          <cell r="S741"/>
          <cell r="T741"/>
          <cell r="U741"/>
          <cell r="V741"/>
          <cell r="W741"/>
          <cell r="X741"/>
          <cell r="Z741"/>
          <cell r="AA741"/>
          <cell r="AB741"/>
          <cell r="AC741"/>
          <cell r="AD741"/>
        </row>
        <row r="742">
          <cell r="A742"/>
          <cell r="B742"/>
          <cell r="E742"/>
          <cell r="F742"/>
          <cell r="G742"/>
          <cell r="H742" t="str">
            <v>ŽČ</v>
          </cell>
          <cell r="I742"/>
          <cell r="J742"/>
          <cell r="K742"/>
          <cell r="L742"/>
          <cell r="M742"/>
          <cell r="N742"/>
          <cell r="O742" t="str">
            <v>ŽČ</v>
          </cell>
          <cell r="P742"/>
          <cell r="Q742"/>
          <cell r="R742"/>
          <cell r="S742"/>
          <cell r="T742"/>
          <cell r="U742"/>
          <cell r="V742"/>
          <cell r="W742"/>
          <cell r="X742"/>
          <cell r="Z742"/>
          <cell r="AA742"/>
          <cell r="AB742"/>
          <cell r="AC742"/>
          <cell r="AD742"/>
        </row>
        <row r="743">
          <cell r="A743"/>
          <cell r="B743"/>
          <cell r="E743"/>
          <cell r="F743"/>
          <cell r="G743"/>
          <cell r="H743"/>
          <cell r="I743"/>
          <cell r="J743"/>
          <cell r="K743"/>
          <cell r="L743"/>
          <cell r="M743"/>
          <cell r="N743"/>
          <cell r="O743"/>
          <cell r="P743"/>
          <cell r="Q743"/>
          <cell r="R743"/>
          <cell r="S743"/>
          <cell r="T743"/>
          <cell r="U743"/>
          <cell r="V743"/>
          <cell r="W743"/>
          <cell r="X743"/>
          <cell r="Z743"/>
          <cell r="AA743"/>
          <cell r="AB743"/>
          <cell r="AC743"/>
          <cell r="AD743"/>
        </row>
        <row r="744">
          <cell r="A744"/>
          <cell r="B744"/>
          <cell r="C744"/>
          <cell r="D744"/>
          <cell r="E744"/>
          <cell r="F744"/>
          <cell r="G744"/>
          <cell r="H744"/>
          <cell r="I744"/>
          <cell r="J744"/>
          <cell r="K744"/>
          <cell r="L744"/>
          <cell r="M744"/>
          <cell r="N744"/>
          <cell r="O744"/>
          <cell r="P744"/>
          <cell r="Q744"/>
          <cell r="R744"/>
          <cell r="S744"/>
          <cell r="T744"/>
          <cell r="U744"/>
          <cell r="V744"/>
          <cell r="W744"/>
          <cell r="X744"/>
          <cell r="Y744"/>
          <cell r="Z744"/>
          <cell r="AA744"/>
          <cell r="AB744"/>
          <cell r="AC744"/>
          <cell r="AD744"/>
        </row>
        <row r="745">
          <cell r="A745" t="e">
            <v>#VALUE!</v>
          </cell>
          <cell r="B745"/>
          <cell r="E745" t="str">
            <v xml:space="preserve">zápas č. </v>
          </cell>
          <cell r="F745" t="e">
            <v>#VALUE!</v>
          </cell>
          <cell r="G745"/>
          <cell r="H745" t="str">
            <v>Servis</v>
          </cell>
          <cell r="I745"/>
          <cell r="J745"/>
          <cell r="K745"/>
          <cell r="L745"/>
          <cell r="M745"/>
          <cell r="N745"/>
          <cell r="O745"/>
          <cell r="P745"/>
          <cell r="Q745"/>
          <cell r="R745"/>
          <cell r="S745"/>
          <cell r="T745"/>
          <cell r="U745"/>
          <cell r="V745" t="str">
            <v>pomer</v>
          </cell>
          <cell r="W745"/>
          <cell r="X745"/>
          <cell r="Y745" t="str">
            <v>(:)</v>
          </cell>
          <cell r="Z745" t="str">
            <v/>
          </cell>
          <cell r="AA745" t="str">
            <v/>
          </cell>
          <cell r="AB745"/>
          <cell r="AC745" t="str">
            <v/>
          </cell>
          <cell r="AD745" t="e">
            <v>#VALUE!</v>
          </cell>
        </row>
        <row r="746">
          <cell r="A746"/>
          <cell r="B746"/>
          <cell r="E746"/>
          <cell r="F746"/>
          <cell r="G746" t="str">
            <v>Time out</v>
          </cell>
          <cell r="H746" t="str">
            <v>Príjem</v>
          </cell>
          <cell r="I746"/>
          <cell r="J746"/>
          <cell r="K746"/>
          <cell r="L746"/>
          <cell r="M746"/>
          <cell r="N746">
            <v>1</v>
          </cell>
          <cell r="O746">
            <v>2</v>
          </cell>
          <cell r="P746">
            <v>3</v>
          </cell>
          <cell r="Q746">
            <v>4</v>
          </cell>
          <cell r="R746">
            <v>5</v>
          </cell>
          <cell r="S746">
            <v>6</v>
          </cell>
          <cell r="T746">
            <v>7</v>
          </cell>
          <cell r="U746"/>
          <cell r="V746" t="str">
            <v>setov</v>
          </cell>
          <cell r="W746"/>
          <cell r="X746"/>
          <cell r="Z746"/>
          <cell r="AA746"/>
          <cell r="AB746"/>
          <cell r="AC746"/>
          <cell r="AD746"/>
        </row>
        <row r="747">
          <cell r="A747" t="e">
            <v>#VALUE!</v>
          </cell>
          <cell r="B747"/>
          <cell r="E747" t="str">
            <v>Stôl:</v>
          </cell>
          <cell r="F747" t="e">
            <v>#VALUE!</v>
          </cell>
          <cell r="G747"/>
          <cell r="H747"/>
          <cell r="I747" t="e">
            <v>#VALUE!</v>
          </cell>
          <cell r="J747"/>
          <cell r="K747"/>
          <cell r="L747"/>
          <cell r="M747"/>
          <cell r="N747"/>
          <cell r="O747"/>
          <cell r="P747"/>
          <cell r="Q747" t="str">
            <v xml:space="preserve"> </v>
          </cell>
          <cell r="R747"/>
          <cell r="S747"/>
          <cell r="T747"/>
          <cell r="U747"/>
          <cell r="V747" t="str">
            <v/>
          </cell>
          <cell r="W747"/>
          <cell r="X747"/>
          <cell r="Z747"/>
          <cell r="AA747"/>
          <cell r="AB747"/>
          <cell r="AC747"/>
          <cell r="AD747"/>
        </row>
        <row r="748">
          <cell r="A748"/>
          <cell r="B748"/>
          <cell r="E748"/>
          <cell r="F748"/>
          <cell r="G748"/>
          <cell r="H748"/>
          <cell r="I748"/>
          <cell r="J748"/>
          <cell r="K748"/>
          <cell r="L748"/>
          <cell r="M748"/>
          <cell r="N748"/>
          <cell r="O748"/>
          <cell r="P748"/>
          <cell r="Q748"/>
          <cell r="R748"/>
          <cell r="S748"/>
          <cell r="T748"/>
          <cell r="U748"/>
          <cell r="V748"/>
          <cell r="W748"/>
          <cell r="X748"/>
          <cell r="Z748"/>
          <cell r="AA748"/>
          <cell r="AB748"/>
          <cell r="AC748"/>
          <cell r="AD748"/>
        </row>
        <row r="749">
          <cell r="A749"/>
          <cell r="B749"/>
          <cell r="E749" t="str">
            <v>Dátum:</v>
          </cell>
          <cell r="F749">
            <v>43729</v>
          </cell>
          <cell r="G749"/>
          <cell r="H749"/>
          <cell r="I749"/>
          <cell r="J749"/>
          <cell r="K749"/>
          <cell r="L749"/>
          <cell r="M749"/>
          <cell r="N749"/>
          <cell r="O749"/>
          <cell r="P749"/>
          <cell r="Q749"/>
          <cell r="R749"/>
          <cell r="S749"/>
          <cell r="T749"/>
          <cell r="U749"/>
          <cell r="V749"/>
          <cell r="W749"/>
          <cell r="X749"/>
          <cell r="Z749"/>
          <cell r="AA749"/>
          <cell r="AB749"/>
          <cell r="AC749"/>
          <cell r="AD749"/>
        </row>
        <row r="750">
          <cell r="A750" t="e">
            <v>#VALUE!</v>
          </cell>
          <cell r="B750"/>
          <cell r="E750" t="str">
            <v>Čas:</v>
          </cell>
          <cell r="F750"/>
          <cell r="G750"/>
          <cell r="H750"/>
          <cell r="I750" t="e">
            <v>#VALUE!</v>
          </cell>
          <cell r="J750"/>
          <cell r="K750"/>
          <cell r="L750"/>
          <cell r="M750"/>
          <cell r="N750"/>
          <cell r="O750"/>
          <cell r="P750"/>
          <cell r="Q750" t="str">
            <v xml:space="preserve"> </v>
          </cell>
          <cell r="R750"/>
          <cell r="S750"/>
          <cell r="T750"/>
          <cell r="U750"/>
          <cell r="V750" t="str">
            <v/>
          </cell>
          <cell r="W750"/>
          <cell r="X750"/>
          <cell r="Z750"/>
          <cell r="AA750"/>
          <cell r="AB750"/>
          <cell r="AC750"/>
          <cell r="AD750"/>
        </row>
        <row r="751">
          <cell r="A751"/>
          <cell r="B751"/>
          <cell r="E751"/>
          <cell r="F751"/>
          <cell r="G751"/>
          <cell r="H751"/>
          <cell r="I751"/>
          <cell r="J751"/>
          <cell r="K751"/>
          <cell r="L751"/>
          <cell r="M751"/>
          <cell r="N751"/>
          <cell r="O751"/>
          <cell r="P751"/>
          <cell r="Q751"/>
          <cell r="R751"/>
          <cell r="S751"/>
          <cell r="T751"/>
          <cell r="U751"/>
          <cell r="V751"/>
          <cell r="W751"/>
          <cell r="X751"/>
          <cell r="Z751"/>
          <cell r="AA751"/>
          <cell r="AB751"/>
          <cell r="AC751"/>
          <cell r="AD751"/>
        </row>
        <row r="752">
          <cell r="A752"/>
          <cell r="B752"/>
          <cell r="E752" t="str">
            <v>Kategória :</v>
          </cell>
          <cell r="F752" t="str">
            <v>NMŽky</v>
          </cell>
          <cell r="G752"/>
          <cell r="H752"/>
          <cell r="I752"/>
          <cell r="J752"/>
          <cell r="K752"/>
          <cell r="L752"/>
          <cell r="M752"/>
          <cell r="N752"/>
          <cell r="O752"/>
          <cell r="P752"/>
          <cell r="Q752"/>
          <cell r="R752"/>
          <cell r="S752"/>
          <cell r="T752"/>
          <cell r="U752"/>
          <cell r="V752"/>
          <cell r="W752"/>
          <cell r="X752"/>
          <cell r="Z752"/>
          <cell r="AA752"/>
          <cell r="AB752"/>
          <cell r="AC752"/>
          <cell r="AD752"/>
        </row>
        <row r="753">
          <cell r="A753"/>
          <cell r="B753"/>
          <cell r="E753"/>
          <cell r="F753"/>
          <cell r="G753"/>
          <cell r="H753"/>
          <cell r="I753" t="str">
            <v>Rozhodca</v>
          </cell>
          <cell r="J753"/>
          <cell r="K753"/>
          <cell r="L753"/>
          <cell r="M753"/>
          <cell r="N753"/>
          <cell r="O753"/>
          <cell r="P753" t="str">
            <v>Víťaz</v>
          </cell>
          <cell r="Q753"/>
          <cell r="R753"/>
          <cell r="S753"/>
          <cell r="T753"/>
          <cell r="U753"/>
          <cell r="V753"/>
          <cell r="W753"/>
          <cell r="X753"/>
          <cell r="Z753"/>
          <cell r="AA753"/>
          <cell r="AB753"/>
          <cell r="AC753"/>
          <cell r="AD753"/>
        </row>
        <row r="754">
          <cell r="A754"/>
          <cell r="B754"/>
          <cell r="E754" t="str">
            <v>Skupina :</v>
          </cell>
          <cell r="F754" t="e">
            <v>#VALUE!</v>
          </cell>
          <cell r="G754"/>
          <cell r="H754"/>
          <cell r="I754"/>
          <cell r="J754"/>
          <cell r="K754"/>
          <cell r="L754"/>
          <cell r="M754"/>
          <cell r="N754" t="str">
            <v/>
          </cell>
          <cell r="O754"/>
          <cell r="P754"/>
          <cell r="Q754"/>
          <cell r="R754"/>
          <cell r="S754"/>
          <cell r="T754"/>
          <cell r="U754"/>
          <cell r="V754"/>
          <cell r="W754"/>
          <cell r="X754"/>
          <cell r="Z754"/>
          <cell r="AA754"/>
          <cell r="AB754"/>
          <cell r="AC754"/>
          <cell r="AD754"/>
        </row>
        <row r="755">
          <cell r="A755"/>
          <cell r="B755"/>
          <cell r="E755"/>
          <cell r="F755"/>
          <cell r="G755"/>
          <cell r="H755"/>
          <cell r="I755"/>
          <cell r="J755"/>
          <cell r="K755"/>
          <cell r="L755"/>
          <cell r="M755"/>
          <cell r="N755"/>
          <cell r="O755"/>
          <cell r="P755"/>
          <cell r="Q755"/>
          <cell r="R755"/>
          <cell r="S755"/>
          <cell r="T755"/>
          <cell r="U755"/>
          <cell r="V755"/>
          <cell r="W755"/>
          <cell r="X755"/>
          <cell r="Z755"/>
          <cell r="AA755"/>
          <cell r="AB755"/>
          <cell r="AC755"/>
          <cell r="AD755"/>
        </row>
        <row r="756">
          <cell r="A756"/>
          <cell r="B756"/>
          <cell r="E756" t="str">
            <v>Zápas:</v>
          </cell>
          <cell r="F756" t="e">
            <v>#VALUE!</v>
          </cell>
          <cell r="G756"/>
          <cell r="H756"/>
          <cell r="I756"/>
          <cell r="J756"/>
          <cell r="K756"/>
          <cell r="L756"/>
          <cell r="M756"/>
          <cell r="N756"/>
          <cell r="O756"/>
          <cell r="P756"/>
          <cell r="Q756"/>
          <cell r="R756"/>
          <cell r="S756"/>
          <cell r="T756"/>
          <cell r="U756"/>
          <cell r="V756"/>
          <cell r="W756"/>
          <cell r="X756"/>
          <cell r="Z756"/>
          <cell r="AA756"/>
          <cell r="AB756"/>
          <cell r="AC756"/>
          <cell r="AD756"/>
        </row>
        <row r="757">
          <cell r="A757"/>
          <cell r="B757"/>
          <cell r="E757"/>
          <cell r="F757"/>
          <cell r="G757"/>
          <cell r="H757" t="str">
            <v>Udelené karty - priestupok</v>
          </cell>
          <cell r="I757"/>
          <cell r="J757"/>
          <cell r="K757"/>
          <cell r="L757"/>
          <cell r="M757"/>
          <cell r="N757"/>
          <cell r="O757"/>
          <cell r="P757"/>
          <cell r="Q757"/>
          <cell r="R757"/>
          <cell r="S757"/>
          <cell r="T757"/>
          <cell r="U757"/>
          <cell r="V757"/>
          <cell r="W757"/>
          <cell r="X757"/>
          <cell r="Z757"/>
          <cell r="AA757"/>
          <cell r="AB757"/>
          <cell r="AC757"/>
          <cell r="AD757"/>
        </row>
        <row r="758">
          <cell r="A758"/>
          <cell r="B758"/>
          <cell r="E758"/>
          <cell r="F758"/>
          <cell r="G758"/>
          <cell r="H758"/>
          <cell r="I758"/>
          <cell r="J758"/>
          <cell r="K758"/>
          <cell r="L758"/>
          <cell r="M758"/>
          <cell r="N758"/>
          <cell r="O758"/>
          <cell r="P758"/>
          <cell r="Q758"/>
          <cell r="R758"/>
          <cell r="S758"/>
          <cell r="T758"/>
          <cell r="U758"/>
          <cell r="V758"/>
          <cell r="W758"/>
          <cell r="X758"/>
          <cell r="Z758"/>
          <cell r="AA758"/>
          <cell r="AB758"/>
          <cell r="AC758"/>
          <cell r="AD758"/>
        </row>
        <row r="759">
          <cell r="A759"/>
          <cell r="B759"/>
          <cell r="E759"/>
          <cell r="F759"/>
          <cell r="G759"/>
          <cell r="H759"/>
          <cell r="I759" t="e">
            <v>#VALUE!</v>
          </cell>
          <cell r="J759"/>
          <cell r="K759"/>
          <cell r="L759"/>
          <cell r="M759"/>
          <cell r="N759"/>
          <cell r="O759"/>
          <cell r="P759" t="e">
            <v>#VALUE!</v>
          </cell>
          <cell r="Q759"/>
          <cell r="R759"/>
          <cell r="S759"/>
          <cell r="T759"/>
          <cell r="U759"/>
          <cell r="V759"/>
          <cell r="W759"/>
          <cell r="X759"/>
          <cell r="Z759"/>
          <cell r="AA759"/>
          <cell r="AB759"/>
          <cell r="AC759"/>
          <cell r="AD759"/>
        </row>
        <row r="760">
          <cell r="A760"/>
          <cell r="B760"/>
          <cell r="E760"/>
          <cell r="F760"/>
          <cell r="G760"/>
          <cell r="H760" t="str">
            <v>Ž</v>
          </cell>
          <cell r="I760"/>
          <cell r="J760"/>
          <cell r="K760"/>
          <cell r="L760"/>
          <cell r="M760"/>
          <cell r="N760"/>
          <cell r="O760" t="str">
            <v>Ž</v>
          </cell>
          <cell r="P760"/>
          <cell r="Q760"/>
          <cell r="R760"/>
          <cell r="S760"/>
          <cell r="T760"/>
          <cell r="U760"/>
          <cell r="V760"/>
          <cell r="W760"/>
          <cell r="X760"/>
          <cell r="Z760"/>
          <cell r="AA760"/>
          <cell r="AB760"/>
          <cell r="AC760"/>
          <cell r="AD760"/>
        </row>
        <row r="761">
          <cell r="A761"/>
          <cell r="B761"/>
          <cell r="E761"/>
          <cell r="F761"/>
          <cell r="G761"/>
          <cell r="H761" t="str">
            <v>ŽČ</v>
          </cell>
          <cell r="I761"/>
          <cell r="J761"/>
          <cell r="K761"/>
          <cell r="L761"/>
          <cell r="M761"/>
          <cell r="N761"/>
          <cell r="O761" t="str">
            <v>ŽČ</v>
          </cell>
          <cell r="P761"/>
          <cell r="Q761"/>
          <cell r="R761"/>
          <cell r="S761"/>
          <cell r="T761"/>
          <cell r="U761"/>
          <cell r="V761"/>
          <cell r="W761"/>
          <cell r="X761"/>
          <cell r="Z761"/>
          <cell r="AA761"/>
          <cell r="AB761"/>
          <cell r="AC761"/>
          <cell r="AD761"/>
        </row>
        <row r="762">
          <cell r="A762"/>
          <cell r="B762"/>
          <cell r="E762"/>
          <cell r="F762"/>
          <cell r="G762"/>
          <cell r="H762" t="str">
            <v>ŽČ</v>
          </cell>
          <cell r="I762"/>
          <cell r="J762"/>
          <cell r="K762"/>
          <cell r="L762"/>
          <cell r="M762"/>
          <cell r="N762"/>
          <cell r="O762" t="str">
            <v>ŽČ</v>
          </cell>
          <cell r="P762"/>
          <cell r="Q762"/>
          <cell r="R762"/>
          <cell r="S762"/>
          <cell r="T762"/>
          <cell r="U762"/>
          <cell r="V762"/>
          <cell r="W762"/>
          <cell r="X762"/>
          <cell r="Z762"/>
          <cell r="AA762"/>
          <cell r="AB762"/>
          <cell r="AC762"/>
          <cell r="AD762"/>
        </row>
        <row r="763">
          <cell r="A763"/>
          <cell r="B763"/>
          <cell r="E763"/>
          <cell r="F763"/>
          <cell r="G763"/>
          <cell r="H763"/>
          <cell r="I763"/>
          <cell r="J763"/>
          <cell r="K763"/>
          <cell r="L763"/>
          <cell r="M763"/>
          <cell r="N763"/>
          <cell r="O763"/>
          <cell r="P763"/>
          <cell r="Q763"/>
          <cell r="R763"/>
          <cell r="S763"/>
          <cell r="T763"/>
          <cell r="U763"/>
          <cell r="V763"/>
          <cell r="W763"/>
          <cell r="X763"/>
          <cell r="Z763"/>
          <cell r="AA763"/>
          <cell r="AB763"/>
          <cell r="AC763"/>
          <cell r="AD763"/>
        </row>
        <row r="764">
          <cell r="A764"/>
          <cell r="B764"/>
          <cell r="C764"/>
          <cell r="D764"/>
          <cell r="E764"/>
          <cell r="F764"/>
          <cell r="G764"/>
          <cell r="H764"/>
          <cell r="I764"/>
          <cell r="J764"/>
          <cell r="K764"/>
          <cell r="L764"/>
          <cell r="M764"/>
          <cell r="N764"/>
          <cell r="O764"/>
          <cell r="P764"/>
          <cell r="Q764"/>
          <cell r="R764"/>
          <cell r="S764"/>
          <cell r="T764"/>
          <cell r="U764"/>
          <cell r="V764"/>
          <cell r="W764"/>
          <cell r="X764"/>
          <cell r="Y764"/>
          <cell r="Z764"/>
          <cell r="AA764"/>
          <cell r="AB764"/>
          <cell r="AC764"/>
          <cell r="AD764"/>
        </row>
        <row r="765">
          <cell r="A765" t="e">
            <v>#VALUE!</v>
          </cell>
          <cell r="B765"/>
          <cell r="E765" t="str">
            <v xml:space="preserve">zápas č. </v>
          </cell>
          <cell r="F765" t="e">
            <v>#VALUE!</v>
          </cell>
          <cell r="G765"/>
          <cell r="H765" t="str">
            <v>Servis</v>
          </cell>
          <cell r="I765"/>
          <cell r="J765"/>
          <cell r="K765"/>
          <cell r="L765"/>
          <cell r="M765"/>
          <cell r="N765"/>
          <cell r="O765"/>
          <cell r="P765"/>
          <cell r="Q765"/>
          <cell r="R765"/>
          <cell r="S765"/>
          <cell r="T765"/>
          <cell r="U765"/>
          <cell r="V765" t="str">
            <v>pomer</v>
          </cell>
          <cell r="W765"/>
          <cell r="X765"/>
          <cell r="Y765" t="str">
            <v>(:)</v>
          </cell>
          <cell r="Z765" t="str">
            <v/>
          </cell>
          <cell r="AA765" t="str">
            <v/>
          </cell>
          <cell r="AB765"/>
          <cell r="AC765" t="str">
            <v/>
          </cell>
          <cell r="AD765" t="e">
            <v>#VALUE!</v>
          </cell>
        </row>
        <row r="766">
          <cell r="A766"/>
          <cell r="B766"/>
          <cell r="E766"/>
          <cell r="F766"/>
          <cell r="G766" t="str">
            <v>Time out</v>
          </cell>
          <cell r="H766" t="str">
            <v>Príjem</v>
          </cell>
          <cell r="I766"/>
          <cell r="J766"/>
          <cell r="K766"/>
          <cell r="L766"/>
          <cell r="M766"/>
          <cell r="N766">
            <v>1</v>
          </cell>
          <cell r="O766">
            <v>2</v>
          </cell>
          <cell r="P766">
            <v>3</v>
          </cell>
          <cell r="Q766">
            <v>4</v>
          </cell>
          <cell r="R766">
            <v>5</v>
          </cell>
          <cell r="S766">
            <v>6</v>
          </cell>
          <cell r="T766">
            <v>7</v>
          </cell>
          <cell r="U766"/>
          <cell r="V766" t="str">
            <v>setov</v>
          </cell>
          <cell r="W766"/>
          <cell r="X766"/>
          <cell r="Z766"/>
          <cell r="AA766"/>
          <cell r="AB766"/>
          <cell r="AC766"/>
          <cell r="AD766"/>
        </row>
        <row r="767">
          <cell r="A767" t="e">
            <v>#VALUE!</v>
          </cell>
          <cell r="B767"/>
          <cell r="E767" t="str">
            <v>Stôl:</v>
          </cell>
          <cell r="F767" t="e">
            <v>#VALUE!</v>
          </cell>
          <cell r="G767"/>
          <cell r="H767"/>
          <cell r="I767" t="e">
            <v>#VALUE!</v>
          </cell>
          <cell r="J767"/>
          <cell r="K767"/>
          <cell r="L767"/>
          <cell r="M767"/>
          <cell r="N767"/>
          <cell r="O767"/>
          <cell r="P767"/>
          <cell r="Q767" t="str">
            <v xml:space="preserve"> </v>
          </cell>
          <cell r="R767"/>
          <cell r="S767"/>
          <cell r="T767"/>
          <cell r="U767"/>
          <cell r="V767" t="str">
            <v/>
          </cell>
          <cell r="W767"/>
          <cell r="X767"/>
          <cell r="Z767"/>
          <cell r="AA767"/>
          <cell r="AB767"/>
          <cell r="AC767"/>
          <cell r="AD767"/>
        </row>
        <row r="768">
          <cell r="A768"/>
          <cell r="B768"/>
          <cell r="E768"/>
          <cell r="F768"/>
          <cell r="G768"/>
          <cell r="H768"/>
          <cell r="I768"/>
          <cell r="J768"/>
          <cell r="K768"/>
          <cell r="L768"/>
          <cell r="M768"/>
          <cell r="N768"/>
          <cell r="O768"/>
          <cell r="P768"/>
          <cell r="Q768"/>
          <cell r="R768"/>
          <cell r="S768"/>
          <cell r="T768"/>
          <cell r="U768"/>
          <cell r="V768"/>
          <cell r="W768"/>
          <cell r="X768"/>
          <cell r="Z768"/>
          <cell r="AA768"/>
          <cell r="AB768"/>
          <cell r="AC768"/>
          <cell r="AD768"/>
        </row>
        <row r="769">
          <cell r="A769"/>
          <cell r="B769"/>
          <cell r="E769" t="str">
            <v>Dátum:</v>
          </cell>
          <cell r="F769">
            <v>43729</v>
          </cell>
          <cell r="G769"/>
          <cell r="H769"/>
          <cell r="I769"/>
          <cell r="J769"/>
          <cell r="K769"/>
          <cell r="L769"/>
          <cell r="M769"/>
          <cell r="N769"/>
          <cell r="O769"/>
          <cell r="P769"/>
          <cell r="Q769"/>
          <cell r="R769"/>
          <cell r="S769"/>
          <cell r="T769"/>
          <cell r="U769"/>
          <cell r="V769"/>
          <cell r="W769"/>
          <cell r="X769"/>
          <cell r="Z769"/>
          <cell r="AA769"/>
          <cell r="AB769"/>
          <cell r="AC769"/>
          <cell r="AD769"/>
        </row>
        <row r="770">
          <cell r="A770" t="e">
            <v>#VALUE!</v>
          </cell>
          <cell r="B770"/>
          <cell r="E770" t="str">
            <v>Čas:</v>
          </cell>
          <cell r="F770"/>
          <cell r="G770"/>
          <cell r="H770"/>
          <cell r="I770" t="e">
            <v>#VALUE!</v>
          </cell>
          <cell r="J770"/>
          <cell r="K770"/>
          <cell r="L770"/>
          <cell r="M770"/>
          <cell r="N770"/>
          <cell r="O770"/>
          <cell r="P770"/>
          <cell r="Q770" t="str">
            <v xml:space="preserve"> </v>
          </cell>
          <cell r="R770"/>
          <cell r="S770"/>
          <cell r="T770"/>
          <cell r="U770"/>
          <cell r="V770" t="str">
            <v/>
          </cell>
          <cell r="W770"/>
          <cell r="X770"/>
          <cell r="Z770"/>
          <cell r="AA770"/>
          <cell r="AB770"/>
          <cell r="AC770"/>
          <cell r="AD770"/>
        </row>
        <row r="771">
          <cell r="A771"/>
          <cell r="B771"/>
          <cell r="E771"/>
          <cell r="F771"/>
          <cell r="G771"/>
          <cell r="H771"/>
          <cell r="I771"/>
          <cell r="J771"/>
          <cell r="K771"/>
          <cell r="L771"/>
          <cell r="M771"/>
          <cell r="N771"/>
          <cell r="O771"/>
          <cell r="P771"/>
          <cell r="Q771"/>
          <cell r="R771"/>
          <cell r="S771"/>
          <cell r="T771"/>
          <cell r="U771"/>
          <cell r="V771"/>
          <cell r="W771"/>
          <cell r="X771"/>
          <cell r="Z771"/>
          <cell r="AA771"/>
          <cell r="AB771"/>
          <cell r="AC771"/>
          <cell r="AD771"/>
        </row>
        <row r="772">
          <cell r="A772"/>
          <cell r="B772"/>
          <cell r="E772" t="str">
            <v>Kategória :</v>
          </cell>
          <cell r="F772" t="str">
            <v>NMŽky</v>
          </cell>
          <cell r="G772"/>
          <cell r="H772"/>
          <cell r="I772"/>
          <cell r="J772"/>
          <cell r="K772"/>
          <cell r="L772"/>
          <cell r="M772"/>
          <cell r="N772"/>
          <cell r="O772"/>
          <cell r="P772"/>
          <cell r="Q772"/>
          <cell r="R772"/>
          <cell r="S772"/>
          <cell r="T772"/>
          <cell r="U772"/>
          <cell r="V772"/>
          <cell r="W772"/>
          <cell r="X772"/>
          <cell r="Z772"/>
          <cell r="AA772"/>
          <cell r="AB772"/>
          <cell r="AC772"/>
          <cell r="AD772"/>
        </row>
        <row r="773">
          <cell r="A773"/>
          <cell r="B773"/>
          <cell r="E773"/>
          <cell r="F773"/>
          <cell r="G773"/>
          <cell r="H773"/>
          <cell r="I773" t="str">
            <v>Rozhodca</v>
          </cell>
          <cell r="J773"/>
          <cell r="K773"/>
          <cell r="L773"/>
          <cell r="M773"/>
          <cell r="N773"/>
          <cell r="O773"/>
          <cell r="P773" t="str">
            <v>Víťaz</v>
          </cell>
          <cell r="Q773"/>
          <cell r="R773"/>
          <cell r="S773"/>
          <cell r="T773"/>
          <cell r="U773"/>
          <cell r="V773"/>
          <cell r="W773"/>
          <cell r="X773"/>
          <cell r="Z773"/>
          <cell r="AA773"/>
          <cell r="AB773"/>
          <cell r="AC773"/>
          <cell r="AD773"/>
        </row>
        <row r="774">
          <cell r="A774"/>
          <cell r="B774"/>
          <cell r="E774" t="str">
            <v>Skupina :</v>
          </cell>
          <cell r="F774" t="e">
            <v>#VALUE!</v>
          </cell>
          <cell r="G774"/>
          <cell r="H774"/>
          <cell r="I774"/>
          <cell r="J774"/>
          <cell r="K774"/>
          <cell r="L774"/>
          <cell r="M774"/>
          <cell r="N774" t="str">
            <v/>
          </cell>
          <cell r="O774"/>
          <cell r="P774"/>
          <cell r="Q774"/>
          <cell r="R774"/>
          <cell r="S774"/>
          <cell r="T774"/>
          <cell r="U774"/>
          <cell r="V774"/>
          <cell r="W774"/>
          <cell r="X774"/>
          <cell r="Z774"/>
          <cell r="AA774"/>
          <cell r="AB774"/>
          <cell r="AC774"/>
          <cell r="AD774"/>
        </row>
        <row r="775">
          <cell r="A775"/>
          <cell r="B775"/>
          <cell r="E775"/>
          <cell r="F775"/>
          <cell r="G775"/>
          <cell r="H775"/>
          <cell r="I775"/>
          <cell r="J775"/>
          <cell r="K775"/>
          <cell r="L775"/>
          <cell r="M775"/>
          <cell r="N775"/>
          <cell r="O775"/>
          <cell r="P775"/>
          <cell r="Q775"/>
          <cell r="R775"/>
          <cell r="S775"/>
          <cell r="T775"/>
          <cell r="U775"/>
          <cell r="V775"/>
          <cell r="W775"/>
          <cell r="X775"/>
          <cell r="Z775"/>
          <cell r="AA775"/>
          <cell r="AB775"/>
          <cell r="AC775"/>
          <cell r="AD775"/>
        </row>
        <row r="776">
          <cell r="A776"/>
          <cell r="B776"/>
          <cell r="E776" t="str">
            <v>Zápas:</v>
          </cell>
          <cell r="F776" t="e">
            <v>#VALUE!</v>
          </cell>
          <cell r="G776"/>
          <cell r="H776"/>
          <cell r="I776"/>
          <cell r="J776"/>
          <cell r="K776"/>
          <cell r="L776"/>
          <cell r="M776"/>
          <cell r="N776"/>
          <cell r="O776"/>
          <cell r="P776"/>
          <cell r="Q776"/>
          <cell r="R776"/>
          <cell r="S776"/>
          <cell r="T776"/>
          <cell r="U776"/>
          <cell r="V776"/>
          <cell r="W776"/>
          <cell r="X776"/>
          <cell r="Z776"/>
          <cell r="AA776"/>
          <cell r="AB776"/>
          <cell r="AC776"/>
          <cell r="AD776"/>
        </row>
        <row r="777">
          <cell r="A777"/>
          <cell r="B777"/>
          <cell r="E777"/>
          <cell r="F777"/>
          <cell r="G777"/>
          <cell r="H777" t="str">
            <v>Udelené karty - priestupok</v>
          </cell>
          <cell r="I777"/>
          <cell r="J777"/>
          <cell r="K777"/>
          <cell r="L777"/>
          <cell r="M777"/>
          <cell r="N777"/>
          <cell r="O777"/>
          <cell r="P777"/>
          <cell r="Q777"/>
          <cell r="R777"/>
          <cell r="S777"/>
          <cell r="T777"/>
          <cell r="U777"/>
          <cell r="V777"/>
          <cell r="W777"/>
          <cell r="X777"/>
          <cell r="Z777"/>
          <cell r="AA777"/>
          <cell r="AB777"/>
          <cell r="AC777"/>
          <cell r="AD777"/>
        </row>
        <row r="778">
          <cell r="A778"/>
          <cell r="B778"/>
          <cell r="E778"/>
          <cell r="F778"/>
          <cell r="G778"/>
          <cell r="H778"/>
          <cell r="I778"/>
          <cell r="J778"/>
          <cell r="K778"/>
          <cell r="L778"/>
          <cell r="M778"/>
          <cell r="N778"/>
          <cell r="O778"/>
          <cell r="P778"/>
          <cell r="Q778"/>
          <cell r="R778"/>
          <cell r="S778"/>
          <cell r="T778"/>
          <cell r="U778"/>
          <cell r="V778"/>
          <cell r="W778"/>
          <cell r="X778"/>
          <cell r="Z778"/>
          <cell r="AA778"/>
          <cell r="AB778"/>
          <cell r="AC778"/>
          <cell r="AD778"/>
        </row>
        <row r="779">
          <cell r="A779"/>
          <cell r="B779"/>
          <cell r="E779"/>
          <cell r="F779"/>
          <cell r="G779"/>
          <cell r="H779"/>
          <cell r="I779" t="e">
            <v>#VALUE!</v>
          </cell>
          <cell r="J779"/>
          <cell r="K779"/>
          <cell r="L779"/>
          <cell r="M779"/>
          <cell r="N779"/>
          <cell r="O779"/>
          <cell r="P779" t="e">
            <v>#VALUE!</v>
          </cell>
          <cell r="Q779"/>
          <cell r="R779"/>
          <cell r="S779"/>
          <cell r="T779"/>
          <cell r="U779"/>
          <cell r="V779"/>
          <cell r="W779"/>
          <cell r="X779"/>
          <cell r="Z779"/>
          <cell r="AA779"/>
          <cell r="AB779"/>
          <cell r="AC779"/>
          <cell r="AD779"/>
        </row>
        <row r="780">
          <cell r="A780"/>
          <cell r="B780"/>
          <cell r="E780"/>
          <cell r="F780"/>
          <cell r="G780"/>
          <cell r="H780" t="str">
            <v>Ž</v>
          </cell>
          <cell r="I780"/>
          <cell r="J780"/>
          <cell r="K780"/>
          <cell r="L780"/>
          <cell r="M780"/>
          <cell r="N780"/>
          <cell r="O780" t="str">
            <v>Ž</v>
          </cell>
          <cell r="P780"/>
          <cell r="Q780"/>
          <cell r="R780"/>
          <cell r="S780"/>
          <cell r="T780"/>
          <cell r="U780"/>
          <cell r="V780"/>
          <cell r="W780"/>
          <cell r="X780"/>
          <cell r="Z780"/>
          <cell r="AA780"/>
          <cell r="AB780"/>
          <cell r="AC780"/>
          <cell r="AD780"/>
        </row>
        <row r="781">
          <cell r="A781"/>
          <cell r="B781"/>
          <cell r="E781"/>
          <cell r="F781"/>
          <cell r="G781"/>
          <cell r="H781" t="str">
            <v>ŽČ</v>
          </cell>
          <cell r="I781"/>
          <cell r="J781"/>
          <cell r="K781"/>
          <cell r="L781"/>
          <cell r="M781"/>
          <cell r="N781"/>
          <cell r="O781" t="str">
            <v>ŽČ</v>
          </cell>
          <cell r="P781"/>
          <cell r="Q781"/>
          <cell r="R781"/>
          <cell r="S781"/>
          <cell r="T781"/>
          <cell r="U781"/>
          <cell r="V781"/>
          <cell r="W781"/>
          <cell r="X781"/>
          <cell r="Z781"/>
          <cell r="AA781"/>
          <cell r="AB781"/>
          <cell r="AC781"/>
          <cell r="AD781"/>
        </row>
        <row r="782">
          <cell r="A782"/>
          <cell r="B782"/>
          <cell r="E782"/>
          <cell r="F782"/>
          <cell r="G782"/>
          <cell r="H782" t="str">
            <v>ŽČ</v>
          </cell>
          <cell r="I782"/>
          <cell r="J782"/>
          <cell r="K782"/>
          <cell r="L782"/>
          <cell r="M782"/>
          <cell r="N782"/>
          <cell r="O782" t="str">
            <v>ŽČ</v>
          </cell>
          <cell r="P782"/>
          <cell r="Q782"/>
          <cell r="R782"/>
          <cell r="S782"/>
          <cell r="T782"/>
          <cell r="U782"/>
          <cell r="V782"/>
          <cell r="W782"/>
          <cell r="X782"/>
          <cell r="Z782"/>
          <cell r="AA782"/>
          <cell r="AB782"/>
          <cell r="AC782"/>
          <cell r="AD782"/>
        </row>
        <row r="783">
          <cell r="A783"/>
          <cell r="B783"/>
          <cell r="E783"/>
          <cell r="F783"/>
          <cell r="G783"/>
          <cell r="H783"/>
          <cell r="I783"/>
          <cell r="J783"/>
          <cell r="K783"/>
          <cell r="L783"/>
          <cell r="M783"/>
          <cell r="N783"/>
          <cell r="O783"/>
          <cell r="P783"/>
          <cell r="Q783"/>
          <cell r="R783"/>
          <cell r="S783"/>
          <cell r="T783"/>
          <cell r="U783"/>
          <cell r="V783"/>
          <cell r="W783"/>
          <cell r="X783"/>
          <cell r="Z783"/>
          <cell r="AA783"/>
          <cell r="AB783"/>
          <cell r="AC783"/>
          <cell r="AD783"/>
        </row>
        <row r="784">
          <cell r="A784"/>
          <cell r="B784"/>
          <cell r="C784"/>
          <cell r="D784"/>
          <cell r="E784"/>
          <cell r="F784"/>
          <cell r="G784"/>
          <cell r="H784"/>
          <cell r="I784"/>
          <cell r="J784"/>
          <cell r="K784"/>
          <cell r="L784"/>
          <cell r="M784"/>
          <cell r="N784"/>
          <cell r="O784"/>
          <cell r="P784"/>
          <cell r="Q784"/>
          <cell r="R784"/>
          <cell r="S784"/>
          <cell r="T784"/>
          <cell r="U784"/>
          <cell r="V784"/>
          <cell r="W784"/>
          <cell r="X784"/>
          <cell r="Y784"/>
          <cell r="Z784"/>
          <cell r="AA784"/>
          <cell r="AB784"/>
          <cell r="AC784"/>
          <cell r="AD784"/>
        </row>
        <row r="785">
          <cell r="A785" t="e">
            <v>#VALUE!</v>
          </cell>
          <cell r="B785"/>
          <cell r="E785" t="str">
            <v xml:space="preserve">zápas č. </v>
          </cell>
          <cell r="F785" t="e">
            <v>#VALUE!</v>
          </cell>
          <cell r="G785"/>
          <cell r="H785" t="str">
            <v>Servis</v>
          </cell>
          <cell r="I785"/>
          <cell r="J785"/>
          <cell r="K785"/>
          <cell r="L785"/>
          <cell r="M785"/>
          <cell r="N785"/>
          <cell r="O785"/>
          <cell r="P785"/>
          <cell r="Q785"/>
          <cell r="R785"/>
          <cell r="S785"/>
          <cell r="T785"/>
          <cell r="U785"/>
          <cell r="V785" t="str">
            <v>pomer</v>
          </cell>
          <cell r="W785"/>
          <cell r="X785"/>
          <cell r="Y785" t="str">
            <v>(:)</v>
          </cell>
          <cell r="Z785" t="str">
            <v/>
          </cell>
          <cell r="AA785" t="str">
            <v/>
          </cell>
          <cell r="AB785"/>
          <cell r="AC785" t="str">
            <v/>
          </cell>
          <cell r="AD785" t="e">
            <v>#VALUE!</v>
          </cell>
        </row>
        <row r="786">
          <cell r="A786"/>
          <cell r="B786"/>
          <cell r="E786"/>
          <cell r="F786"/>
          <cell r="G786" t="str">
            <v>Time out</v>
          </cell>
          <cell r="H786" t="str">
            <v>Príjem</v>
          </cell>
          <cell r="I786"/>
          <cell r="J786"/>
          <cell r="K786"/>
          <cell r="L786"/>
          <cell r="M786"/>
          <cell r="N786">
            <v>1</v>
          </cell>
          <cell r="O786">
            <v>2</v>
          </cell>
          <cell r="P786">
            <v>3</v>
          </cell>
          <cell r="Q786">
            <v>4</v>
          </cell>
          <cell r="R786">
            <v>5</v>
          </cell>
          <cell r="S786">
            <v>6</v>
          </cell>
          <cell r="T786">
            <v>7</v>
          </cell>
          <cell r="U786"/>
          <cell r="V786" t="str">
            <v>setov</v>
          </cell>
          <cell r="W786"/>
          <cell r="X786"/>
          <cell r="Z786"/>
          <cell r="AA786"/>
          <cell r="AB786"/>
          <cell r="AC786"/>
          <cell r="AD786"/>
        </row>
        <row r="787">
          <cell r="A787" t="e">
            <v>#VALUE!</v>
          </cell>
          <cell r="B787"/>
          <cell r="E787" t="str">
            <v>Stôl:</v>
          </cell>
          <cell r="F787" t="e">
            <v>#VALUE!</v>
          </cell>
          <cell r="G787"/>
          <cell r="H787"/>
          <cell r="I787" t="e">
            <v>#VALUE!</v>
          </cell>
          <cell r="J787"/>
          <cell r="K787"/>
          <cell r="L787"/>
          <cell r="M787"/>
          <cell r="N787"/>
          <cell r="O787"/>
          <cell r="P787"/>
          <cell r="Q787" t="str">
            <v xml:space="preserve"> </v>
          </cell>
          <cell r="R787"/>
          <cell r="S787"/>
          <cell r="T787"/>
          <cell r="U787"/>
          <cell r="V787" t="str">
            <v/>
          </cell>
          <cell r="W787"/>
          <cell r="X787"/>
          <cell r="Z787"/>
          <cell r="AA787"/>
          <cell r="AB787"/>
          <cell r="AC787"/>
          <cell r="AD787"/>
        </row>
        <row r="788">
          <cell r="A788"/>
          <cell r="B788"/>
          <cell r="E788"/>
          <cell r="F788"/>
          <cell r="G788"/>
          <cell r="H788"/>
          <cell r="I788"/>
          <cell r="J788"/>
          <cell r="K788"/>
          <cell r="L788"/>
          <cell r="M788"/>
          <cell r="N788"/>
          <cell r="O788"/>
          <cell r="P788"/>
          <cell r="Q788"/>
          <cell r="R788"/>
          <cell r="S788"/>
          <cell r="T788"/>
          <cell r="U788"/>
          <cell r="V788"/>
          <cell r="W788"/>
          <cell r="X788"/>
          <cell r="Z788"/>
          <cell r="AA788"/>
          <cell r="AB788"/>
          <cell r="AC788"/>
          <cell r="AD788"/>
        </row>
        <row r="789">
          <cell r="A789"/>
          <cell r="B789"/>
          <cell r="E789" t="str">
            <v>Dátum:</v>
          </cell>
          <cell r="F789">
            <v>43729</v>
          </cell>
          <cell r="G789"/>
          <cell r="H789"/>
          <cell r="I789"/>
          <cell r="J789"/>
          <cell r="K789"/>
          <cell r="L789"/>
          <cell r="M789"/>
          <cell r="N789"/>
          <cell r="O789"/>
          <cell r="P789"/>
          <cell r="Q789"/>
          <cell r="R789"/>
          <cell r="S789"/>
          <cell r="T789"/>
          <cell r="U789"/>
          <cell r="V789"/>
          <cell r="W789"/>
          <cell r="X789"/>
          <cell r="Z789"/>
          <cell r="AA789"/>
          <cell r="AB789"/>
          <cell r="AC789"/>
          <cell r="AD789"/>
        </row>
        <row r="790">
          <cell r="A790" t="e">
            <v>#VALUE!</v>
          </cell>
          <cell r="B790"/>
          <cell r="E790" t="str">
            <v>Čas:</v>
          </cell>
          <cell r="F790"/>
          <cell r="G790"/>
          <cell r="H790"/>
          <cell r="I790" t="e">
            <v>#VALUE!</v>
          </cell>
          <cell r="J790"/>
          <cell r="K790"/>
          <cell r="L790"/>
          <cell r="M790"/>
          <cell r="N790"/>
          <cell r="O790"/>
          <cell r="P790"/>
          <cell r="Q790" t="str">
            <v xml:space="preserve"> </v>
          </cell>
          <cell r="R790"/>
          <cell r="S790"/>
          <cell r="T790"/>
          <cell r="U790"/>
          <cell r="V790" t="str">
            <v/>
          </cell>
          <cell r="W790"/>
          <cell r="X790"/>
          <cell r="Z790"/>
          <cell r="AA790"/>
          <cell r="AB790"/>
          <cell r="AC790"/>
          <cell r="AD790"/>
        </row>
        <row r="791">
          <cell r="A791"/>
          <cell r="B791"/>
          <cell r="E791"/>
          <cell r="F791"/>
          <cell r="G791"/>
          <cell r="H791"/>
          <cell r="I791"/>
          <cell r="J791"/>
          <cell r="K791"/>
          <cell r="L791"/>
          <cell r="M791"/>
          <cell r="N791"/>
          <cell r="O791"/>
          <cell r="P791"/>
          <cell r="Q791"/>
          <cell r="R791"/>
          <cell r="S791"/>
          <cell r="T791"/>
          <cell r="U791"/>
          <cell r="V791"/>
          <cell r="W791"/>
          <cell r="X791"/>
          <cell r="Z791"/>
          <cell r="AA791"/>
          <cell r="AB791"/>
          <cell r="AC791"/>
          <cell r="AD791"/>
        </row>
        <row r="792">
          <cell r="A792"/>
          <cell r="B792"/>
          <cell r="E792" t="str">
            <v>Kategória :</v>
          </cell>
          <cell r="F792" t="str">
            <v>NMŽky</v>
          </cell>
          <cell r="G792"/>
          <cell r="H792"/>
          <cell r="I792"/>
          <cell r="J792"/>
          <cell r="K792"/>
          <cell r="L792"/>
          <cell r="M792"/>
          <cell r="N792"/>
          <cell r="O792"/>
          <cell r="P792"/>
          <cell r="Q792"/>
          <cell r="R792"/>
          <cell r="S792"/>
          <cell r="T792"/>
          <cell r="U792"/>
          <cell r="V792"/>
          <cell r="W792"/>
          <cell r="X792"/>
          <cell r="Z792"/>
          <cell r="AA792"/>
          <cell r="AB792"/>
          <cell r="AC792"/>
          <cell r="AD792"/>
        </row>
        <row r="793">
          <cell r="A793"/>
          <cell r="B793"/>
          <cell r="E793"/>
          <cell r="F793"/>
          <cell r="G793"/>
          <cell r="H793"/>
          <cell r="I793" t="str">
            <v>Rozhodca</v>
          </cell>
          <cell r="J793"/>
          <cell r="K793"/>
          <cell r="L793"/>
          <cell r="M793"/>
          <cell r="N793"/>
          <cell r="O793"/>
          <cell r="P793" t="str">
            <v>Víťaz</v>
          </cell>
          <cell r="Q793"/>
          <cell r="R793"/>
          <cell r="S793"/>
          <cell r="T793"/>
          <cell r="U793"/>
          <cell r="V793"/>
          <cell r="W793"/>
          <cell r="X793"/>
          <cell r="Z793"/>
          <cell r="AA793"/>
          <cell r="AB793"/>
          <cell r="AC793"/>
          <cell r="AD793"/>
        </row>
        <row r="794">
          <cell r="A794"/>
          <cell r="B794"/>
          <cell r="E794" t="str">
            <v>Skupina :</v>
          </cell>
          <cell r="F794" t="e">
            <v>#VALUE!</v>
          </cell>
          <cell r="G794"/>
          <cell r="H794"/>
          <cell r="I794"/>
          <cell r="J794"/>
          <cell r="K794"/>
          <cell r="L794"/>
          <cell r="M794"/>
          <cell r="N794" t="str">
            <v/>
          </cell>
          <cell r="O794"/>
          <cell r="P794"/>
          <cell r="Q794"/>
          <cell r="R794"/>
          <cell r="S794"/>
          <cell r="T794"/>
          <cell r="U794"/>
          <cell r="V794"/>
          <cell r="W794"/>
          <cell r="X794"/>
          <cell r="Z794"/>
          <cell r="AA794"/>
          <cell r="AB794"/>
          <cell r="AC794"/>
          <cell r="AD794"/>
        </row>
        <row r="795">
          <cell r="A795"/>
          <cell r="B795"/>
          <cell r="E795"/>
          <cell r="F795"/>
          <cell r="G795"/>
          <cell r="H795"/>
          <cell r="I795"/>
          <cell r="J795"/>
          <cell r="K795"/>
          <cell r="L795"/>
          <cell r="M795"/>
          <cell r="N795"/>
          <cell r="O795"/>
          <cell r="P795"/>
          <cell r="Q795"/>
          <cell r="R795"/>
          <cell r="S795"/>
          <cell r="T795"/>
          <cell r="U795"/>
          <cell r="V795"/>
          <cell r="W795"/>
          <cell r="X795"/>
          <cell r="Z795"/>
          <cell r="AA795"/>
          <cell r="AB795"/>
          <cell r="AC795"/>
          <cell r="AD795"/>
        </row>
        <row r="796">
          <cell r="A796"/>
          <cell r="B796"/>
          <cell r="E796" t="str">
            <v>Zápas:</v>
          </cell>
          <cell r="F796" t="e">
            <v>#VALUE!</v>
          </cell>
          <cell r="G796"/>
          <cell r="H796"/>
          <cell r="I796"/>
          <cell r="J796"/>
          <cell r="K796"/>
          <cell r="L796"/>
          <cell r="M796"/>
          <cell r="N796"/>
          <cell r="O796"/>
          <cell r="P796"/>
          <cell r="Q796"/>
          <cell r="R796"/>
          <cell r="S796"/>
          <cell r="T796"/>
          <cell r="U796"/>
          <cell r="V796"/>
          <cell r="W796"/>
          <cell r="X796"/>
          <cell r="Z796"/>
          <cell r="AA796"/>
          <cell r="AB796"/>
          <cell r="AC796"/>
          <cell r="AD796"/>
        </row>
        <row r="797">
          <cell r="A797"/>
          <cell r="B797"/>
          <cell r="E797"/>
          <cell r="F797"/>
          <cell r="G797"/>
          <cell r="H797" t="str">
            <v>Udelené karty - priestupok</v>
          </cell>
          <cell r="I797"/>
          <cell r="J797"/>
          <cell r="K797"/>
          <cell r="L797"/>
          <cell r="M797"/>
          <cell r="N797"/>
          <cell r="O797"/>
          <cell r="P797"/>
          <cell r="Q797"/>
          <cell r="R797"/>
          <cell r="S797"/>
          <cell r="T797"/>
          <cell r="U797"/>
          <cell r="V797"/>
          <cell r="W797"/>
          <cell r="X797"/>
          <cell r="Z797"/>
          <cell r="AA797"/>
          <cell r="AB797"/>
          <cell r="AC797"/>
          <cell r="AD797"/>
        </row>
        <row r="798">
          <cell r="A798"/>
          <cell r="B798"/>
          <cell r="E798"/>
          <cell r="F798"/>
          <cell r="G798"/>
          <cell r="H798"/>
          <cell r="I798"/>
          <cell r="J798"/>
          <cell r="K798"/>
          <cell r="L798"/>
          <cell r="M798"/>
          <cell r="N798"/>
          <cell r="O798"/>
          <cell r="P798"/>
          <cell r="Q798"/>
          <cell r="R798"/>
          <cell r="S798"/>
          <cell r="T798"/>
          <cell r="U798"/>
          <cell r="V798"/>
          <cell r="W798"/>
          <cell r="X798"/>
          <cell r="Z798"/>
          <cell r="AA798"/>
          <cell r="AB798"/>
          <cell r="AC798"/>
          <cell r="AD798"/>
        </row>
        <row r="799">
          <cell r="A799"/>
          <cell r="B799"/>
          <cell r="E799"/>
          <cell r="F799"/>
          <cell r="G799"/>
          <cell r="H799"/>
          <cell r="I799" t="e">
            <v>#VALUE!</v>
          </cell>
          <cell r="J799"/>
          <cell r="K799"/>
          <cell r="L799"/>
          <cell r="M799"/>
          <cell r="N799"/>
          <cell r="O799"/>
          <cell r="P799" t="e">
            <v>#VALUE!</v>
          </cell>
          <cell r="Q799"/>
          <cell r="R799"/>
          <cell r="S799"/>
          <cell r="T799"/>
          <cell r="U799"/>
          <cell r="V799"/>
          <cell r="W799"/>
          <cell r="X799"/>
          <cell r="Z799"/>
          <cell r="AA799"/>
          <cell r="AB799"/>
          <cell r="AC799"/>
          <cell r="AD799"/>
        </row>
        <row r="800">
          <cell r="A800"/>
          <cell r="B800"/>
          <cell r="E800"/>
          <cell r="F800"/>
          <cell r="G800"/>
          <cell r="H800" t="str">
            <v>Ž</v>
          </cell>
          <cell r="I800"/>
          <cell r="J800"/>
          <cell r="K800"/>
          <cell r="L800"/>
          <cell r="M800"/>
          <cell r="N800"/>
          <cell r="O800" t="str">
            <v>Ž</v>
          </cell>
          <cell r="P800"/>
          <cell r="Q800"/>
          <cell r="R800"/>
          <cell r="S800"/>
          <cell r="T800"/>
          <cell r="U800"/>
          <cell r="V800"/>
          <cell r="W800"/>
          <cell r="X800"/>
          <cell r="Z800"/>
          <cell r="AA800"/>
          <cell r="AB800"/>
          <cell r="AC800"/>
          <cell r="AD800"/>
        </row>
        <row r="801">
          <cell r="A801"/>
          <cell r="B801"/>
          <cell r="E801"/>
          <cell r="F801"/>
          <cell r="G801"/>
          <cell r="H801" t="str">
            <v>ŽČ</v>
          </cell>
          <cell r="I801"/>
          <cell r="J801"/>
          <cell r="K801"/>
          <cell r="L801"/>
          <cell r="M801"/>
          <cell r="N801"/>
          <cell r="O801" t="str">
            <v>ŽČ</v>
          </cell>
          <cell r="P801"/>
          <cell r="Q801"/>
          <cell r="R801"/>
          <cell r="S801"/>
          <cell r="T801"/>
          <cell r="U801"/>
          <cell r="V801"/>
          <cell r="W801"/>
          <cell r="X801"/>
          <cell r="Z801"/>
          <cell r="AA801"/>
          <cell r="AB801"/>
          <cell r="AC801"/>
          <cell r="AD801"/>
        </row>
        <row r="802">
          <cell r="A802"/>
          <cell r="B802"/>
          <cell r="E802"/>
          <cell r="F802"/>
          <cell r="G802"/>
          <cell r="H802" t="str">
            <v>ŽČ</v>
          </cell>
          <cell r="I802"/>
          <cell r="J802"/>
          <cell r="K802"/>
          <cell r="L802"/>
          <cell r="M802"/>
          <cell r="N802"/>
          <cell r="O802" t="str">
            <v>ŽČ</v>
          </cell>
          <cell r="P802"/>
          <cell r="Q802"/>
          <cell r="R802"/>
          <cell r="S802"/>
          <cell r="T802"/>
          <cell r="U802"/>
          <cell r="V802"/>
          <cell r="W802"/>
          <cell r="X802"/>
          <cell r="Z802"/>
          <cell r="AA802"/>
          <cell r="AB802"/>
          <cell r="AC802"/>
          <cell r="AD802"/>
        </row>
        <row r="803">
          <cell r="A803"/>
          <cell r="B803"/>
          <cell r="E803"/>
          <cell r="F803"/>
          <cell r="G803"/>
          <cell r="H803"/>
          <cell r="I803"/>
          <cell r="J803"/>
          <cell r="K803"/>
          <cell r="L803"/>
          <cell r="M803"/>
          <cell r="N803"/>
          <cell r="O803"/>
          <cell r="P803"/>
          <cell r="Q803"/>
          <cell r="R803"/>
          <cell r="S803"/>
          <cell r="T803"/>
          <cell r="U803"/>
          <cell r="V803"/>
          <cell r="W803"/>
          <cell r="X803"/>
          <cell r="Z803"/>
          <cell r="AA803"/>
          <cell r="AB803"/>
          <cell r="AC803"/>
          <cell r="AD803"/>
        </row>
        <row r="804">
          <cell r="A804"/>
          <cell r="B804"/>
          <cell r="C804"/>
          <cell r="D804"/>
          <cell r="E804"/>
          <cell r="F804"/>
          <cell r="G804"/>
          <cell r="H804"/>
          <cell r="I804"/>
          <cell r="J804"/>
          <cell r="K804"/>
          <cell r="L804"/>
          <cell r="M804"/>
          <cell r="N804"/>
          <cell r="O804"/>
          <cell r="P804"/>
          <cell r="Q804"/>
          <cell r="R804"/>
          <cell r="S804"/>
          <cell r="T804"/>
          <cell r="U804"/>
          <cell r="V804"/>
          <cell r="W804"/>
          <cell r="X804"/>
          <cell r="Y804"/>
          <cell r="Z804"/>
          <cell r="AA804"/>
          <cell r="AB804"/>
          <cell r="AC804"/>
          <cell r="AD804"/>
        </row>
        <row r="805">
          <cell r="A805" t="e">
            <v>#VALUE!</v>
          </cell>
          <cell r="B805"/>
          <cell r="E805" t="str">
            <v xml:space="preserve">zápas č. </v>
          </cell>
          <cell r="F805" t="e">
            <v>#VALUE!</v>
          </cell>
          <cell r="G805"/>
          <cell r="H805" t="str">
            <v>Servis</v>
          </cell>
          <cell r="I805"/>
          <cell r="J805"/>
          <cell r="K805"/>
          <cell r="L805"/>
          <cell r="M805"/>
          <cell r="N805"/>
          <cell r="O805"/>
          <cell r="P805"/>
          <cell r="Q805"/>
          <cell r="R805"/>
          <cell r="S805"/>
          <cell r="T805"/>
          <cell r="U805"/>
          <cell r="V805" t="str">
            <v>pomer</v>
          </cell>
          <cell r="W805"/>
          <cell r="X805"/>
          <cell r="Y805" t="str">
            <v>(:)</v>
          </cell>
          <cell r="Z805" t="str">
            <v/>
          </cell>
          <cell r="AA805" t="str">
            <v/>
          </cell>
          <cell r="AB805"/>
          <cell r="AC805" t="str">
            <v/>
          </cell>
          <cell r="AD805" t="e">
            <v>#VALUE!</v>
          </cell>
        </row>
        <row r="806">
          <cell r="A806"/>
          <cell r="B806"/>
          <cell r="E806"/>
          <cell r="F806"/>
          <cell r="G806" t="str">
            <v>Time out</v>
          </cell>
          <cell r="H806" t="str">
            <v>Príjem</v>
          </cell>
          <cell r="I806"/>
          <cell r="J806"/>
          <cell r="K806"/>
          <cell r="L806"/>
          <cell r="M806"/>
          <cell r="N806">
            <v>1</v>
          </cell>
          <cell r="O806">
            <v>2</v>
          </cell>
          <cell r="P806">
            <v>3</v>
          </cell>
          <cell r="Q806">
            <v>4</v>
          </cell>
          <cell r="R806">
            <v>5</v>
          </cell>
          <cell r="S806">
            <v>6</v>
          </cell>
          <cell r="T806">
            <v>7</v>
          </cell>
          <cell r="U806"/>
          <cell r="V806" t="str">
            <v>setov</v>
          </cell>
          <cell r="W806"/>
          <cell r="X806"/>
          <cell r="Z806"/>
          <cell r="AA806"/>
          <cell r="AB806"/>
          <cell r="AC806"/>
          <cell r="AD806"/>
        </row>
        <row r="807">
          <cell r="A807" t="e">
            <v>#VALUE!</v>
          </cell>
          <cell r="B807"/>
          <cell r="E807" t="str">
            <v>Stôl:</v>
          </cell>
          <cell r="F807" t="e">
            <v>#VALUE!</v>
          </cell>
          <cell r="G807"/>
          <cell r="H807"/>
          <cell r="I807" t="e">
            <v>#VALUE!</v>
          </cell>
          <cell r="J807"/>
          <cell r="K807"/>
          <cell r="L807"/>
          <cell r="M807"/>
          <cell r="N807"/>
          <cell r="O807"/>
          <cell r="P807"/>
          <cell r="Q807" t="str">
            <v xml:space="preserve"> </v>
          </cell>
          <cell r="R807"/>
          <cell r="S807"/>
          <cell r="T807"/>
          <cell r="U807"/>
          <cell r="V807" t="str">
            <v/>
          </cell>
          <cell r="W807"/>
          <cell r="X807"/>
          <cell r="Z807"/>
          <cell r="AA807"/>
          <cell r="AB807"/>
          <cell r="AC807"/>
          <cell r="AD807"/>
        </row>
        <row r="808">
          <cell r="A808"/>
          <cell r="B808"/>
          <cell r="E808"/>
          <cell r="F808"/>
          <cell r="G808"/>
          <cell r="H808"/>
          <cell r="I808"/>
          <cell r="J808"/>
          <cell r="K808"/>
          <cell r="L808"/>
          <cell r="M808"/>
          <cell r="N808"/>
          <cell r="O808"/>
          <cell r="P808"/>
          <cell r="Q808"/>
          <cell r="R808"/>
          <cell r="S808"/>
          <cell r="T808"/>
          <cell r="U808"/>
          <cell r="V808"/>
          <cell r="W808"/>
          <cell r="X808"/>
          <cell r="Z808"/>
          <cell r="AA808"/>
          <cell r="AB808"/>
          <cell r="AC808"/>
          <cell r="AD808"/>
        </row>
        <row r="809">
          <cell r="A809"/>
          <cell r="B809"/>
          <cell r="E809" t="str">
            <v>Dátum:</v>
          </cell>
          <cell r="F809">
            <v>43729</v>
          </cell>
          <cell r="G809"/>
          <cell r="H809"/>
          <cell r="I809"/>
          <cell r="J809"/>
          <cell r="K809"/>
          <cell r="L809"/>
          <cell r="M809"/>
          <cell r="N809"/>
          <cell r="O809"/>
          <cell r="P809"/>
          <cell r="Q809"/>
          <cell r="R809"/>
          <cell r="S809"/>
          <cell r="T809"/>
          <cell r="U809"/>
          <cell r="V809"/>
          <cell r="W809"/>
          <cell r="X809"/>
          <cell r="Z809"/>
          <cell r="AA809"/>
          <cell r="AB809"/>
          <cell r="AC809"/>
          <cell r="AD809"/>
        </row>
        <row r="810">
          <cell r="A810" t="e">
            <v>#VALUE!</v>
          </cell>
          <cell r="B810"/>
          <cell r="E810" t="str">
            <v>Čas:</v>
          </cell>
          <cell r="F810"/>
          <cell r="G810"/>
          <cell r="H810"/>
          <cell r="I810" t="e">
            <v>#VALUE!</v>
          </cell>
          <cell r="J810"/>
          <cell r="K810"/>
          <cell r="L810"/>
          <cell r="M810"/>
          <cell r="N810"/>
          <cell r="O810"/>
          <cell r="P810"/>
          <cell r="Q810" t="str">
            <v xml:space="preserve"> </v>
          </cell>
          <cell r="R810"/>
          <cell r="S810"/>
          <cell r="T810"/>
          <cell r="U810"/>
          <cell r="V810" t="str">
            <v/>
          </cell>
          <cell r="W810"/>
          <cell r="X810"/>
          <cell r="Z810"/>
          <cell r="AA810"/>
          <cell r="AB810"/>
          <cell r="AC810"/>
          <cell r="AD810"/>
        </row>
        <row r="811">
          <cell r="A811"/>
          <cell r="B811"/>
          <cell r="E811"/>
          <cell r="F811"/>
          <cell r="G811"/>
          <cell r="H811"/>
          <cell r="I811"/>
          <cell r="J811"/>
          <cell r="K811"/>
          <cell r="L811"/>
          <cell r="M811"/>
          <cell r="N811"/>
          <cell r="O811"/>
          <cell r="P811"/>
          <cell r="Q811"/>
          <cell r="R811"/>
          <cell r="S811"/>
          <cell r="T811"/>
          <cell r="U811"/>
          <cell r="V811"/>
          <cell r="W811"/>
          <cell r="X811"/>
          <cell r="Z811"/>
          <cell r="AA811"/>
          <cell r="AB811"/>
          <cell r="AC811"/>
          <cell r="AD811"/>
        </row>
        <row r="812">
          <cell r="A812"/>
          <cell r="B812"/>
          <cell r="E812" t="str">
            <v>Kategória :</v>
          </cell>
          <cell r="F812" t="str">
            <v>NMŽky</v>
          </cell>
          <cell r="G812"/>
          <cell r="H812"/>
          <cell r="I812"/>
          <cell r="J812"/>
          <cell r="K812"/>
          <cell r="L812"/>
          <cell r="M812"/>
          <cell r="N812"/>
          <cell r="O812"/>
          <cell r="P812"/>
          <cell r="Q812"/>
          <cell r="R812"/>
          <cell r="S812"/>
          <cell r="T812"/>
          <cell r="U812"/>
          <cell r="V812"/>
          <cell r="W812"/>
          <cell r="X812"/>
          <cell r="Z812"/>
          <cell r="AA812"/>
          <cell r="AB812"/>
          <cell r="AC812"/>
          <cell r="AD812"/>
        </row>
        <row r="813">
          <cell r="A813"/>
          <cell r="B813"/>
          <cell r="E813"/>
          <cell r="F813"/>
          <cell r="G813"/>
          <cell r="H813"/>
          <cell r="I813" t="str">
            <v>Rozhodca</v>
          </cell>
          <cell r="J813"/>
          <cell r="K813"/>
          <cell r="L813"/>
          <cell r="M813"/>
          <cell r="N813"/>
          <cell r="O813"/>
          <cell r="P813" t="str">
            <v>Víťaz</v>
          </cell>
          <cell r="Q813"/>
          <cell r="R813"/>
          <cell r="S813"/>
          <cell r="T813"/>
          <cell r="U813"/>
          <cell r="V813"/>
          <cell r="W813"/>
          <cell r="X813"/>
          <cell r="Z813"/>
          <cell r="AA813"/>
          <cell r="AB813"/>
          <cell r="AC813"/>
          <cell r="AD813"/>
        </row>
        <row r="814">
          <cell r="A814"/>
          <cell r="B814"/>
          <cell r="E814" t="str">
            <v>Skupina :</v>
          </cell>
          <cell r="F814" t="e">
            <v>#VALUE!</v>
          </cell>
          <cell r="G814"/>
          <cell r="H814"/>
          <cell r="I814"/>
          <cell r="J814"/>
          <cell r="K814"/>
          <cell r="L814"/>
          <cell r="M814"/>
          <cell r="N814" t="str">
            <v/>
          </cell>
          <cell r="O814"/>
          <cell r="P814"/>
          <cell r="Q814"/>
          <cell r="R814"/>
          <cell r="S814"/>
          <cell r="T814"/>
          <cell r="U814"/>
          <cell r="V814"/>
          <cell r="W814"/>
          <cell r="X814"/>
          <cell r="Z814"/>
          <cell r="AA814"/>
          <cell r="AB814"/>
          <cell r="AC814"/>
          <cell r="AD814"/>
        </row>
        <row r="815">
          <cell r="A815"/>
          <cell r="B815"/>
          <cell r="E815"/>
          <cell r="F815"/>
          <cell r="G815"/>
          <cell r="H815"/>
          <cell r="I815"/>
          <cell r="J815"/>
          <cell r="K815"/>
          <cell r="L815"/>
          <cell r="M815"/>
          <cell r="N815"/>
          <cell r="O815"/>
          <cell r="P815"/>
          <cell r="Q815"/>
          <cell r="R815"/>
          <cell r="S815"/>
          <cell r="T815"/>
          <cell r="U815"/>
          <cell r="V815"/>
          <cell r="W815"/>
          <cell r="X815"/>
          <cell r="Z815"/>
          <cell r="AA815"/>
          <cell r="AB815"/>
          <cell r="AC815"/>
          <cell r="AD815"/>
        </row>
        <row r="816">
          <cell r="A816"/>
          <cell r="B816"/>
          <cell r="E816" t="str">
            <v>Zápas:</v>
          </cell>
          <cell r="F816" t="e">
            <v>#VALUE!</v>
          </cell>
          <cell r="G816"/>
          <cell r="H816"/>
          <cell r="I816"/>
          <cell r="J816"/>
          <cell r="K816"/>
          <cell r="L816"/>
          <cell r="M816"/>
          <cell r="N816"/>
          <cell r="O816"/>
          <cell r="P816"/>
          <cell r="Q816"/>
          <cell r="R816"/>
          <cell r="S816"/>
          <cell r="T816"/>
          <cell r="U816"/>
          <cell r="V816"/>
          <cell r="W816"/>
          <cell r="X816"/>
          <cell r="Z816"/>
          <cell r="AA816"/>
          <cell r="AB816"/>
          <cell r="AC816"/>
          <cell r="AD816"/>
        </row>
        <row r="817">
          <cell r="A817"/>
          <cell r="B817"/>
          <cell r="E817"/>
          <cell r="F817"/>
          <cell r="G817"/>
          <cell r="H817" t="str">
            <v>Udelené karty - priestupok</v>
          </cell>
          <cell r="I817"/>
          <cell r="J817"/>
          <cell r="K817"/>
          <cell r="L817"/>
          <cell r="M817"/>
          <cell r="N817"/>
          <cell r="O817"/>
          <cell r="P817"/>
          <cell r="Q817"/>
          <cell r="R817"/>
          <cell r="S817"/>
          <cell r="T817"/>
          <cell r="U817"/>
          <cell r="V817"/>
          <cell r="W817"/>
          <cell r="X817"/>
          <cell r="Z817"/>
          <cell r="AA817"/>
          <cell r="AB817"/>
          <cell r="AC817"/>
          <cell r="AD817"/>
        </row>
        <row r="818">
          <cell r="A818"/>
          <cell r="B818"/>
          <cell r="E818"/>
          <cell r="F818"/>
          <cell r="G818"/>
          <cell r="H818"/>
          <cell r="I818"/>
          <cell r="J818"/>
          <cell r="K818"/>
          <cell r="L818"/>
          <cell r="M818"/>
          <cell r="N818"/>
          <cell r="O818"/>
          <cell r="P818"/>
          <cell r="Q818"/>
          <cell r="R818"/>
          <cell r="S818"/>
          <cell r="T818"/>
          <cell r="U818"/>
          <cell r="V818"/>
          <cell r="W818"/>
          <cell r="X818"/>
          <cell r="Z818"/>
          <cell r="AA818"/>
          <cell r="AB818"/>
          <cell r="AC818"/>
          <cell r="AD818"/>
        </row>
        <row r="819">
          <cell r="A819"/>
          <cell r="B819"/>
          <cell r="E819"/>
          <cell r="F819"/>
          <cell r="G819"/>
          <cell r="H819"/>
          <cell r="I819" t="e">
            <v>#VALUE!</v>
          </cell>
          <cell r="J819"/>
          <cell r="K819"/>
          <cell r="L819"/>
          <cell r="M819"/>
          <cell r="N819"/>
          <cell r="O819"/>
          <cell r="P819" t="e">
            <v>#VALUE!</v>
          </cell>
          <cell r="Q819"/>
          <cell r="R819"/>
          <cell r="S819"/>
          <cell r="T819"/>
          <cell r="U819"/>
          <cell r="V819"/>
          <cell r="W819"/>
          <cell r="X819"/>
          <cell r="Z819"/>
          <cell r="AA819"/>
          <cell r="AB819"/>
          <cell r="AC819"/>
          <cell r="AD819"/>
        </row>
        <row r="820">
          <cell r="A820"/>
          <cell r="B820"/>
          <cell r="E820"/>
          <cell r="F820"/>
          <cell r="G820"/>
          <cell r="H820" t="str">
            <v>Ž</v>
          </cell>
          <cell r="I820"/>
          <cell r="J820"/>
          <cell r="K820"/>
          <cell r="L820"/>
          <cell r="M820"/>
          <cell r="N820"/>
          <cell r="O820" t="str">
            <v>Ž</v>
          </cell>
          <cell r="P820"/>
          <cell r="Q820"/>
          <cell r="R820"/>
          <cell r="S820"/>
          <cell r="T820"/>
          <cell r="U820"/>
          <cell r="V820"/>
          <cell r="W820"/>
          <cell r="X820"/>
          <cell r="Z820"/>
          <cell r="AA820"/>
          <cell r="AB820"/>
          <cell r="AC820"/>
          <cell r="AD820"/>
        </row>
        <row r="821">
          <cell r="A821"/>
          <cell r="B821"/>
          <cell r="E821"/>
          <cell r="F821"/>
          <cell r="G821"/>
          <cell r="H821" t="str">
            <v>ŽČ</v>
          </cell>
          <cell r="I821"/>
          <cell r="J821"/>
          <cell r="K821"/>
          <cell r="L821"/>
          <cell r="M821"/>
          <cell r="N821"/>
          <cell r="O821" t="str">
            <v>ŽČ</v>
          </cell>
          <cell r="P821"/>
          <cell r="Q821"/>
          <cell r="R821"/>
          <cell r="S821"/>
          <cell r="T821"/>
          <cell r="U821"/>
          <cell r="V821"/>
          <cell r="W821"/>
          <cell r="X821"/>
          <cell r="Z821"/>
          <cell r="AA821"/>
          <cell r="AB821"/>
          <cell r="AC821"/>
          <cell r="AD821"/>
        </row>
        <row r="822">
          <cell r="A822"/>
          <cell r="B822"/>
          <cell r="E822"/>
          <cell r="F822"/>
          <cell r="G822"/>
          <cell r="H822" t="str">
            <v>ŽČ</v>
          </cell>
          <cell r="I822"/>
          <cell r="J822"/>
          <cell r="K822"/>
          <cell r="L822"/>
          <cell r="M822"/>
          <cell r="N822"/>
          <cell r="O822" t="str">
            <v>ŽČ</v>
          </cell>
          <cell r="P822"/>
          <cell r="Q822"/>
          <cell r="R822"/>
          <cell r="S822"/>
          <cell r="T822"/>
          <cell r="U822"/>
          <cell r="V822"/>
          <cell r="W822"/>
          <cell r="X822"/>
          <cell r="Z822"/>
          <cell r="AA822"/>
          <cell r="AB822"/>
          <cell r="AC822"/>
          <cell r="AD822"/>
        </row>
        <row r="823">
          <cell r="A823"/>
          <cell r="B823"/>
          <cell r="E823"/>
          <cell r="F823"/>
          <cell r="G823"/>
          <cell r="H823"/>
          <cell r="I823"/>
          <cell r="J823"/>
          <cell r="K823"/>
          <cell r="L823"/>
          <cell r="M823"/>
          <cell r="N823"/>
          <cell r="O823"/>
          <cell r="P823"/>
          <cell r="Q823"/>
          <cell r="R823"/>
          <cell r="S823"/>
          <cell r="T823"/>
          <cell r="U823"/>
          <cell r="V823"/>
          <cell r="W823"/>
          <cell r="X823"/>
          <cell r="Z823"/>
          <cell r="AA823"/>
          <cell r="AB823"/>
          <cell r="AC823"/>
          <cell r="AD823"/>
        </row>
        <row r="824">
          <cell r="A824"/>
          <cell r="B824"/>
          <cell r="C824"/>
          <cell r="D824"/>
          <cell r="E824"/>
          <cell r="F824"/>
          <cell r="G824"/>
          <cell r="H824"/>
          <cell r="I824"/>
          <cell r="J824"/>
          <cell r="K824"/>
          <cell r="L824"/>
          <cell r="M824"/>
          <cell r="N824"/>
          <cell r="O824"/>
          <cell r="P824"/>
          <cell r="Q824"/>
          <cell r="R824"/>
          <cell r="S824"/>
          <cell r="T824"/>
          <cell r="U824"/>
          <cell r="V824"/>
          <cell r="W824"/>
          <cell r="X824"/>
          <cell r="Y824"/>
          <cell r="Z824"/>
          <cell r="AA824"/>
          <cell r="AB824"/>
          <cell r="AC824"/>
          <cell r="AD824"/>
        </row>
        <row r="825">
          <cell r="A825" t="e">
            <v>#VALUE!</v>
          </cell>
          <cell r="B825"/>
          <cell r="E825" t="str">
            <v xml:space="preserve">zápas č. </v>
          </cell>
          <cell r="F825" t="e">
            <v>#VALUE!</v>
          </cell>
          <cell r="G825"/>
          <cell r="H825" t="str">
            <v>Servis</v>
          </cell>
          <cell r="I825"/>
          <cell r="J825"/>
          <cell r="K825"/>
          <cell r="L825"/>
          <cell r="M825"/>
          <cell r="N825"/>
          <cell r="O825"/>
          <cell r="P825"/>
          <cell r="Q825"/>
          <cell r="R825"/>
          <cell r="S825"/>
          <cell r="T825"/>
          <cell r="U825"/>
          <cell r="V825" t="str">
            <v>pomer</v>
          </cell>
          <cell r="W825"/>
          <cell r="X825"/>
          <cell r="Y825" t="str">
            <v>(:)</v>
          </cell>
          <cell r="Z825" t="str">
            <v/>
          </cell>
          <cell r="AA825" t="str">
            <v/>
          </cell>
          <cell r="AB825"/>
          <cell r="AC825" t="str">
            <v/>
          </cell>
          <cell r="AD825" t="e">
            <v>#VALUE!</v>
          </cell>
        </row>
        <row r="826">
          <cell r="A826"/>
          <cell r="B826"/>
          <cell r="E826"/>
          <cell r="F826"/>
          <cell r="G826" t="str">
            <v>Time out</v>
          </cell>
          <cell r="H826" t="str">
            <v>Príjem</v>
          </cell>
          <cell r="I826"/>
          <cell r="J826"/>
          <cell r="K826"/>
          <cell r="L826"/>
          <cell r="M826"/>
          <cell r="N826">
            <v>1</v>
          </cell>
          <cell r="O826">
            <v>2</v>
          </cell>
          <cell r="P826">
            <v>3</v>
          </cell>
          <cell r="Q826">
            <v>4</v>
          </cell>
          <cell r="R826">
            <v>5</v>
          </cell>
          <cell r="S826">
            <v>6</v>
          </cell>
          <cell r="T826">
            <v>7</v>
          </cell>
          <cell r="U826"/>
          <cell r="V826" t="str">
            <v>setov</v>
          </cell>
          <cell r="W826"/>
          <cell r="X826"/>
          <cell r="Z826"/>
          <cell r="AA826"/>
          <cell r="AB826"/>
          <cell r="AC826"/>
          <cell r="AD826"/>
        </row>
        <row r="827">
          <cell r="A827" t="e">
            <v>#VALUE!</v>
          </cell>
          <cell r="B827"/>
          <cell r="E827" t="str">
            <v>Stôl:</v>
          </cell>
          <cell r="F827" t="e">
            <v>#VALUE!</v>
          </cell>
          <cell r="G827"/>
          <cell r="H827"/>
          <cell r="I827" t="e">
            <v>#VALUE!</v>
          </cell>
          <cell r="J827"/>
          <cell r="K827"/>
          <cell r="L827"/>
          <cell r="M827"/>
          <cell r="N827"/>
          <cell r="O827"/>
          <cell r="P827"/>
          <cell r="Q827" t="str">
            <v xml:space="preserve"> </v>
          </cell>
          <cell r="R827"/>
          <cell r="S827"/>
          <cell r="T827"/>
          <cell r="U827"/>
          <cell r="V827" t="str">
            <v/>
          </cell>
          <cell r="W827"/>
          <cell r="X827"/>
          <cell r="Z827"/>
          <cell r="AA827"/>
          <cell r="AB827"/>
          <cell r="AC827"/>
          <cell r="AD827"/>
        </row>
        <row r="828">
          <cell r="A828"/>
          <cell r="B828"/>
          <cell r="E828"/>
          <cell r="F828"/>
          <cell r="G828"/>
          <cell r="H828"/>
          <cell r="I828"/>
          <cell r="J828"/>
          <cell r="K828"/>
          <cell r="L828"/>
          <cell r="M828"/>
          <cell r="N828"/>
          <cell r="O828"/>
          <cell r="P828"/>
          <cell r="Q828"/>
          <cell r="R828"/>
          <cell r="S828"/>
          <cell r="T828"/>
          <cell r="U828"/>
          <cell r="V828"/>
          <cell r="W828"/>
          <cell r="X828"/>
          <cell r="Z828"/>
          <cell r="AA828"/>
          <cell r="AB828"/>
          <cell r="AC828"/>
          <cell r="AD828"/>
        </row>
        <row r="829">
          <cell r="A829"/>
          <cell r="B829"/>
          <cell r="E829" t="str">
            <v>Dátum:</v>
          </cell>
          <cell r="F829">
            <v>43729</v>
          </cell>
          <cell r="G829"/>
          <cell r="H829"/>
          <cell r="I829"/>
          <cell r="J829"/>
          <cell r="K829"/>
          <cell r="L829"/>
          <cell r="M829"/>
          <cell r="N829"/>
          <cell r="O829"/>
          <cell r="P829"/>
          <cell r="Q829"/>
          <cell r="R829"/>
          <cell r="S829"/>
          <cell r="T829"/>
          <cell r="U829"/>
          <cell r="V829"/>
          <cell r="W829"/>
          <cell r="X829"/>
          <cell r="Z829"/>
          <cell r="AA829"/>
          <cell r="AB829"/>
          <cell r="AC829"/>
          <cell r="AD829"/>
        </row>
        <row r="830">
          <cell r="A830" t="e">
            <v>#VALUE!</v>
          </cell>
          <cell r="B830"/>
          <cell r="E830" t="str">
            <v>Čas:</v>
          </cell>
          <cell r="F830"/>
          <cell r="G830"/>
          <cell r="H830"/>
          <cell r="I830" t="e">
            <v>#VALUE!</v>
          </cell>
          <cell r="J830"/>
          <cell r="K830"/>
          <cell r="L830"/>
          <cell r="M830"/>
          <cell r="N830"/>
          <cell r="O830"/>
          <cell r="P830"/>
          <cell r="Q830" t="str">
            <v xml:space="preserve"> </v>
          </cell>
          <cell r="R830"/>
          <cell r="S830"/>
          <cell r="T830"/>
          <cell r="U830"/>
          <cell r="V830" t="str">
            <v/>
          </cell>
          <cell r="W830"/>
          <cell r="X830"/>
          <cell r="Z830"/>
          <cell r="AA830"/>
          <cell r="AB830"/>
          <cell r="AC830"/>
          <cell r="AD830"/>
        </row>
        <row r="831">
          <cell r="A831"/>
          <cell r="B831"/>
          <cell r="E831"/>
          <cell r="F831"/>
          <cell r="G831"/>
          <cell r="H831"/>
          <cell r="I831"/>
          <cell r="J831"/>
          <cell r="K831"/>
          <cell r="L831"/>
          <cell r="M831"/>
          <cell r="N831"/>
          <cell r="O831"/>
          <cell r="P831"/>
          <cell r="Q831"/>
          <cell r="R831"/>
          <cell r="S831"/>
          <cell r="T831"/>
          <cell r="U831"/>
          <cell r="V831"/>
          <cell r="W831"/>
          <cell r="X831"/>
          <cell r="Z831"/>
          <cell r="AA831"/>
          <cell r="AB831"/>
          <cell r="AC831"/>
          <cell r="AD831"/>
        </row>
        <row r="832">
          <cell r="A832"/>
          <cell r="B832"/>
          <cell r="E832" t="str">
            <v>Kategória :</v>
          </cell>
          <cell r="F832" t="str">
            <v>NMŽky</v>
          </cell>
          <cell r="G832"/>
          <cell r="H832"/>
          <cell r="I832"/>
          <cell r="J832"/>
          <cell r="K832"/>
          <cell r="L832"/>
          <cell r="M832"/>
          <cell r="N832"/>
          <cell r="O832"/>
          <cell r="P832"/>
          <cell r="Q832"/>
          <cell r="R832"/>
          <cell r="S832"/>
          <cell r="T832"/>
          <cell r="U832"/>
          <cell r="V832"/>
          <cell r="W832"/>
          <cell r="X832"/>
          <cell r="Z832"/>
          <cell r="AA832"/>
          <cell r="AB832"/>
          <cell r="AC832"/>
          <cell r="AD832"/>
        </row>
        <row r="833">
          <cell r="A833"/>
          <cell r="B833"/>
          <cell r="E833"/>
          <cell r="F833"/>
          <cell r="G833"/>
          <cell r="H833"/>
          <cell r="I833" t="str">
            <v>Rozhodca</v>
          </cell>
          <cell r="J833"/>
          <cell r="K833"/>
          <cell r="L833"/>
          <cell r="M833"/>
          <cell r="N833"/>
          <cell r="O833"/>
          <cell r="P833" t="str">
            <v>Víťaz</v>
          </cell>
          <cell r="Q833"/>
          <cell r="R833"/>
          <cell r="S833"/>
          <cell r="T833"/>
          <cell r="U833"/>
          <cell r="V833"/>
          <cell r="W833"/>
          <cell r="X833"/>
          <cell r="Z833"/>
          <cell r="AA833"/>
          <cell r="AB833"/>
          <cell r="AC833"/>
          <cell r="AD833"/>
        </row>
        <row r="834">
          <cell r="A834"/>
          <cell r="B834"/>
          <cell r="E834" t="str">
            <v>Skupina :</v>
          </cell>
          <cell r="F834" t="e">
            <v>#VALUE!</v>
          </cell>
          <cell r="G834"/>
          <cell r="H834"/>
          <cell r="I834"/>
          <cell r="J834"/>
          <cell r="K834"/>
          <cell r="L834"/>
          <cell r="M834"/>
          <cell r="N834" t="str">
            <v/>
          </cell>
          <cell r="O834"/>
          <cell r="P834"/>
          <cell r="Q834"/>
          <cell r="R834"/>
          <cell r="S834"/>
          <cell r="T834"/>
          <cell r="U834"/>
          <cell r="V834"/>
          <cell r="W834"/>
          <cell r="X834"/>
          <cell r="Z834"/>
          <cell r="AA834"/>
          <cell r="AB834"/>
          <cell r="AC834"/>
          <cell r="AD834"/>
        </row>
        <row r="835">
          <cell r="A835"/>
          <cell r="B835"/>
          <cell r="E835"/>
          <cell r="F835"/>
          <cell r="G835"/>
          <cell r="H835"/>
          <cell r="I835"/>
          <cell r="J835"/>
          <cell r="K835"/>
          <cell r="L835"/>
          <cell r="M835"/>
          <cell r="N835"/>
          <cell r="O835"/>
          <cell r="P835"/>
          <cell r="Q835"/>
          <cell r="R835"/>
          <cell r="S835"/>
          <cell r="T835"/>
          <cell r="U835"/>
          <cell r="V835"/>
          <cell r="W835"/>
          <cell r="X835"/>
          <cell r="Z835"/>
          <cell r="AA835"/>
          <cell r="AB835"/>
          <cell r="AC835"/>
          <cell r="AD835"/>
        </row>
        <row r="836">
          <cell r="A836"/>
          <cell r="B836"/>
          <cell r="E836" t="str">
            <v>Zápas:</v>
          </cell>
          <cell r="F836" t="e">
            <v>#VALUE!</v>
          </cell>
          <cell r="G836"/>
          <cell r="H836"/>
          <cell r="I836"/>
          <cell r="J836"/>
          <cell r="K836"/>
          <cell r="L836"/>
          <cell r="M836"/>
          <cell r="N836"/>
          <cell r="O836"/>
          <cell r="P836"/>
          <cell r="Q836"/>
          <cell r="R836"/>
          <cell r="S836"/>
          <cell r="T836"/>
          <cell r="U836"/>
          <cell r="V836"/>
          <cell r="W836"/>
          <cell r="X836"/>
          <cell r="Z836"/>
          <cell r="AA836"/>
          <cell r="AB836"/>
          <cell r="AC836"/>
          <cell r="AD836"/>
        </row>
        <row r="837">
          <cell r="A837"/>
          <cell r="B837"/>
          <cell r="E837"/>
          <cell r="F837"/>
          <cell r="G837"/>
          <cell r="H837" t="str">
            <v>Udelené karty - priestupok</v>
          </cell>
          <cell r="I837"/>
          <cell r="J837"/>
          <cell r="K837"/>
          <cell r="L837"/>
          <cell r="M837"/>
          <cell r="N837"/>
          <cell r="O837"/>
          <cell r="P837"/>
          <cell r="Q837"/>
          <cell r="R837"/>
          <cell r="S837"/>
          <cell r="T837"/>
          <cell r="U837"/>
          <cell r="V837"/>
          <cell r="W837"/>
          <cell r="X837"/>
          <cell r="Z837"/>
          <cell r="AA837"/>
          <cell r="AB837"/>
          <cell r="AC837"/>
          <cell r="AD837"/>
        </row>
        <row r="838">
          <cell r="A838"/>
          <cell r="B838"/>
          <cell r="E838"/>
          <cell r="F838"/>
          <cell r="G838"/>
          <cell r="H838"/>
          <cell r="I838"/>
          <cell r="J838"/>
          <cell r="K838"/>
          <cell r="L838"/>
          <cell r="M838"/>
          <cell r="N838"/>
          <cell r="O838"/>
          <cell r="P838"/>
          <cell r="Q838"/>
          <cell r="R838"/>
          <cell r="S838"/>
          <cell r="T838"/>
          <cell r="U838"/>
          <cell r="V838"/>
          <cell r="W838"/>
          <cell r="X838"/>
          <cell r="Z838"/>
          <cell r="AA838"/>
          <cell r="AB838"/>
          <cell r="AC838"/>
          <cell r="AD838"/>
        </row>
        <row r="839">
          <cell r="A839"/>
          <cell r="B839"/>
          <cell r="E839"/>
          <cell r="F839"/>
          <cell r="G839"/>
          <cell r="H839"/>
          <cell r="I839" t="e">
            <v>#VALUE!</v>
          </cell>
          <cell r="J839"/>
          <cell r="K839"/>
          <cell r="L839"/>
          <cell r="M839"/>
          <cell r="N839"/>
          <cell r="O839"/>
          <cell r="P839" t="e">
            <v>#VALUE!</v>
          </cell>
          <cell r="Q839"/>
          <cell r="R839"/>
          <cell r="S839"/>
          <cell r="T839"/>
          <cell r="U839"/>
          <cell r="V839"/>
          <cell r="W839"/>
          <cell r="X839"/>
          <cell r="Z839"/>
          <cell r="AA839"/>
          <cell r="AB839"/>
          <cell r="AC839"/>
          <cell r="AD839"/>
        </row>
        <row r="840">
          <cell r="A840"/>
          <cell r="B840"/>
          <cell r="E840"/>
          <cell r="F840"/>
          <cell r="G840"/>
          <cell r="H840" t="str">
            <v>Ž</v>
          </cell>
          <cell r="I840"/>
          <cell r="J840"/>
          <cell r="K840"/>
          <cell r="L840"/>
          <cell r="M840"/>
          <cell r="N840"/>
          <cell r="O840" t="str">
            <v>Ž</v>
          </cell>
          <cell r="P840"/>
          <cell r="Q840"/>
          <cell r="R840"/>
          <cell r="S840"/>
          <cell r="T840"/>
          <cell r="U840"/>
          <cell r="V840"/>
          <cell r="W840"/>
          <cell r="X840"/>
          <cell r="Z840"/>
          <cell r="AA840"/>
          <cell r="AB840"/>
          <cell r="AC840"/>
          <cell r="AD840"/>
        </row>
        <row r="841">
          <cell r="A841"/>
          <cell r="B841"/>
          <cell r="E841"/>
          <cell r="F841"/>
          <cell r="G841"/>
          <cell r="H841" t="str">
            <v>ŽČ</v>
          </cell>
          <cell r="I841"/>
          <cell r="J841"/>
          <cell r="K841"/>
          <cell r="L841"/>
          <cell r="M841"/>
          <cell r="N841"/>
          <cell r="O841" t="str">
            <v>ŽČ</v>
          </cell>
          <cell r="P841"/>
          <cell r="Q841"/>
          <cell r="R841"/>
          <cell r="S841"/>
          <cell r="T841"/>
          <cell r="U841"/>
          <cell r="V841"/>
          <cell r="W841"/>
          <cell r="X841"/>
          <cell r="Z841"/>
          <cell r="AA841"/>
          <cell r="AB841"/>
          <cell r="AC841"/>
          <cell r="AD841"/>
        </row>
        <row r="842">
          <cell r="A842"/>
          <cell r="B842"/>
          <cell r="E842"/>
          <cell r="F842"/>
          <cell r="G842"/>
          <cell r="H842" t="str">
            <v>ŽČ</v>
          </cell>
          <cell r="I842"/>
          <cell r="J842"/>
          <cell r="K842"/>
          <cell r="L842"/>
          <cell r="M842"/>
          <cell r="N842"/>
          <cell r="O842" t="str">
            <v>ŽČ</v>
          </cell>
          <cell r="P842"/>
          <cell r="Q842"/>
          <cell r="R842"/>
          <cell r="S842"/>
          <cell r="T842"/>
          <cell r="U842"/>
          <cell r="V842"/>
          <cell r="W842"/>
          <cell r="X842"/>
          <cell r="Z842"/>
          <cell r="AA842"/>
          <cell r="AB842"/>
          <cell r="AC842"/>
          <cell r="AD842"/>
        </row>
        <row r="843">
          <cell r="A843"/>
          <cell r="B843"/>
          <cell r="E843"/>
          <cell r="F843"/>
          <cell r="G843"/>
          <cell r="H843"/>
          <cell r="I843"/>
          <cell r="J843"/>
          <cell r="K843"/>
          <cell r="L843"/>
          <cell r="M843"/>
          <cell r="N843"/>
          <cell r="O843"/>
          <cell r="P843"/>
          <cell r="Q843"/>
          <cell r="R843"/>
          <cell r="S843"/>
          <cell r="T843"/>
          <cell r="U843"/>
          <cell r="V843"/>
          <cell r="W843"/>
          <cell r="X843"/>
          <cell r="Z843"/>
          <cell r="AA843"/>
          <cell r="AB843"/>
          <cell r="AC843"/>
          <cell r="AD843"/>
        </row>
        <row r="844">
          <cell r="A844"/>
          <cell r="B844"/>
          <cell r="C844"/>
          <cell r="D844"/>
          <cell r="E844"/>
          <cell r="F844"/>
          <cell r="G844"/>
          <cell r="H844"/>
          <cell r="I844"/>
          <cell r="J844"/>
          <cell r="K844"/>
          <cell r="L844"/>
          <cell r="M844"/>
          <cell r="N844"/>
          <cell r="O844"/>
          <cell r="P844"/>
          <cell r="Q844"/>
          <cell r="R844"/>
          <cell r="S844"/>
          <cell r="T844"/>
          <cell r="U844"/>
          <cell r="V844"/>
          <cell r="W844"/>
          <cell r="X844"/>
          <cell r="Y844"/>
          <cell r="Z844"/>
          <cell r="AA844"/>
          <cell r="AB844"/>
          <cell r="AC844"/>
          <cell r="AD844"/>
        </row>
        <row r="845">
          <cell r="A845" t="e">
            <v>#VALUE!</v>
          </cell>
          <cell r="B845"/>
          <cell r="E845" t="str">
            <v xml:space="preserve">zápas č. </v>
          </cell>
          <cell r="F845" t="e">
            <v>#VALUE!</v>
          </cell>
          <cell r="G845"/>
          <cell r="H845" t="str">
            <v>Servis</v>
          </cell>
          <cell r="I845"/>
          <cell r="J845"/>
          <cell r="K845"/>
          <cell r="L845"/>
          <cell r="M845"/>
          <cell r="N845"/>
          <cell r="O845"/>
          <cell r="P845"/>
          <cell r="Q845"/>
          <cell r="R845"/>
          <cell r="S845"/>
          <cell r="T845"/>
          <cell r="U845"/>
          <cell r="V845" t="str">
            <v>pomer</v>
          </cell>
          <cell r="W845"/>
          <cell r="X845"/>
          <cell r="Y845" t="str">
            <v>(:)</v>
          </cell>
          <cell r="Z845" t="str">
            <v/>
          </cell>
          <cell r="AA845" t="str">
            <v/>
          </cell>
          <cell r="AB845"/>
          <cell r="AC845" t="str">
            <v/>
          </cell>
          <cell r="AD845" t="e">
            <v>#VALUE!</v>
          </cell>
        </row>
        <row r="846">
          <cell r="A846"/>
          <cell r="B846"/>
          <cell r="E846"/>
          <cell r="F846"/>
          <cell r="G846" t="str">
            <v>Time out</v>
          </cell>
          <cell r="H846" t="str">
            <v>Príjem</v>
          </cell>
          <cell r="I846"/>
          <cell r="J846"/>
          <cell r="K846"/>
          <cell r="L846"/>
          <cell r="M846"/>
          <cell r="N846">
            <v>1</v>
          </cell>
          <cell r="O846">
            <v>2</v>
          </cell>
          <cell r="P846">
            <v>3</v>
          </cell>
          <cell r="Q846">
            <v>4</v>
          </cell>
          <cell r="R846">
            <v>5</v>
          </cell>
          <cell r="S846">
            <v>6</v>
          </cell>
          <cell r="T846">
            <v>7</v>
          </cell>
          <cell r="U846"/>
          <cell r="V846" t="str">
            <v>setov</v>
          </cell>
          <cell r="W846"/>
          <cell r="X846"/>
          <cell r="Z846"/>
          <cell r="AA846"/>
          <cell r="AB846"/>
          <cell r="AC846"/>
          <cell r="AD846"/>
        </row>
        <row r="847">
          <cell r="A847" t="e">
            <v>#VALUE!</v>
          </cell>
          <cell r="B847"/>
          <cell r="E847" t="str">
            <v>Stôl:</v>
          </cell>
          <cell r="F847" t="e">
            <v>#VALUE!</v>
          </cell>
          <cell r="G847"/>
          <cell r="H847"/>
          <cell r="I847" t="e">
            <v>#VALUE!</v>
          </cell>
          <cell r="J847"/>
          <cell r="K847"/>
          <cell r="L847"/>
          <cell r="M847"/>
          <cell r="N847"/>
          <cell r="O847"/>
          <cell r="P847"/>
          <cell r="Q847" t="str">
            <v xml:space="preserve"> </v>
          </cell>
          <cell r="R847"/>
          <cell r="S847"/>
          <cell r="T847"/>
          <cell r="U847"/>
          <cell r="V847" t="str">
            <v/>
          </cell>
          <cell r="W847"/>
          <cell r="X847"/>
          <cell r="Z847"/>
          <cell r="AA847"/>
          <cell r="AB847"/>
          <cell r="AC847"/>
          <cell r="AD847"/>
        </row>
        <row r="848">
          <cell r="A848"/>
          <cell r="B848"/>
          <cell r="E848"/>
          <cell r="F848"/>
          <cell r="G848"/>
          <cell r="H848"/>
          <cell r="I848"/>
          <cell r="J848"/>
          <cell r="K848"/>
          <cell r="L848"/>
          <cell r="M848"/>
          <cell r="N848"/>
          <cell r="O848"/>
          <cell r="P848"/>
          <cell r="Q848"/>
          <cell r="R848"/>
          <cell r="S848"/>
          <cell r="T848"/>
          <cell r="U848"/>
          <cell r="V848"/>
          <cell r="W848"/>
          <cell r="X848"/>
          <cell r="Z848"/>
          <cell r="AA848"/>
          <cell r="AB848"/>
          <cell r="AC848"/>
          <cell r="AD848"/>
        </row>
        <row r="849">
          <cell r="A849"/>
          <cell r="B849"/>
          <cell r="E849" t="str">
            <v>Dátum:</v>
          </cell>
          <cell r="F849">
            <v>43729</v>
          </cell>
          <cell r="G849"/>
          <cell r="H849"/>
          <cell r="I849"/>
          <cell r="J849"/>
          <cell r="K849"/>
          <cell r="L849"/>
          <cell r="M849"/>
          <cell r="N849"/>
          <cell r="O849"/>
          <cell r="P849"/>
          <cell r="Q849"/>
          <cell r="R849"/>
          <cell r="S849"/>
          <cell r="T849"/>
          <cell r="U849"/>
          <cell r="V849"/>
          <cell r="W849"/>
          <cell r="X849"/>
          <cell r="Z849"/>
          <cell r="AA849"/>
          <cell r="AB849"/>
          <cell r="AC849"/>
          <cell r="AD849"/>
        </row>
        <row r="850">
          <cell r="A850" t="e">
            <v>#VALUE!</v>
          </cell>
          <cell r="B850"/>
          <cell r="E850" t="str">
            <v>Čas:</v>
          </cell>
          <cell r="F850"/>
          <cell r="G850"/>
          <cell r="H850"/>
          <cell r="I850" t="e">
            <v>#VALUE!</v>
          </cell>
          <cell r="J850"/>
          <cell r="K850"/>
          <cell r="L850"/>
          <cell r="M850"/>
          <cell r="N850"/>
          <cell r="O850"/>
          <cell r="P850"/>
          <cell r="Q850" t="str">
            <v xml:space="preserve"> </v>
          </cell>
          <cell r="R850"/>
          <cell r="S850"/>
          <cell r="T850"/>
          <cell r="U850"/>
          <cell r="V850" t="str">
            <v/>
          </cell>
          <cell r="W850"/>
          <cell r="X850"/>
          <cell r="Z850"/>
          <cell r="AA850"/>
          <cell r="AB850"/>
          <cell r="AC850"/>
          <cell r="AD850"/>
        </row>
        <row r="851">
          <cell r="A851"/>
          <cell r="B851"/>
          <cell r="E851"/>
          <cell r="F851"/>
          <cell r="G851"/>
          <cell r="H851"/>
          <cell r="I851"/>
          <cell r="J851"/>
          <cell r="K851"/>
          <cell r="L851"/>
          <cell r="M851"/>
          <cell r="N851"/>
          <cell r="O851"/>
          <cell r="P851"/>
          <cell r="Q851"/>
          <cell r="R851"/>
          <cell r="S851"/>
          <cell r="T851"/>
          <cell r="U851"/>
          <cell r="V851"/>
          <cell r="W851"/>
          <cell r="X851"/>
          <cell r="Z851"/>
          <cell r="AA851"/>
          <cell r="AB851"/>
          <cell r="AC851"/>
          <cell r="AD851"/>
        </row>
        <row r="852">
          <cell r="A852"/>
          <cell r="B852"/>
          <cell r="E852" t="str">
            <v>Kategória :</v>
          </cell>
          <cell r="F852" t="str">
            <v>NMŽky</v>
          </cell>
          <cell r="G852"/>
          <cell r="H852"/>
          <cell r="I852"/>
          <cell r="J852"/>
          <cell r="K852"/>
          <cell r="L852"/>
          <cell r="M852"/>
          <cell r="N852"/>
          <cell r="O852"/>
          <cell r="P852"/>
          <cell r="Q852"/>
          <cell r="R852"/>
          <cell r="S852"/>
          <cell r="T852"/>
          <cell r="U852"/>
          <cell r="V852"/>
          <cell r="W852"/>
          <cell r="X852"/>
          <cell r="Z852"/>
          <cell r="AA852"/>
          <cell r="AB852"/>
          <cell r="AC852"/>
          <cell r="AD852"/>
        </row>
        <row r="853">
          <cell r="A853"/>
          <cell r="B853"/>
          <cell r="E853"/>
          <cell r="F853"/>
          <cell r="G853"/>
          <cell r="H853"/>
          <cell r="I853" t="str">
            <v>Rozhodca</v>
          </cell>
          <cell r="J853"/>
          <cell r="K853"/>
          <cell r="L853"/>
          <cell r="M853"/>
          <cell r="N853"/>
          <cell r="O853"/>
          <cell r="P853" t="str">
            <v>Víťaz</v>
          </cell>
          <cell r="Q853"/>
          <cell r="R853"/>
          <cell r="S853"/>
          <cell r="T853"/>
          <cell r="U853"/>
          <cell r="V853"/>
          <cell r="W853"/>
          <cell r="X853"/>
          <cell r="Z853"/>
          <cell r="AA853"/>
          <cell r="AB853"/>
          <cell r="AC853"/>
          <cell r="AD853"/>
        </row>
        <row r="854">
          <cell r="A854"/>
          <cell r="B854"/>
          <cell r="E854" t="str">
            <v>Skupina :</v>
          </cell>
          <cell r="F854" t="e">
            <v>#VALUE!</v>
          </cell>
          <cell r="G854"/>
          <cell r="H854"/>
          <cell r="I854"/>
          <cell r="J854"/>
          <cell r="K854"/>
          <cell r="L854"/>
          <cell r="M854"/>
          <cell r="N854" t="str">
            <v/>
          </cell>
          <cell r="O854"/>
          <cell r="P854"/>
          <cell r="Q854"/>
          <cell r="R854"/>
          <cell r="S854"/>
          <cell r="T854"/>
          <cell r="U854"/>
          <cell r="V854"/>
          <cell r="W854"/>
          <cell r="X854"/>
          <cell r="Z854"/>
          <cell r="AA854"/>
          <cell r="AB854"/>
          <cell r="AC854"/>
          <cell r="AD854"/>
        </row>
        <row r="855">
          <cell r="A855"/>
          <cell r="B855"/>
          <cell r="E855"/>
          <cell r="F855"/>
          <cell r="G855"/>
          <cell r="H855"/>
          <cell r="I855"/>
          <cell r="J855"/>
          <cell r="K855"/>
          <cell r="L855"/>
          <cell r="M855"/>
          <cell r="N855"/>
          <cell r="O855"/>
          <cell r="P855"/>
          <cell r="Q855"/>
          <cell r="R855"/>
          <cell r="S855"/>
          <cell r="T855"/>
          <cell r="U855"/>
          <cell r="V855"/>
          <cell r="W855"/>
          <cell r="X855"/>
          <cell r="Z855"/>
          <cell r="AA855"/>
          <cell r="AB855"/>
          <cell r="AC855"/>
          <cell r="AD855"/>
        </row>
        <row r="856">
          <cell r="A856"/>
          <cell r="B856"/>
          <cell r="E856" t="str">
            <v>Zápas:</v>
          </cell>
          <cell r="F856" t="e">
            <v>#VALUE!</v>
          </cell>
          <cell r="G856"/>
          <cell r="H856"/>
          <cell r="I856"/>
          <cell r="J856"/>
          <cell r="K856"/>
          <cell r="L856"/>
          <cell r="M856"/>
          <cell r="N856"/>
          <cell r="O856"/>
          <cell r="P856"/>
          <cell r="Q856"/>
          <cell r="R856"/>
          <cell r="S856"/>
          <cell r="T856"/>
          <cell r="U856"/>
          <cell r="V856"/>
          <cell r="W856"/>
          <cell r="X856"/>
          <cell r="Z856"/>
          <cell r="AA856"/>
          <cell r="AB856"/>
          <cell r="AC856"/>
          <cell r="AD856"/>
        </row>
        <row r="857">
          <cell r="A857"/>
          <cell r="B857"/>
          <cell r="E857"/>
          <cell r="F857"/>
          <cell r="G857"/>
          <cell r="H857" t="str">
            <v>Udelené karty - priestupok</v>
          </cell>
          <cell r="I857"/>
          <cell r="J857"/>
          <cell r="K857"/>
          <cell r="L857"/>
          <cell r="M857"/>
          <cell r="N857"/>
          <cell r="O857"/>
          <cell r="P857"/>
          <cell r="Q857"/>
          <cell r="R857"/>
          <cell r="S857"/>
          <cell r="T857"/>
          <cell r="U857"/>
          <cell r="V857"/>
          <cell r="W857"/>
          <cell r="X857"/>
          <cell r="Z857"/>
          <cell r="AA857"/>
          <cell r="AB857"/>
          <cell r="AC857"/>
          <cell r="AD857"/>
        </row>
        <row r="858">
          <cell r="A858"/>
          <cell r="B858"/>
          <cell r="E858"/>
          <cell r="F858"/>
          <cell r="G858"/>
          <cell r="H858"/>
          <cell r="I858"/>
          <cell r="J858"/>
          <cell r="K858"/>
          <cell r="L858"/>
          <cell r="M858"/>
          <cell r="N858"/>
          <cell r="O858"/>
          <cell r="P858"/>
          <cell r="Q858"/>
          <cell r="R858"/>
          <cell r="S858"/>
          <cell r="T858"/>
          <cell r="U858"/>
          <cell r="V858"/>
          <cell r="W858"/>
          <cell r="X858"/>
          <cell r="Z858"/>
          <cell r="AA858"/>
          <cell r="AB858"/>
          <cell r="AC858"/>
          <cell r="AD858"/>
        </row>
        <row r="859">
          <cell r="A859"/>
          <cell r="B859"/>
          <cell r="E859"/>
          <cell r="F859"/>
          <cell r="G859"/>
          <cell r="H859"/>
          <cell r="I859" t="e">
            <v>#VALUE!</v>
          </cell>
          <cell r="J859"/>
          <cell r="K859"/>
          <cell r="L859"/>
          <cell r="M859"/>
          <cell r="N859"/>
          <cell r="O859"/>
          <cell r="P859" t="e">
            <v>#VALUE!</v>
          </cell>
          <cell r="Q859"/>
          <cell r="R859"/>
          <cell r="S859"/>
          <cell r="T859"/>
          <cell r="U859"/>
          <cell r="V859"/>
          <cell r="W859"/>
          <cell r="X859"/>
          <cell r="Z859"/>
          <cell r="AA859"/>
          <cell r="AB859"/>
          <cell r="AC859"/>
          <cell r="AD859"/>
        </row>
        <row r="860">
          <cell r="A860"/>
          <cell r="B860"/>
          <cell r="E860"/>
          <cell r="F860"/>
          <cell r="G860"/>
          <cell r="H860" t="str">
            <v>Ž</v>
          </cell>
          <cell r="I860"/>
          <cell r="J860"/>
          <cell r="K860"/>
          <cell r="L860"/>
          <cell r="M860"/>
          <cell r="N860"/>
          <cell r="O860" t="str">
            <v>Ž</v>
          </cell>
          <cell r="P860"/>
          <cell r="Q860"/>
          <cell r="R860"/>
          <cell r="S860"/>
          <cell r="T860"/>
          <cell r="U860"/>
          <cell r="V860"/>
          <cell r="W860"/>
          <cell r="X860"/>
          <cell r="Z860"/>
          <cell r="AA860"/>
          <cell r="AB860"/>
          <cell r="AC860"/>
          <cell r="AD860"/>
        </row>
        <row r="861">
          <cell r="A861"/>
          <cell r="B861"/>
          <cell r="E861"/>
          <cell r="F861"/>
          <cell r="G861"/>
          <cell r="H861" t="str">
            <v>ŽČ</v>
          </cell>
          <cell r="I861"/>
          <cell r="J861"/>
          <cell r="K861"/>
          <cell r="L861"/>
          <cell r="M861"/>
          <cell r="N861"/>
          <cell r="O861" t="str">
            <v>ŽČ</v>
          </cell>
          <cell r="P861"/>
          <cell r="Q861"/>
          <cell r="R861"/>
          <cell r="S861"/>
          <cell r="T861"/>
          <cell r="U861"/>
          <cell r="V861"/>
          <cell r="W861"/>
          <cell r="X861"/>
          <cell r="Z861"/>
          <cell r="AA861"/>
          <cell r="AB861"/>
          <cell r="AC861"/>
          <cell r="AD861"/>
        </row>
        <row r="862">
          <cell r="A862"/>
          <cell r="B862"/>
          <cell r="E862"/>
          <cell r="F862"/>
          <cell r="G862"/>
          <cell r="H862" t="str">
            <v>ŽČ</v>
          </cell>
          <cell r="I862"/>
          <cell r="J862"/>
          <cell r="K862"/>
          <cell r="L862"/>
          <cell r="M862"/>
          <cell r="N862"/>
          <cell r="O862" t="str">
            <v>ŽČ</v>
          </cell>
          <cell r="P862"/>
          <cell r="Q862"/>
          <cell r="R862"/>
          <cell r="S862"/>
          <cell r="T862"/>
          <cell r="U862"/>
          <cell r="V862"/>
          <cell r="W862"/>
          <cell r="X862"/>
          <cell r="Z862"/>
          <cell r="AA862"/>
          <cell r="AB862"/>
          <cell r="AC862"/>
          <cell r="AD862"/>
        </row>
        <row r="863">
          <cell r="A863"/>
          <cell r="B863"/>
          <cell r="E863"/>
          <cell r="F863"/>
          <cell r="G863"/>
          <cell r="H863"/>
          <cell r="I863"/>
          <cell r="J863"/>
          <cell r="K863"/>
          <cell r="L863"/>
          <cell r="M863"/>
          <cell r="N863"/>
          <cell r="O863"/>
          <cell r="P863"/>
          <cell r="Q863"/>
          <cell r="R863"/>
          <cell r="S863"/>
          <cell r="T863"/>
          <cell r="U863"/>
          <cell r="V863"/>
          <cell r="W863"/>
          <cell r="X863"/>
          <cell r="Z863"/>
          <cell r="AA863"/>
          <cell r="AB863"/>
          <cell r="AC863"/>
          <cell r="AD863"/>
        </row>
        <row r="864">
          <cell r="A864"/>
          <cell r="B864"/>
          <cell r="C864"/>
          <cell r="D864"/>
          <cell r="E864"/>
          <cell r="F864"/>
          <cell r="G864"/>
          <cell r="H864"/>
          <cell r="I864"/>
          <cell r="J864"/>
          <cell r="K864"/>
          <cell r="L864"/>
          <cell r="M864"/>
          <cell r="N864"/>
          <cell r="O864"/>
          <cell r="P864"/>
          <cell r="Q864"/>
          <cell r="R864"/>
          <cell r="S864"/>
          <cell r="T864"/>
          <cell r="U864"/>
          <cell r="V864"/>
          <cell r="W864"/>
          <cell r="X864"/>
          <cell r="Y864"/>
          <cell r="Z864"/>
          <cell r="AA864"/>
          <cell r="AB864"/>
          <cell r="AC864"/>
          <cell r="AD864"/>
        </row>
        <row r="865">
          <cell r="A865" t="e">
            <v>#VALUE!</v>
          </cell>
          <cell r="B865"/>
          <cell r="E865" t="str">
            <v xml:space="preserve">zápas č. </v>
          </cell>
          <cell r="F865" t="e">
            <v>#VALUE!</v>
          </cell>
          <cell r="G865"/>
          <cell r="H865" t="str">
            <v>Servis</v>
          </cell>
          <cell r="I865"/>
          <cell r="J865"/>
          <cell r="K865"/>
          <cell r="L865"/>
          <cell r="M865"/>
          <cell r="N865"/>
          <cell r="O865"/>
          <cell r="P865"/>
          <cell r="Q865"/>
          <cell r="R865"/>
          <cell r="S865"/>
          <cell r="T865"/>
          <cell r="U865"/>
          <cell r="V865" t="str">
            <v>pomer</v>
          </cell>
          <cell r="W865"/>
          <cell r="X865"/>
          <cell r="Y865" t="str">
            <v>(:)</v>
          </cell>
          <cell r="Z865" t="str">
            <v/>
          </cell>
          <cell r="AA865" t="str">
            <v/>
          </cell>
          <cell r="AB865"/>
          <cell r="AC865" t="str">
            <v/>
          </cell>
          <cell r="AD865" t="e">
            <v>#VALUE!</v>
          </cell>
        </row>
        <row r="866">
          <cell r="A866"/>
          <cell r="B866"/>
          <cell r="E866"/>
          <cell r="F866"/>
          <cell r="G866" t="str">
            <v>Time out</v>
          </cell>
          <cell r="H866" t="str">
            <v>Príjem</v>
          </cell>
          <cell r="I866"/>
          <cell r="J866"/>
          <cell r="K866"/>
          <cell r="L866"/>
          <cell r="M866"/>
          <cell r="N866">
            <v>1</v>
          </cell>
          <cell r="O866">
            <v>2</v>
          </cell>
          <cell r="P866">
            <v>3</v>
          </cell>
          <cell r="Q866">
            <v>4</v>
          </cell>
          <cell r="R866">
            <v>5</v>
          </cell>
          <cell r="S866">
            <v>6</v>
          </cell>
          <cell r="T866">
            <v>7</v>
          </cell>
          <cell r="U866"/>
          <cell r="V866" t="str">
            <v>setov</v>
          </cell>
          <cell r="W866"/>
          <cell r="X866"/>
          <cell r="Z866"/>
          <cell r="AA866"/>
          <cell r="AB866"/>
          <cell r="AC866"/>
          <cell r="AD866"/>
        </row>
        <row r="867">
          <cell r="A867" t="e">
            <v>#VALUE!</v>
          </cell>
          <cell r="B867"/>
          <cell r="E867" t="str">
            <v>Stôl:</v>
          </cell>
          <cell r="F867" t="e">
            <v>#VALUE!</v>
          </cell>
          <cell r="G867"/>
          <cell r="H867"/>
          <cell r="I867" t="e">
            <v>#VALUE!</v>
          </cell>
          <cell r="J867"/>
          <cell r="K867"/>
          <cell r="L867"/>
          <cell r="M867"/>
          <cell r="N867"/>
          <cell r="O867"/>
          <cell r="P867"/>
          <cell r="Q867" t="str">
            <v xml:space="preserve"> </v>
          </cell>
          <cell r="R867"/>
          <cell r="S867"/>
          <cell r="T867"/>
          <cell r="U867"/>
          <cell r="V867" t="str">
            <v/>
          </cell>
          <cell r="W867"/>
          <cell r="X867"/>
          <cell r="Z867"/>
          <cell r="AA867"/>
          <cell r="AB867"/>
          <cell r="AC867"/>
          <cell r="AD867"/>
        </row>
        <row r="868">
          <cell r="A868"/>
          <cell r="B868"/>
          <cell r="E868"/>
          <cell r="F868"/>
          <cell r="G868"/>
          <cell r="H868"/>
          <cell r="I868"/>
          <cell r="J868"/>
          <cell r="K868"/>
          <cell r="L868"/>
          <cell r="M868"/>
          <cell r="N868"/>
          <cell r="O868"/>
          <cell r="P868"/>
          <cell r="Q868"/>
          <cell r="R868"/>
          <cell r="S868"/>
          <cell r="T868"/>
          <cell r="U868"/>
          <cell r="V868"/>
          <cell r="W868"/>
          <cell r="X868"/>
          <cell r="Z868"/>
          <cell r="AA868"/>
          <cell r="AB868"/>
          <cell r="AC868"/>
          <cell r="AD868"/>
        </row>
        <row r="869">
          <cell r="A869"/>
          <cell r="B869"/>
          <cell r="E869" t="str">
            <v>Dátum:</v>
          </cell>
          <cell r="F869">
            <v>43729</v>
          </cell>
          <cell r="G869"/>
          <cell r="H869"/>
          <cell r="I869"/>
          <cell r="J869"/>
          <cell r="K869"/>
          <cell r="L869"/>
          <cell r="M869"/>
          <cell r="N869"/>
          <cell r="O869"/>
          <cell r="P869"/>
          <cell r="Q869"/>
          <cell r="R869"/>
          <cell r="S869"/>
          <cell r="T869"/>
          <cell r="U869"/>
          <cell r="V869"/>
          <cell r="W869"/>
          <cell r="X869"/>
          <cell r="Z869"/>
          <cell r="AA869"/>
          <cell r="AB869"/>
          <cell r="AC869"/>
          <cell r="AD869"/>
        </row>
        <row r="870">
          <cell r="A870" t="e">
            <v>#VALUE!</v>
          </cell>
          <cell r="B870"/>
          <cell r="E870" t="str">
            <v>Čas:</v>
          </cell>
          <cell r="F870"/>
          <cell r="G870"/>
          <cell r="H870"/>
          <cell r="I870" t="e">
            <v>#VALUE!</v>
          </cell>
          <cell r="J870"/>
          <cell r="K870"/>
          <cell r="L870"/>
          <cell r="M870"/>
          <cell r="N870"/>
          <cell r="O870"/>
          <cell r="P870"/>
          <cell r="Q870" t="str">
            <v xml:space="preserve"> </v>
          </cell>
          <cell r="R870"/>
          <cell r="S870"/>
          <cell r="T870"/>
          <cell r="U870"/>
          <cell r="V870" t="str">
            <v/>
          </cell>
          <cell r="W870"/>
          <cell r="X870"/>
          <cell r="Z870"/>
          <cell r="AA870"/>
          <cell r="AB870"/>
          <cell r="AC870"/>
          <cell r="AD870"/>
        </row>
        <row r="871">
          <cell r="A871"/>
          <cell r="B871"/>
          <cell r="E871"/>
          <cell r="F871"/>
          <cell r="G871"/>
          <cell r="H871"/>
          <cell r="I871"/>
          <cell r="J871"/>
          <cell r="K871"/>
          <cell r="L871"/>
          <cell r="M871"/>
          <cell r="N871"/>
          <cell r="O871"/>
          <cell r="P871"/>
          <cell r="Q871"/>
          <cell r="R871"/>
          <cell r="S871"/>
          <cell r="T871"/>
          <cell r="U871"/>
          <cell r="V871"/>
          <cell r="W871"/>
          <cell r="X871"/>
          <cell r="Z871"/>
          <cell r="AA871"/>
          <cell r="AB871"/>
          <cell r="AC871"/>
          <cell r="AD871"/>
        </row>
        <row r="872">
          <cell r="A872"/>
          <cell r="B872"/>
          <cell r="E872" t="str">
            <v>Kategória :</v>
          </cell>
          <cell r="F872" t="str">
            <v>NMŽky</v>
          </cell>
          <cell r="G872"/>
          <cell r="H872"/>
          <cell r="I872"/>
          <cell r="J872"/>
          <cell r="K872"/>
          <cell r="L872"/>
          <cell r="M872"/>
          <cell r="N872"/>
          <cell r="O872"/>
          <cell r="P872"/>
          <cell r="Q872"/>
          <cell r="R872"/>
          <cell r="S872"/>
          <cell r="T872"/>
          <cell r="U872"/>
          <cell r="V872"/>
          <cell r="W872"/>
          <cell r="X872"/>
          <cell r="Z872"/>
          <cell r="AA872"/>
          <cell r="AB872"/>
          <cell r="AC872"/>
          <cell r="AD872"/>
        </row>
        <row r="873">
          <cell r="A873"/>
          <cell r="B873"/>
          <cell r="E873"/>
          <cell r="F873"/>
          <cell r="G873"/>
          <cell r="H873"/>
          <cell r="I873" t="str">
            <v>Rozhodca</v>
          </cell>
          <cell r="J873"/>
          <cell r="K873"/>
          <cell r="L873"/>
          <cell r="M873"/>
          <cell r="N873"/>
          <cell r="O873"/>
          <cell r="P873" t="str">
            <v>Víťaz</v>
          </cell>
          <cell r="Q873"/>
          <cell r="R873"/>
          <cell r="S873"/>
          <cell r="T873"/>
          <cell r="U873"/>
          <cell r="V873"/>
          <cell r="W873"/>
          <cell r="X873"/>
          <cell r="Z873"/>
          <cell r="AA873"/>
          <cell r="AB873"/>
          <cell r="AC873"/>
          <cell r="AD873"/>
        </row>
        <row r="874">
          <cell r="A874"/>
          <cell r="B874"/>
          <cell r="E874" t="str">
            <v>Skupina :</v>
          </cell>
          <cell r="F874" t="e">
            <v>#VALUE!</v>
          </cell>
          <cell r="G874"/>
          <cell r="H874"/>
          <cell r="I874"/>
          <cell r="J874"/>
          <cell r="K874"/>
          <cell r="L874"/>
          <cell r="M874"/>
          <cell r="N874" t="str">
            <v/>
          </cell>
          <cell r="O874"/>
          <cell r="P874"/>
          <cell r="Q874"/>
          <cell r="R874"/>
          <cell r="S874"/>
          <cell r="T874"/>
          <cell r="U874"/>
          <cell r="V874"/>
          <cell r="W874"/>
          <cell r="X874"/>
          <cell r="Z874"/>
          <cell r="AA874"/>
          <cell r="AB874"/>
          <cell r="AC874"/>
          <cell r="AD874"/>
        </row>
        <row r="875">
          <cell r="A875"/>
          <cell r="B875"/>
          <cell r="E875"/>
          <cell r="F875"/>
          <cell r="G875"/>
          <cell r="H875"/>
          <cell r="I875"/>
          <cell r="J875"/>
          <cell r="K875"/>
          <cell r="L875"/>
          <cell r="M875"/>
          <cell r="N875"/>
          <cell r="O875"/>
          <cell r="P875"/>
          <cell r="Q875"/>
          <cell r="R875"/>
          <cell r="S875"/>
          <cell r="T875"/>
          <cell r="U875"/>
          <cell r="V875"/>
          <cell r="W875"/>
          <cell r="X875"/>
          <cell r="Z875"/>
          <cell r="AA875"/>
          <cell r="AB875"/>
          <cell r="AC875"/>
          <cell r="AD875"/>
        </row>
        <row r="876">
          <cell r="A876"/>
          <cell r="B876"/>
          <cell r="E876" t="str">
            <v>Zápas:</v>
          </cell>
          <cell r="F876" t="e">
            <v>#VALUE!</v>
          </cell>
          <cell r="G876"/>
          <cell r="H876"/>
          <cell r="I876"/>
          <cell r="J876"/>
          <cell r="K876"/>
          <cell r="L876"/>
          <cell r="M876"/>
          <cell r="N876"/>
          <cell r="O876"/>
          <cell r="P876"/>
          <cell r="Q876"/>
          <cell r="R876"/>
          <cell r="S876"/>
          <cell r="T876"/>
          <cell r="U876"/>
          <cell r="V876"/>
          <cell r="W876"/>
          <cell r="X876"/>
          <cell r="Z876"/>
          <cell r="AA876"/>
          <cell r="AB876"/>
          <cell r="AC876"/>
          <cell r="AD876"/>
        </row>
        <row r="877">
          <cell r="A877"/>
          <cell r="B877"/>
          <cell r="E877"/>
          <cell r="F877"/>
          <cell r="G877"/>
          <cell r="H877" t="str">
            <v>Udelené karty - priestupok</v>
          </cell>
          <cell r="I877"/>
          <cell r="J877"/>
          <cell r="K877"/>
          <cell r="L877"/>
          <cell r="M877"/>
          <cell r="N877"/>
          <cell r="O877"/>
          <cell r="P877"/>
          <cell r="Q877"/>
          <cell r="R877"/>
          <cell r="S877"/>
          <cell r="T877"/>
          <cell r="U877"/>
          <cell r="V877"/>
          <cell r="W877"/>
          <cell r="X877"/>
          <cell r="Z877"/>
          <cell r="AA877"/>
          <cell r="AB877"/>
          <cell r="AC877"/>
          <cell r="AD877"/>
        </row>
        <row r="878">
          <cell r="A878"/>
          <cell r="B878"/>
          <cell r="E878"/>
          <cell r="F878"/>
          <cell r="G878"/>
          <cell r="H878"/>
          <cell r="I878"/>
          <cell r="J878"/>
          <cell r="K878"/>
          <cell r="L878"/>
          <cell r="M878"/>
          <cell r="N878"/>
          <cell r="O878"/>
          <cell r="P878"/>
          <cell r="Q878"/>
          <cell r="R878"/>
          <cell r="S878"/>
          <cell r="T878"/>
          <cell r="U878"/>
          <cell r="V878"/>
          <cell r="W878"/>
          <cell r="X878"/>
          <cell r="Z878"/>
          <cell r="AA878"/>
          <cell r="AB878"/>
          <cell r="AC878"/>
          <cell r="AD878"/>
        </row>
        <row r="879">
          <cell r="A879"/>
          <cell r="B879"/>
          <cell r="E879"/>
          <cell r="F879"/>
          <cell r="G879"/>
          <cell r="H879"/>
          <cell r="I879" t="e">
            <v>#VALUE!</v>
          </cell>
          <cell r="J879"/>
          <cell r="K879"/>
          <cell r="L879"/>
          <cell r="M879"/>
          <cell r="N879"/>
          <cell r="O879"/>
          <cell r="P879" t="e">
            <v>#VALUE!</v>
          </cell>
          <cell r="Q879"/>
          <cell r="R879"/>
          <cell r="S879"/>
          <cell r="T879"/>
          <cell r="U879"/>
          <cell r="V879"/>
          <cell r="W879"/>
          <cell r="X879"/>
          <cell r="Z879"/>
          <cell r="AA879"/>
          <cell r="AB879"/>
          <cell r="AC879"/>
          <cell r="AD879"/>
        </row>
        <row r="880">
          <cell r="A880"/>
          <cell r="B880"/>
          <cell r="E880"/>
          <cell r="F880"/>
          <cell r="G880"/>
          <cell r="H880" t="str">
            <v>Ž</v>
          </cell>
          <cell r="I880"/>
          <cell r="J880"/>
          <cell r="K880"/>
          <cell r="L880"/>
          <cell r="M880"/>
          <cell r="N880"/>
          <cell r="O880" t="str">
            <v>Ž</v>
          </cell>
          <cell r="P880"/>
          <cell r="Q880"/>
          <cell r="R880"/>
          <cell r="S880"/>
          <cell r="T880"/>
          <cell r="U880"/>
          <cell r="V880"/>
          <cell r="W880"/>
          <cell r="X880"/>
          <cell r="Z880"/>
          <cell r="AA880"/>
          <cell r="AB880"/>
          <cell r="AC880"/>
          <cell r="AD880"/>
        </row>
        <row r="881">
          <cell r="A881"/>
          <cell r="B881"/>
          <cell r="E881"/>
          <cell r="F881"/>
          <cell r="G881"/>
          <cell r="H881" t="str">
            <v>ŽČ</v>
          </cell>
          <cell r="I881"/>
          <cell r="J881"/>
          <cell r="K881"/>
          <cell r="L881"/>
          <cell r="M881"/>
          <cell r="N881"/>
          <cell r="O881" t="str">
            <v>ŽČ</v>
          </cell>
          <cell r="P881"/>
          <cell r="Q881"/>
          <cell r="R881"/>
          <cell r="S881"/>
          <cell r="T881"/>
          <cell r="U881"/>
          <cell r="V881"/>
          <cell r="W881"/>
          <cell r="X881"/>
          <cell r="Z881"/>
          <cell r="AA881"/>
          <cell r="AB881"/>
          <cell r="AC881"/>
          <cell r="AD881"/>
        </row>
        <row r="882">
          <cell r="A882"/>
          <cell r="B882"/>
          <cell r="E882"/>
          <cell r="F882"/>
          <cell r="G882"/>
          <cell r="H882" t="str">
            <v>ŽČ</v>
          </cell>
          <cell r="I882"/>
          <cell r="J882"/>
          <cell r="K882"/>
          <cell r="L882"/>
          <cell r="M882"/>
          <cell r="N882"/>
          <cell r="O882" t="str">
            <v>ŽČ</v>
          </cell>
          <cell r="P882"/>
          <cell r="Q882"/>
          <cell r="R882"/>
          <cell r="S882"/>
          <cell r="T882"/>
          <cell r="U882"/>
          <cell r="V882"/>
          <cell r="W882"/>
          <cell r="X882"/>
          <cell r="Z882"/>
          <cell r="AA882"/>
          <cell r="AB882"/>
          <cell r="AC882"/>
          <cell r="AD882"/>
        </row>
        <row r="883">
          <cell r="A883"/>
          <cell r="B883"/>
          <cell r="E883"/>
          <cell r="F883"/>
          <cell r="G883"/>
          <cell r="H883"/>
          <cell r="I883"/>
          <cell r="J883"/>
          <cell r="K883"/>
          <cell r="L883"/>
          <cell r="M883"/>
          <cell r="N883"/>
          <cell r="O883"/>
          <cell r="P883"/>
          <cell r="Q883"/>
          <cell r="R883"/>
          <cell r="S883"/>
          <cell r="T883"/>
          <cell r="U883"/>
          <cell r="V883"/>
          <cell r="W883"/>
          <cell r="X883"/>
          <cell r="Z883"/>
          <cell r="AA883"/>
          <cell r="AB883"/>
          <cell r="AC883"/>
          <cell r="AD883"/>
        </row>
        <row r="884">
          <cell r="A884"/>
          <cell r="B884"/>
          <cell r="C884"/>
          <cell r="D884"/>
          <cell r="E884"/>
          <cell r="F884"/>
          <cell r="G884"/>
          <cell r="H884"/>
          <cell r="I884"/>
          <cell r="J884"/>
          <cell r="K884"/>
          <cell r="L884"/>
          <cell r="M884"/>
          <cell r="N884"/>
          <cell r="O884"/>
          <cell r="P884"/>
          <cell r="Q884"/>
          <cell r="R884"/>
          <cell r="S884"/>
          <cell r="T884"/>
          <cell r="U884"/>
          <cell r="V884"/>
          <cell r="W884"/>
          <cell r="X884"/>
          <cell r="Y884"/>
          <cell r="Z884"/>
          <cell r="AA884"/>
          <cell r="AB884"/>
          <cell r="AC884"/>
          <cell r="AD884"/>
        </row>
        <row r="885">
          <cell r="A885" t="e">
            <v>#VALUE!</v>
          </cell>
          <cell r="B885"/>
          <cell r="E885" t="str">
            <v xml:space="preserve">zápas č. </v>
          </cell>
          <cell r="F885" t="e">
            <v>#VALUE!</v>
          </cell>
          <cell r="G885"/>
          <cell r="H885" t="str">
            <v>Servis</v>
          </cell>
          <cell r="I885"/>
          <cell r="J885"/>
          <cell r="K885"/>
          <cell r="L885"/>
          <cell r="M885"/>
          <cell r="N885"/>
          <cell r="O885"/>
          <cell r="P885"/>
          <cell r="Q885"/>
          <cell r="R885"/>
          <cell r="S885"/>
          <cell r="T885"/>
          <cell r="U885"/>
          <cell r="V885" t="str">
            <v>pomer</v>
          </cell>
          <cell r="W885"/>
          <cell r="X885"/>
          <cell r="Y885" t="str">
            <v>(:)</v>
          </cell>
          <cell r="Z885" t="str">
            <v/>
          </cell>
          <cell r="AA885" t="str">
            <v/>
          </cell>
          <cell r="AB885"/>
          <cell r="AC885" t="str">
            <v/>
          </cell>
          <cell r="AD885" t="e">
            <v>#VALUE!</v>
          </cell>
        </row>
        <row r="886">
          <cell r="A886"/>
          <cell r="B886"/>
          <cell r="E886"/>
          <cell r="F886"/>
          <cell r="G886" t="str">
            <v>Time out</v>
          </cell>
          <cell r="H886" t="str">
            <v>Príjem</v>
          </cell>
          <cell r="I886"/>
          <cell r="J886"/>
          <cell r="K886"/>
          <cell r="L886"/>
          <cell r="M886"/>
          <cell r="N886">
            <v>1</v>
          </cell>
          <cell r="O886">
            <v>2</v>
          </cell>
          <cell r="P886">
            <v>3</v>
          </cell>
          <cell r="Q886">
            <v>4</v>
          </cell>
          <cell r="R886">
            <v>5</v>
          </cell>
          <cell r="S886">
            <v>6</v>
          </cell>
          <cell r="T886">
            <v>7</v>
          </cell>
          <cell r="U886"/>
          <cell r="V886" t="str">
            <v>setov</v>
          </cell>
          <cell r="W886"/>
          <cell r="X886"/>
          <cell r="Z886"/>
          <cell r="AA886"/>
          <cell r="AB886"/>
          <cell r="AC886"/>
          <cell r="AD886"/>
        </row>
        <row r="887">
          <cell r="A887" t="e">
            <v>#VALUE!</v>
          </cell>
          <cell r="B887"/>
          <cell r="E887" t="str">
            <v>Stôl:</v>
          </cell>
          <cell r="F887" t="e">
            <v>#VALUE!</v>
          </cell>
          <cell r="G887"/>
          <cell r="H887"/>
          <cell r="I887" t="e">
            <v>#VALUE!</v>
          </cell>
          <cell r="J887"/>
          <cell r="K887"/>
          <cell r="L887"/>
          <cell r="M887"/>
          <cell r="N887"/>
          <cell r="O887"/>
          <cell r="P887"/>
          <cell r="Q887" t="str">
            <v xml:space="preserve"> </v>
          </cell>
          <cell r="R887"/>
          <cell r="S887"/>
          <cell r="T887"/>
          <cell r="U887"/>
          <cell r="V887" t="str">
            <v/>
          </cell>
          <cell r="W887"/>
          <cell r="X887"/>
          <cell r="Z887"/>
          <cell r="AA887"/>
          <cell r="AB887"/>
          <cell r="AC887"/>
          <cell r="AD887"/>
        </row>
        <row r="888">
          <cell r="A888"/>
          <cell r="B888"/>
          <cell r="E888"/>
          <cell r="F888"/>
          <cell r="G888"/>
          <cell r="H888"/>
          <cell r="I888"/>
          <cell r="J888"/>
          <cell r="K888"/>
          <cell r="L888"/>
          <cell r="M888"/>
          <cell r="N888"/>
          <cell r="O888"/>
          <cell r="P888"/>
          <cell r="Q888"/>
          <cell r="R888"/>
          <cell r="S888"/>
          <cell r="T888"/>
          <cell r="U888"/>
          <cell r="V888"/>
          <cell r="W888"/>
          <cell r="X888"/>
          <cell r="Z888"/>
          <cell r="AA888"/>
          <cell r="AB888"/>
          <cell r="AC888"/>
          <cell r="AD888"/>
        </row>
        <row r="889">
          <cell r="A889"/>
          <cell r="B889"/>
          <cell r="E889" t="str">
            <v>Dátum:</v>
          </cell>
          <cell r="F889">
            <v>43729</v>
          </cell>
          <cell r="G889"/>
          <cell r="H889"/>
          <cell r="I889"/>
          <cell r="J889"/>
          <cell r="K889"/>
          <cell r="L889"/>
          <cell r="M889"/>
          <cell r="N889"/>
          <cell r="O889"/>
          <cell r="P889"/>
          <cell r="Q889"/>
          <cell r="R889"/>
          <cell r="S889"/>
          <cell r="T889"/>
          <cell r="U889"/>
          <cell r="V889"/>
          <cell r="W889"/>
          <cell r="X889"/>
          <cell r="Z889"/>
          <cell r="AA889"/>
          <cell r="AB889"/>
          <cell r="AC889"/>
          <cell r="AD889"/>
        </row>
        <row r="890">
          <cell r="A890" t="e">
            <v>#VALUE!</v>
          </cell>
          <cell r="B890"/>
          <cell r="E890" t="str">
            <v>Čas:</v>
          </cell>
          <cell r="F890"/>
          <cell r="G890"/>
          <cell r="H890"/>
          <cell r="I890" t="e">
            <v>#VALUE!</v>
          </cell>
          <cell r="J890"/>
          <cell r="K890"/>
          <cell r="L890"/>
          <cell r="M890"/>
          <cell r="N890"/>
          <cell r="O890"/>
          <cell r="P890"/>
          <cell r="Q890" t="str">
            <v xml:space="preserve"> </v>
          </cell>
          <cell r="R890"/>
          <cell r="S890"/>
          <cell r="T890"/>
          <cell r="U890"/>
          <cell r="V890" t="str">
            <v/>
          </cell>
          <cell r="W890"/>
          <cell r="X890"/>
          <cell r="Z890"/>
          <cell r="AA890"/>
          <cell r="AB890"/>
          <cell r="AC890"/>
          <cell r="AD890"/>
        </row>
        <row r="891">
          <cell r="A891"/>
          <cell r="B891"/>
          <cell r="E891"/>
          <cell r="F891"/>
          <cell r="G891"/>
          <cell r="H891"/>
          <cell r="I891"/>
          <cell r="J891"/>
          <cell r="K891"/>
          <cell r="L891"/>
          <cell r="M891"/>
          <cell r="N891"/>
          <cell r="O891"/>
          <cell r="P891"/>
          <cell r="Q891"/>
          <cell r="R891"/>
          <cell r="S891"/>
          <cell r="T891"/>
          <cell r="U891"/>
          <cell r="V891"/>
          <cell r="W891"/>
          <cell r="X891"/>
          <cell r="Z891"/>
          <cell r="AA891"/>
          <cell r="AB891"/>
          <cell r="AC891"/>
          <cell r="AD891"/>
        </row>
        <row r="892">
          <cell r="A892"/>
          <cell r="B892"/>
          <cell r="E892" t="str">
            <v>Kategória :</v>
          </cell>
          <cell r="F892" t="str">
            <v>NMŽky</v>
          </cell>
          <cell r="G892"/>
          <cell r="H892"/>
          <cell r="I892"/>
          <cell r="J892"/>
          <cell r="K892"/>
          <cell r="L892"/>
          <cell r="M892"/>
          <cell r="N892"/>
          <cell r="O892"/>
          <cell r="P892"/>
          <cell r="Q892"/>
          <cell r="R892"/>
          <cell r="S892"/>
          <cell r="T892"/>
          <cell r="U892"/>
          <cell r="V892"/>
          <cell r="W892"/>
          <cell r="X892"/>
          <cell r="Z892"/>
          <cell r="AA892"/>
          <cell r="AB892"/>
          <cell r="AC892"/>
          <cell r="AD892"/>
        </row>
        <row r="893">
          <cell r="A893"/>
          <cell r="B893"/>
          <cell r="E893"/>
          <cell r="F893"/>
          <cell r="G893"/>
          <cell r="H893"/>
          <cell r="I893" t="str">
            <v>Rozhodca</v>
          </cell>
          <cell r="J893"/>
          <cell r="K893"/>
          <cell r="L893"/>
          <cell r="M893"/>
          <cell r="N893"/>
          <cell r="O893"/>
          <cell r="P893" t="str">
            <v>Víťaz</v>
          </cell>
          <cell r="Q893"/>
          <cell r="R893"/>
          <cell r="S893"/>
          <cell r="T893"/>
          <cell r="U893"/>
          <cell r="V893"/>
          <cell r="W893"/>
          <cell r="X893"/>
          <cell r="Z893"/>
          <cell r="AA893"/>
          <cell r="AB893"/>
          <cell r="AC893"/>
          <cell r="AD893"/>
        </row>
        <row r="894">
          <cell r="A894"/>
          <cell r="B894"/>
          <cell r="E894" t="str">
            <v>Skupina :</v>
          </cell>
          <cell r="F894" t="e">
            <v>#VALUE!</v>
          </cell>
          <cell r="G894"/>
          <cell r="H894"/>
          <cell r="I894"/>
          <cell r="J894"/>
          <cell r="K894"/>
          <cell r="L894"/>
          <cell r="M894"/>
          <cell r="N894" t="str">
            <v/>
          </cell>
          <cell r="O894"/>
          <cell r="P894"/>
          <cell r="Q894"/>
          <cell r="R894"/>
          <cell r="S894"/>
          <cell r="T894"/>
          <cell r="U894"/>
          <cell r="V894"/>
          <cell r="W894"/>
          <cell r="X894"/>
          <cell r="Z894"/>
          <cell r="AA894"/>
          <cell r="AB894"/>
          <cell r="AC894"/>
          <cell r="AD894"/>
        </row>
        <row r="895">
          <cell r="A895"/>
          <cell r="B895"/>
          <cell r="E895"/>
          <cell r="F895"/>
          <cell r="G895"/>
          <cell r="H895"/>
          <cell r="I895"/>
          <cell r="J895"/>
          <cell r="K895"/>
          <cell r="L895"/>
          <cell r="M895"/>
          <cell r="N895"/>
          <cell r="O895"/>
          <cell r="P895"/>
          <cell r="Q895"/>
          <cell r="R895"/>
          <cell r="S895"/>
          <cell r="T895"/>
          <cell r="U895"/>
          <cell r="V895"/>
          <cell r="W895"/>
          <cell r="X895"/>
          <cell r="Z895"/>
          <cell r="AA895"/>
          <cell r="AB895"/>
          <cell r="AC895"/>
          <cell r="AD895"/>
        </row>
        <row r="896">
          <cell r="A896"/>
          <cell r="B896"/>
          <cell r="E896" t="str">
            <v>Zápas:</v>
          </cell>
          <cell r="F896" t="e">
            <v>#VALUE!</v>
          </cell>
          <cell r="G896"/>
          <cell r="H896"/>
          <cell r="I896"/>
          <cell r="J896"/>
          <cell r="K896"/>
          <cell r="L896"/>
          <cell r="M896"/>
          <cell r="N896"/>
          <cell r="O896"/>
          <cell r="P896"/>
          <cell r="Q896"/>
          <cell r="R896"/>
          <cell r="S896"/>
          <cell r="T896"/>
          <cell r="U896"/>
          <cell r="V896"/>
          <cell r="W896"/>
          <cell r="X896"/>
          <cell r="Z896"/>
          <cell r="AA896"/>
          <cell r="AB896"/>
          <cell r="AC896"/>
          <cell r="AD896"/>
        </row>
        <row r="897">
          <cell r="A897"/>
          <cell r="B897"/>
          <cell r="E897"/>
          <cell r="F897"/>
          <cell r="G897"/>
          <cell r="H897" t="str">
            <v>Udelené karty - priestupok</v>
          </cell>
          <cell r="I897"/>
          <cell r="J897"/>
          <cell r="K897"/>
          <cell r="L897"/>
          <cell r="M897"/>
          <cell r="N897"/>
          <cell r="O897"/>
          <cell r="P897"/>
          <cell r="Q897"/>
          <cell r="R897"/>
          <cell r="S897"/>
          <cell r="T897"/>
          <cell r="U897"/>
          <cell r="V897"/>
          <cell r="W897"/>
          <cell r="X897"/>
          <cell r="Z897"/>
          <cell r="AA897"/>
          <cell r="AB897"/>
          <cell r="AC897"/>
          <cell r="AD897"/>
        </row>
        <row r="898">
          <cell r="A898"/>
          <cell r="B898"/>
          <cell r="E898"/>
          <cell r="F898"/>
          <cell r="G898"/>
          <cell r="H898"/>
          <cell r="I898"/>
          <cell r="J898"/>
          <cell r="K898"/>
          <cell r="L898"/>
          <cell r="M898"/>
          <cell r="N898"/>
          <cell r="O898"/>
          <cell r="P898"/>
          <cell r="Q898"/>
          <cell r="R898"/>
          <cell r="S898"/>
          <cell r="T898"/>
          <cell r="U898"/>
          <cell r="V898"/>
          <cell r="W898"/>
          <cell r="X898"/>
          <cell r="Z898"/>
          <cell r="AA898"/>
          <cell r="AB898"/>
          <cell r="AC898"/>
          <cell r="AD898"/>
        </row>
        <row r="899">
          <cell r="A899"/>
          <cell r="B899"/>
          <cell r="E899"/>
          <cell r="F899"/>
          <cell r="G899"/>
          <cell r="H899"/>
          <cell r="I899" t="e">
            <v>#VALUE!</v>
          </cell>
          <cell r="J899"/>
          <cell r="K899"/>
          <cell r="L899"/>
          <cell r="M899"/>
          <cell r="N899"/>
          <cell r="O899"/>
          <cell r="P899" t="e">
            <v>#VALUE!</v>
          </cell>
          <cell r="Q899"/>
          <cell r="R899"/>
          <cell r="S899"/>
          <cell r="T899"/>
          <cell r="U899"/>
          <cell r="V899"/>
          <cell r="W899"/>
          <cell r="X899"/>
          <cell r="Z899"/>
          <cell r="AA899"/>
          <cell r="AB899"/>
          <cell r="AC899"/>
          <cell r="AD899"/>
        </row>
        <row r="900">
          <cell r="A900"/>
          <cell r="B900"/>
          <cell r="E900"/>
          <cell r="F900"/>
          <cell r="G900"/>
          <cell r="H900" t="str">
            <v>Ž</v>
          </cell>
          <cell r="I900"/>
          <cell r="J900"/>
          <cell r="K900"/>
          <cell r="L900"/>
          <cell r="M900"/>
          <cell r="N900"/>
          <cell r="O900" t="str">
            <v>Ž</v>
          </cell>
          <cell r="P900"/>
          <cell r="Q900"/>
          <cell r="R900"/>
          <cell r="S900"/>
          <cell r="T900"/>
          <cell r="U900"/>
          <cell r="V900"/>
          <cell r="W900"/>
          <cell r="X900"/>
          <cell r="Z900"/>
          <cell r="AA900"/>
          <cell r="AB900"/>
          <cell r="AC900"/>
          <cell r="AD900"/>
        </row>
        <row r="901">
          <cell r="A901"/>
          <cell r="B901"/>
          <cell r="E901"/>
          <cell r="F901"/>
          <cell r="G901"/>
          <cell r="H901" t="str">
            <v>ŽČ</v>
          </cell>
          <cell r="I901"/>
          <cell r="J901"/>
          <cell r="K901"/>
          <cell r="L901"/>
          <cell r="M901"/>
          <cell r="N901"/>
          <cell r="O901" t="str">
            <v>ŽČ</v>
          </cell>
          <cell r="P901"/>
          <cell r="Q901"/>
          <cell r="R901"/>
          <cell r="S901"/>
          <cell r="T901"/>
          <cell r="U901"/>
          <cell r="V901"/>
          <cell r="W901"/>
          <cell r="X901"/>
          <cell r="Z901"/>
          <cell r="AA901"/>
          <cell r="AB901"/>
          <cell r="AC901"/>
          <cell r="AD901"/>
        </row>
        <row r="902">
          <cell r="A902"/>
          <cell r="B902"/>
          <cell r="E902"/>
          <cell r="F902"/>
          <cell r="G902"/>
          <cell r="H902" t="str">
            <v>ŽČ</v>
          </cell>
          <cell r="I902"/>
          <cell r="J902"/>
          <cell r="K902"/>
          <cell r="L902"/>
          <cell r="M902"/>
          <cell r="N902"/>
          <cell r="O902" t="str">
            <v>ŽČ</v>
          </cell>
          <cell r="P902"/>
          <cell r="Q902"/>
          <cell r="R902"/>
          <cell r="S902"/>
          <cell r="T902"/>
          <cell r="U902"/>
          <cell r="V902"/>
          <cell r="W902"/>
          <cell r="X902"/>
          <cell r="Z902"/>
          <cell r="AA902"/>
          <cell r="AB902"/>
          <cell r="AC902"/>
          <cell r="AD902"/>
        </row>
        <row r="903">
          <cell r="A903"/>
          <cell r="B903"/>
          <cell r="E903"/>
          <cell r="F903"/>
          <cell r="G903"/>
          <cell r="H903"/>
          <cell r="I903"/>
          <cell r="J903"/>
          <cell r="K903"/>
          <cell r="L903"/>
          <cell r="M903"/>
          <cell r="N903"/>
          <cell r="O903"/>
          <cell r="P903"/>
          <cell r="Q903"/>
          <cell r="R903"/>
          <cell r="S903"/>
          <cell r="T903"/>
          <cell r="U903"/>
          <cell r="V903"/>
          <cell r="W903"/>
          <cell r="X903"/>
          <cell r="Z903"/>
          <cell r="AA903"/>
          <cell r="AB903"/>
          <cell r="AC903"/>
          <cell r="AD903"/>
        </row>
        <row r="904">
          <cell r="A904"/>
          <cell r="B904"/>
          <cell r="C904"/>
          <cell r="D904"/>
          <cell r="E904"/>
          <cell r="F904"/>
          <cell r="G904"/>
          <cell r="H904"/>
          <cell r="I904"/>
          <cell r="J904"/>
          <cell r="K904"/>
          <cell r="L904"/>
          <cell r="M904"/>
          <cell r="N904"/>
          <cell r="O904"/>
          <cell r="P904"/>
          <cell r="Q904"/>
          <cell r="R904"/>
          <cell r="S904"/>
          <cell r="T904"/>
          <cell r="U904"/>
          <cell r="V904"/>
          <cell r="W904"/>
          <cell r="X904"/>
          <cell r="Y904"/>
          <cell r="Z904"/>
          <cell r="AA904"/>
          <cell r="AB904"/>
          <cell r="AC904"/>
          <cell r="AD904"/>
        </row>
        <row r="905">
          <cell r="A905" t="e">
            <v>#VALUE!</v>
          </cell>
          <cell r="B905"/>
          <cell r="E905" t="str">
            <v xml:space="preserve">zápas č. </v>
          </cell>
          <cell r="F905" t="e">
            <v>#VALUE!</v>
          </cell>
          <cell r="G905"/>
          <cell r="H905" t="str">
            <v>Servis</v>
          </cell>
          <cell r="I905"/>
          <cell r="J905"/>
          <cell r="K905"/>
          <cell r="L905"/>
          <cell r="M905"/>
          <cell r="N905"/>
          <cell r="O905"/>
          <cell r="P905"/>
          <cell r="Q905"/>
          <cell r="R905"/>
          <cell r="S905"/>
          <cell r="T905"/>
          <cell r="U905"/>
          <cell r="V905" t="str">
            <v>pomer</v>
          </cell>
          <cell r="W905"/>
          <cell r="X905"/>
          <cell r="Y905" t="str">
            <v>(:)</v>
          </cell>
          <cell r="Z905" t="str">
            <v/>
          </cell>
          <cell r="AA905" t="str">
            <v/>
          </cell>
          <cell r="AB905"/>
          <cell r="AC905" t="str">
            <v/>
          </cell>
          <cell r="AD905" t="e">
            <v>#VALUE!</v>
          </cell>
        </row>
        <row r="906">
          <cell r="A906"/>
          <cell r="B906"/>
          <cell r="E906"/>
          <cell r="F906"/>
          <cell r="G906" t="str">
            <v>Time out</v>
          </cell>
          <cell r="H906" t="str">
            <v>Príjem</v>
          </cell>
          <cell r="I906"/>
          <cell r="J906"/>
          <cell r="K906"/>
          <cell r="L906"/>
          <cell r="M906"/>
          <cell r="N906">
            <v>1</v>
          </cell>
          <cell r="O906">
            <v>2</v>
          </cell>
          <cell r="P906">
            <v>3</v>
          </cell>
          <cell r="Q906">
            <v>4</v>
          </cell>
          <cell r="R906">
            <v>5</v>
          </cell>
          <cell r="S906">
            <v>6</v>
          </cell>
          <cell r="T906">
            <v>7</v>
          </cell>
          <cell r="U906"/>
          <cell r="V906" t="str">
            <v>setov</v>
          </cell>
          <cell r="W906"/>
          <cell r="X906"/>
          <cell r="Z906"/>
          <cell r="AA906"/>
          <cell r="AB906"/>
          <cell r="AC906"/>
          <cell r="AD906"/>
        </row>
        <row r="907">
          <cell r="A907" t="e">
            <v>#VALUE!</v>
          </cell>
          <cell r="B907"/>
          <cell r="E907" t="str">
            <v>Stôl:</v>
          </cell>
          <cell r="F907" t="e">
            <v>#VALUE!</v>
          </cell>
          <cell r="G907"/>
          <cell r="H907"/>
          <cell r="I907" t="e">
            <v>#VALUE!</v>
          </cell>
          <cell r="J907"/>
          <cell r="K907"/>
          <cell r="L907"/>
          <cell r="M907"/>
          <cell r="N907"/>
          <cell r="O907"/>
          <cell r="P907"/>
          <cell r="Q907" t="str">
            <v xml:space="preserve"> </v>
          </cell>
          <cell r="R907"/>
          <cell r="S907"/>
          <cell r="T907"/>
          <cell r="U907"/>
          <cell r="V907" t="str">
            <v/>
          </cell>
          <cell r="W907"/>
          <cell r="X907"/>
          <cell r="Z907"/>
          <cell r="AA907"/>
          <cell r="AB907"/>
          <cell r="AC907"/>
          <cell r="AD907"/>
        </row>
        <row r="908">
          <cell r="A908"/>
          <cell r="B908"/>
          <cell r="E908"/>
          <cell r="F908"/>
          <cell r="G908"/>
          <cell r="H908"/>
          <cell r="I908"/>
          <cell r="J908"/>
          <cell r="K908"/>
          <cell r="L908"/>
          <cell r="M908"/>
          <cell r="N908"/>
          <cell r="O908"/>
          <cell r="P908"/>
          <cell r="Q908"/>
          <cell r="R908"/>
          <cell r="S908"/>
          <cell r="T908"/>
          <cell r="U908"/>
          <cell r="V908"/>
          <cell r="W908"/>
          <cell r="X908"/>
          <cell r="Z908"/>
          <cell r="AA908"/>
          <cell r="AB908"/>
          <cell r="AC908"/>
          <cell r="AD908"/>
        </row>
        <row r="909">
          <cell r="A909"/>
          <cell r="B909"/>
          <cell r="E909" t="str">
            <v>Dátum:</v>
          </cell>
          <cell r="F909">
            <v>43729</v>
          </cell>
          <cell r="G909"/>
          <cell r="H909"/>
          <cell r="I909"/>
          <cell r="J909"/>
          <cell r="K909"/>
          <cell r="L909"/>
          <cell r="M909"/>
          <cell r="N909"/>
          <cell r="O909"/>
          <cell r="P909"/>
          <cell r="Q909"/>
          <cell r="R909"/>
          <cell r="S909"/>
          <cell r="T909"/>
          <cell r="U909"/>
          <cell r="V909"/>
          <cell r="W909"/>
          <cell r="X909"/>
          <cell r="Z909"/>
          <cell r="AA909"/>
          <cell r="AB909"/>
          <cell r="AC909"/>
          <cell r="AD909"/>
        </row>
        <row r="910">
          <cell r="A910" t="e">
            <v>#VALUE!</v>
          </cell>
          <cell r="B910"/>
          <cell r="E910" t="str">
            <v>Čas:</v>
          </cell>
          <cell r="F910"/>
          <cell r="G910"/>
          <cell r="H910"/>
          <cell r="I910" t="e">
            <v>#VALUE!</v>
          </cell>
          <cell r="J910"/>
          <cell r="K910"/>
          <cell r="L910"/>
          <cell r="M910"/>
          <cell r="N910"/>
          <cell r="O910"/>
          <cell r="P910"/>
          <cell r="Q910" t="str">
            <v xml:space="preserve"> </v>
          </cell>
          <cell r="R910"/>
          <cell r="S910"/>
          <cell r="T910"/>
          <cell r="U910"/>
          <cell r="V910" t="str">
            <v/>
          </cell>
          <cell r="W910"/>
          <cell r="X910"/>
          <cell r="Z910"/>
          <cell r="AA910"/>
          <cell r="AB910"/>
          <cell r="AC910"/>
          <cell r="AD910"/>
        </row>
        <row r="911">
          <cell r="A911"/>
          <cell r="B911"/>
          <cell r="E911"/>
          <cell r="F911"/>
          <cell r="G911"/>
          <cell r="H911"/>
          <cell r="I911"/>
          <cell r="J911"/>
          <cell r="K911"/>
          <cell r="L911"/>
          <cell r="M911"/>
          <cell r="N911"/>
          <cell r="O911"/>
          <cell r="P911"/>
          <cell r="Q911"/>
          <cell r="R911"/>
          <cell r="S911"/>
          <cell r="T911"/>
          <cell r="U911"/>
          <cell r="V911"/>
          <cell r="W911"/>
          <cell r="X911"/>
          <cell r="Z911"/>
          <cell r="AA911"/>
          <cell r="AB911"/>
          <cell r="AC911"/>
          <cell r="AD911"/>
        </row>
        <row r="912">
          <cell r="A912"/>
          <cell r="B912"/>
          <cell r="E912" t="str">
            <v>Kategória :</v>
          </cell>
          <cell r="F912" t="str">
            <v>NMŽky</v>
          </cell>
          <cell r="G912"/>
          <cell r="H912"/>
          <cell r="I912"/>
          <cell r="J912"/>
          <cell r="K912"/>
          <cell r="L912"/>
          <cell r="M912"/>
          <cell r="N912"/>
          <cell r="O912"/>
          <cell r="P912"/>
          <cell r="Q912"/>
          <cell r="R912"/>
          <cell r="S912"/>
          <cell r="T912"/>
          <cell r="U912"/>
          <cell r="V912"/>
          <cell r="W912"/>
          <cell r="X912"/>
          <cell r="Z912"/>
          <cell r="AA912"/>
          <cell r="AB912"/>
          <cell r="AC912"/>
          <cell r="AD912"/>
        </row>
        <row r="913">
          <cell r="A913"/>
          <cell r="B913"/>
          <cell r="E913"/>
          <cell r="F913"/>
          <cell r="G913"/>
          <cell r="H913"/>
          <cell r="I913" t="str">
            <v>Rozhodca</v>
          </cell>
          <cell r="J913"/>
          <cell r="K913"/>
          <cell r="L913"/>
          <cell r="M913"/>
          <cell r="N913"/>
          <cell r="O913"/>
          <cell r="P913" t="str">
            <v>Víťaz</v>
          </cell>
          <cell r="Q913"/>
          <cell r="R913"/>
          <cell r="S913"/>
          <cell r="T913"/>
          <cell r="U913"/>
          <cell r="V913"/>
          <cell r="W913"/>
          <cell r="X913"/>
          <cell r="Z913"/>
          <cell r="AA913"/>
          <cell r="AB913"/>
          <cell r="AC913"/>
          <cell r="AD913"/>
        </row>
        <row r="914">
          <cell r="A914"/>
          <cell r="B914"/>
          <cell r="E914" t="str">
            <v>Skupina :</v>
          </cell>
          <cell r="F914" t="e">
            <v>#VALUE!</v>
          </cell>
          <cell r="G914"/>
          <cell r="H914"/>
          <cell r="I914"/>
          <cell r="J914"/>
          <cell r="K914"/>
          <cell r="L914"/>
          <cell r="M914"/>
          <cell r="N914" t="str">
            <v/>
          </cell>
          <cell r="O914"/>
          <cell r="P914"/>
          <cell r="Q914"/>
          <cell r="R914"/>
          <cell r="S914"/>
          <cell r="T914"/>
          <cell r="U914"/>
          <cell r="V914"/>
          <cell r="W914"/>
          <cell r="X914"/>
          <cell r="Z914"/>
          <cell r="AA914"/>
          <cell r="AB914"/>
          <cell r="AC914"/>
          <cell r="AD914"/>
        </row>
        <row r="915">
          <cell r="A915"/>
          <cell r="B915"/>
          <cell r="E915"/>
          <cell r="F915"/>
          <cell r="G915"/>
          <cell r="H915"/>
          <cell r="I915"/>
          <cell r="J915"/>
          <cell r="K915"/>
          <cell r="L915"/>
          <cell r="M915"/>
          <cell r="N915"/>
          <cell r="O915"/>
          <cell r="P915"/>
          <cell r="Q915"/>
          <cell r="R915"/>
          <cell r="S915"/>
          <cell r="T915"/>
          <cell r="U915"/>
          <cell r="V915"/>
          <cell r="W915"/>
          <cell r="X915"/>
          <cell r="Z915"/>
          <cell r="AA915"/>
          <cell r="AB915"/>
          <cell r="AC915"/>
          <cell r="AD915"/>
        </row>
        <row r="916">
          <cell r="A916"/>
          <cell r="B916"/>
          <cell r="E916" t="str">
            <v>Zápas:</v>
          </cell>
          <cell r="F916" t="e">
            <v>#VALUE!</v>
          </cell>
          <cell r="G916"/>
          <cell r="H916"/>
          <cell r="I916"/>
          <cell r="J916"/>
          <cell r="K916"/>
          <cell r="L916"/>
          <cell r="M916"/>
          <cell r="N916"/>
          <cell r="O916"/>
          <cell r="P916"/>
          <cell r="Q916"/>
          <cell r="R916"/>
          <cell r="S916"/>
          <cell r="T916"/>
          <cell r="U916"/>
          <cell r="V916"/>
          <cell r="W916"/>
          <cell r="X916"/>
          <cell r="Z916"/>
          <cell r="AA916"/>
          <cell r="AB916"/>
          <cell r="AC916"/>
          <cell r="AD916"/>
        </row>
        <row r="917">
          <cell r="A917"/>
          <cell r="B917"/>
          <cell r="E917"/>
          <cell r="F917"/>
          <cell r="G917"/>
          <cell r="H917" t="str">
            <v>Udelené karty - priestupok</v>
          </cell>
          <cell r="I917"/>
          <cell r="J917"/>
          <cell r="K917"/>
          <cell r="L917"/>
          <cell r="M917"/>
          <cell r="N917"/>
          <cell r="O917"/>
          <cell r="P917"/>
          <cell r="Q917"/>
          <cell r="R917"/>
          <cell r="S917"/>
          <cell r="T917"/>
          <cell r="U917"/>
          <cell r="V917"/>
          <cell r="W917"/>
          <cell r="X917"/>
          <cell r="Z917"/>
          <cell r="AA917"/>
          <cell r="AB917"/>
          <cell r="AC917"/>
          <cell r="AD917"/>
        </row>
        <row r="918">
          <cell r="A918"/>
          <cell r="B918"/>
          <cell r="E918"/>
          <cell r="F918"/>
          <cell r="G918"/>
          <cell r="H918"/>
          <cell r="I918"/>
          <cell r="J918"/>
          <cell r="K918"/>
          <cell r="L918"/>
          <cell r="M918"/>
          <cell r="N918"/>
          <cell r="O918"/>
          <cell r="P918"/>
          <cell r="Q918"/>
          <cell r="R918"/>
          <cell r="S918"/>
          <cell r="T918"/>
          <cell r="U918"/>
          <cell r="V918"/>
          <cell r="W918"/>
          <cell r="X918"/>
          <cell r="Z918"/>
          <cell r="AA918"/>
          <cell r="AB918"/>
          <cell r="AC918"/>
          <cell r="AD918"/>
        </row>
        <row r="919">
          <cell r="A919"/>
          <cell r="B919"/>
          <cell r="E919"/>
          <cell r="F919"/>
          <cell r="G919"/>
          <cell r="H919"/>
          <cell r="I919" t="e">
            <v>#VALUE!</v>
          </cell>
          <cell r="J919"/>
          <cell r="K919"/>
          <cell r="L919"/>
          <cell r="M919"/>
          <cell r="N919"/>
          <cell r="O919"/>
          <cell r="P919" t="e">
            <v>#VALUE!</v>
          </cell>
          <cell r="Q919"/>
          <cell r="R919"/>
          <cell r="S919"/>
          <cell r="T919"/>
          <cell r="U919"/>
          <cell r="V919"/>
          <cell r="W919"/>
          <cell r="X919"/>
          <cell r="Z919"/>
          <cell r="AA919"/>
          <cell r="AB919"/>
          <cell r="AC919"/>
          <cell r="AD919"/>
        </row>
        <row r="920">
          <cell r="A920"/>
          <cell r="B920"/>
          <cell r="E920"/>
          <cell r="F920"/>
          <cell r="G920"/>
          <cell r="H920" t="str">
            <v>Ž</v>
          </cell>
          <cell r="I920"/>
          <cell r="J920"/>
          <cell r="K920"/>
          <cell r="L920"/>
          <cell r="M920"/>
          <cell r="N920"/>
          <cell r="O920" t="str">
            <v>Ž</v>
          </cell>
          <cell r="P920"/>
          <cell r="Q920"/>
          <cell r="R920"/>
          <cell r="S920"/>
          <cell r="T920"/>
          <cell r="U920"/>
          <cell r="V920"/>
          <cell r="W920"/>
          <cell r="X920"/>
          <cell r="Z920"/>
          <cell r="AA920"/>
          <cell r="AB920"/>
          <cell r="AC920"/>
          <cell r="AD920"/>
        </row>
        <row r="921">
          <cell r="A921"/>
          <cell r="B921"/>
          <cell r="E921"/>
          <cell r="F921"/>
          <cell r="G921"/>
          <cell r="H921" t="str">
            <v>ŽČ</v>
          </cell>
          <cell r="I921"/>
          <cell r="J921"/>
          <cell r="K921"/>
          <cell r="L921"/>
          <cell r="M921"/>
          <cell r="N921"/>
          <cell r="O921" t="str">
            <v>ŽČ</v>
          </cell>
          <cell r="P921"/>
          <cell r="Q921"/>
          <cell r="R921"/>
          <cell r="S921"/>
          <cell r="T921"/>
          <cell r="U921"/>
          <cell r="V921"/>
          <cell r="W921"/>
          <cell r="X921"/>
          <cell r="Z921"/>
          <cell r="AA921"/>
          <cell r="AB921"/>
          <cell r="AC921"/>
          <cell r="AD921"/>
        </row>
        <row r="922">
          <cell r="A922"/>
          <cell r="B922"/>
          <cell r="E922"/>
          <cell r="F922"/>
          <cell r="G922"/>
          <cell r="H922" t="str">
            <v>ŽČ</v>
          </cell>
          <cell r="I922"/>
          <cell r="J922"/>
          <cell r="K922"/>
          <cell r="L922"/>
          <cell r="M922"/>
          <cell r="N922"/>
          <cell r="O922" t="str">
            <v>ŽČ</v>
          </cell>
          <cell r="P922"/>
          <cell r="Q922"/>
          <cell r="R922"/>
          <cell r="S922"/>
          <cell r="T922"/>
          <cell r="U922"/>
          <cell r="V922"/>
          <cell r="W922"/>
          <cell r="X922"/>
          <cell r="Z922"/>
          <cell r="AA922"/>
          <cell r="AB922"/>
          <cell r="AC922"/>
          <cell r="AD922"/>
        </row>
        <row r="923">
          <cell r="A923"/>
          <cell r="B923"/>
          <cell r="E923"/>
          <cell r="F923"/>
          <cell r="G923"/>
          <cell r="H923"/>
          <cell r="I923"/>
          <cell r="J923"/>
          <cell r="K923"/>
          <cell r="L923"/>
          <cell r="M923"/>
          <cell r="N923"/>
          <cell r="O923"/>
          <cell r="P923"/>
          <cell r="Q923"/>
          <cell r="R923"/>
          <cell r="S923"/>
          <cell r="T923"/>
          <cell r="U923"/>
          <cell r="V923"/>
          <cell r="W923"/>
          <cell r="X923"/>
          <cell r="Z923"/>
          <cell r="AA923"/>
          <cell r="AB923"/>
          <cell r="AC923"/>
          <cell r="AD923"/>
        </row>
        <row r="924">
          <cell r="A924"/>
          <cell r="B924"/>
          <cell r="C924"/>
          <cell r="D924"/>
          <cell r="E924"/>
          <cell r="F924"/>
          <cell r="G924"/>
          <cell r="H924"/>
          <cell r="I924"/>
          <cell r="J924"/>
          <cell r="K924"/>
          <cell r="L924"/>
          <cell r="M924"/>
          <cell r="N924"/>
          <cell r="O924"/>
          <cell r="P924"/>
          <cell r="Q924"/>
          <cell r="R924"/>
          <cell r="S924"/>
          <cell r="T924"/>
          <cell r="U924"/>
          <cell r="V924"/>
          <cell r="W924"/>
          <cell r="X924"/>
          <cell r="Y924"/>
          <cell r="Z924"/>
          <cell r="AA924"/>
          <cell r="AB924"/>
          <cell r="AC924"/>
          <cell r="AD924"/>
        </row>
        <row r="925">
          <cell r="A925" t="e">
            <v>#VALUE!</v>
          </cell>
          <cell r="B925"/>
          <cell r="E925" t="str">
            <v xml:space="preserve">zápas č. </v>
          </cell>
          <cell r="F925" t="e">
            <v>#VALUE!</v>
          </cell>
          <cell r="G925"/>
          <cell r="H925" t="str">
            <v>Servis</v>
          </cell>
          <cell r="I925"/>
          <cell r="J925"/>
          <cell r="K925"/>
          <cell r="L925"/>
          <cell r="M925"/>
          <cell r="N925"/>
          <cell r="O925"/>
          <cell r="P925"/>
          <cell r="Q925"/>
          <cell r="R925"/>
          <cell r="S925"/>
          <cell r="T925"/>
          <cell r="U925"/>
          <cell r="V925" t="str">
            <v>pomer</v>
          </cell>
          <cell r="W925"/>
          <cell r="X925"/>
          <cell r="Y925" t="str">
            <v>(:)</v>
          </cell>
          <cell r="Z925" t="str">
            <v/>
          </cell>
          <cell r="AA925" t="str">
            <v/>
          </cell>
          <cell r="AB925"/>
          <cell r="AC925" t="str">
            <v/>
          </cell>
          <cell r="AD925" t="e">
            <v>#VALUE!</v>
          </cell>
        </row>
        <row r="926">
          <cell r="A926"/>
          <cell r="B926"/>
          <cell r="E926"/>
          <cell r="F926"/>
          <cell r="G926" t="str">
            <v>Time out</v>
          </cell>
          <cell r="H926" t="str">
            <v>Príjem</v>
          </cell>
          <cell r="I926"/>
          <cell r="J926"/>
          <cell r="K926"/>
          <cell r="L926"/>
          <cell r="M926"/>
          <cell r="N926">
            <v>1</v>
          </cell>
          <cell r="O926">
            <v>2</v>
          </cell>
          <cell r="P926">
            <v>3</v>
          </cell>
          <cell r="Q926">
            <v>4</v>
          </cell>
          <cell r="R926">
            <v>5</v>
          </cell>
          <cell r="S926">
            <v>6</v>
          </cell>
          <cell r="T926">
            <v>7</v>
          </cell>
          <cell r="U926"/>
          <cell r="V926" t="str">
            <v>setov</v>
          </cell>
          <cell r="W926"/>
          <cell r="X926"/>
          <cell r="Z926"/>
          <cell r="AA926"/>
          <cell r="AB926"/>
          <cell r="AC926"/>
          <cell r="AD926"/>
        </row>
        <row r="927">
          <cell r="A927" t="e">
            <v>#VALUE!</v>
          </cell>
          <cell r="B927"/>
          <cell r="E927" t="str">
            <v>Stôl:</v>
          </cell>
          <cell r="F927" t="e">
            <v>#VALUE!</v>
          </cell>
          <cell r="G927"/>
          <cell r="H927"/>
          <cell r="I927" t="e">
            <v>#VALUE!</v>
          </cell>
          <cell r="J927"/>
          <cell r="K927"/>
          <cell r="L927"/>
          <cell r="M927"/>
          <cell r="N927"/>
          <cell r="O927"/>
          <cell r="P927"/>
          <cell r="Q927" t="str">
            <v xml:space="preserve"> </v>
          </cell>
          <cell r="R927"/>
          <cell r="S927"/>
          <cell r="T927"/>
          <cell r="U927"/>
          <cell r="V927" t="str">
            <v/>
          </cell>
          <cell r="W927"/>
          <cell r="X927"/>
          <cell r="Z927"/>
          <cell r="AA927"/>
          <cell r="AB927"/>
          <cell r="AC927"/>
          <cell r="AD927"/>
        </row>
        <row r="928">
          <cell r="A928"/>
          <cell r="B928"/>
          <cell r="E928"/>
          <cell r="F928"/>
          <cell r="G928"/>
          <cell r="H928"/>
          <cell r="I928"/>
          <cell r="J928"/>
          <cell r="K928"/>
          <cell r="L928"/>
          <cell r="M928"/>
          <cell r="N928"/>
          <cell r="O928"/>
          <cell r="P928"/>
          <cell r="Q928"/>
          <cell r="R928"/>
          <cell r="S928"/>
          <cell r="T928"/>
          <cell r="U928"/>
          <cell r="V928"/>
          <cell r="W928"/>
          <cell r="X928"/>
          <cell r="Z928"/>
          <cell r="AA928"/>
          <cell r="AB928"/>
          <cell r="AC928"/>
          <cell r="AD928"/>
        </row>
        <row r="929">
          <cell r="A929"/>
          <cell r="B929"/>
          <cell r="E929" t="str">
            <v>Dátum:</v>
          </cell>
          <cell r="F929">
            <v>43729</v>
          </cell>
          <cell r="G929"/>
          <cell r="H929"/>
          <cell r="I929"/>
          <cell r="J929"/>
          <cell r="K929"/>
          <cell r="L929"/>
          <cell r="M929"/>
          <cell r="N929"/>
          <cell r="O929"/>
          <cell r="P929"/>
          <cell r="Q929"/>
          <cell r="R929"/>
          <cell r="S929"/>
          <cell r="T929"/>
          <cell r="U929"/>
          <cell r="V929"/>
          <cell r="W929"/>
          <cell r="X929"/>
          <cell r="Z929"/>
          <cell r="AA929"/>
          <cell r="AB929"/>
          <cell r="AC929"/>
          <cell r="AD929"/>
        </row>
        <row r="930">
          <cell r="A930" t="e">
            <v>#VALUE!</v>
          </cell>
          <cell r="B930"/>
          <cell r="E930" t="str">
            <v>Čas:</v>
          </cell>
          <cell r="F930"/>
          <cell r="G930"/>
          <cell r="H930"/>
          <cell r="I930" t="e">
            <v>#VALUE!</v>
          </cell>
          <cell r="J930"/>
          <cell r="K930"/>
          <cell r="L930"/>
          <cell r="M930"/>
          <cell r="N930"/>
          <cell r="O930"/>
          <cell r="P930"/>
          <cell r="Q930" t="str">
            <v xml:space="preserve"> </v>
          </cell>
          <cell r="R930"/>
          <cell r="S930"/>
          <cell r="T930"/>
          <cell r="U930"/>
          <cell r="V930" t="str">
            <v/>
          </cell>
          <cell r="W930"/>
          <cell r="X930"/>
          <cell r="Z930"/>
          <cell r="AA930"/>
          <cell r="AB930"/>
          <cell r="AC930"/>
          <cell r="AD930"/>
        </row>
        <row r="931">
          <cell r="A931"/>
          <cell r="B931"/>
          <cell r="E931"/>
          <cell r="F931"/>
          <cell r="G931"/>
          <cell r="H931"/>
          <cell r="I931"/>
          <cell r="J931"/>
          <cell r="K931"/>
          <cell r="L931"/>
          <cell r="M931"/>
          <cell r="N931"/>
          <cell r="O931"/>
          <cell r="P931"/>
          <cell r="Q931"/>
          <cell r="R931"/>
          <cell r="S931"/>
          <cell r="T931"/>
          <cell r="U931"/>
          <cell r="V931"/>
          <cell r="W931"/>
          <cell r="X931"/>
          <cell r="Z931"/>
          <cell r="AA931"/>
          <cell r="AB931"/>
          <cell r="AC931"/>
          <cell r="AD931"/>
        </row>
        <row r="932">
          <cell r="A932"/>
          <cell r="B932"/>
          <cell r="E932" t="str">
            <v>Kategória :</v>
          </cell>
          <cell r="F932" t="str">
            <v>NMŽky</v>
          </cell>
          <cell r="G932"/>
          <cell r="H932"/>
          <cell r="I932"/>
          <cell r="J932"/>
          <cell r="K932"/>
          <cell r="L932"/>
          <cell r="M932"/>
          <cell r="N932"/>
          <cell r="O932"/>
          <cell r="P932"/>
          <cell r="Q932"/>
          <cell r="R932"/>
          <cell r="S932"/>
          <cell r="T932"/>
          <cell r="U932"/>
          <cell r="V932"/>
          <cell r="W932"/>
          <cell r="X932"/>
          <cell r="Z932"/>
          <cell r="AA932"/>
          <cell r="AB932"/>
          <cell r="AC932"/>
          <cell r="AD932"/>
        </row>
        <row r="933">
          <cell r="A933"/>
          <cell r="B933"/>
          <cell r="E933"/>
          <cell r="F933"/>
          <cell r="G933"/>
          <cell r="H933"/>
          <cell r="I933" t="str">
            <v>Rozhodca</v>
          </cell>
          <cell r="J933"/>
          <cell r="K933"/>
          <cell r="L933"/>
          <cell r="M933"/>
          <cell r="N933"/>
          <cell r="O933"/>
          <cell r="P933" t="str">
            <v>Víťaz</v>
          </cell>
          <cell r="Q933"/>
          <cell r="R933"/>
          <cell r="S933"/>
          <cell r="T933"/>
          <cell r="U933"/>
          <cell r="V933"/>
          <cell r="W933"/>
          <cell r="X933"/>
          <cell r="Z933"/>
          <cell r="AA933"/>
          <cell r="AB933"/>
          <cell r="AC933"/>
          <cell r="AD933"/>
        </row>
        <row r="934">
          <cell r="A934"/>
          <cell r="B934"/>
          <cell r="E934" t="str">
            <v>Skupina :</v>
          </cell>
          <cell r="F934" t="e">
            <v>#VALUE!</v>
          </cell>
          <cell r="G934"/>
          <cell r="H934"/>
          <cell r="I934"/>
          <cell r="J934"/>
          <cell r="K934"/>
          <cell r="L934"/>
          <cell r="M934"/>
          <cell r="N934" t="str">
            <v/>
          </cell>
          <cell r="O934"/>
          <cell r="P934"/>
          <cell r="Q934"/>
          <cell r="R934"/>
          <cell r="S934"/>
          <cell r="T934"/>
          <cell r="U934"/>
          <cell r="V934"/>
          <cell r="W934"/>
          <cell r="X934"/>
          <cell r="Z934"/>
          <cell r="AA934"/>
          <cell r="AB934"/>
          <cell r="AC934"/>
          <cell r="AD934"/>
        </row>
        <row r="935">
          <cell r="A935"/>
          <cell r="B935"/>
          <cell r="E935"/>
          <cell r="F935"/>
          <cell r="G935"/>
          <cell r="H935"/>
          <cell r="I935"/>
          <cell r="J935"/>
          <cell r="K935"/>
          <cell r="L935"/>
          <cell r="M935"/>
          <cell r="N935"/>
          <cell r="O935"/>
          <cell r="P935"/>
          <cell r="Q935"/>
          <cell r="R935"/>
          <cell r="S935"/>
          <cell r="T935"/>
          <cell r="U935"/>
          <cell r="V935"/>
          <cell r="W935"/>
          <cell r="X935"/>
          <cell r="Z935"/>
          <cell r="AA935"/>
          <cell r="AB935"/>
          <cell r="AC935"/>
          <cell r="AD935"/>
        </row>
        <row r="936">
          <cell r="A936"/>
          <cell r="B936"/>
          <cell r="E936" t="str">
            <v>Zápas:</v>
          </cell>
          <cell r="F936" t="e">
            <v>#VALUE!</v>
          </cell>
          <cell r="G936"/>
          <cell r="H936"/>
          <cell r="I936"/>
          <cell r="J936"/>
          <cell r="K936"/>
          <cell r="L936"/>
          <cell r="M936"/>
          <cell r="N936"/>
          <cell r="O936"/>
          <cell r="P936"/>
          <cell r="Q936"/>
          <cell r="R936"/>
          <cell r="S936"/>
          <cell r="T936"/>
          <cell r="U936"/>
          <cell r="V936"/>
          <cell r="W936"/>
          <cell r="X936"/>
          <cell r="Z936"/>
          <cell r="AA936"/>
          <cell r="AB936"/>
          <cell r="AC936"/>
          <cell r="AD936"/>
        </row>
        <row r="937">
          <cell r="A937"/>
          <cell r="B937"/>
          <cell r="E937"/>
          <cell r="F937"/>
          <cell r="G937"/>
          <cell r="H937" t="str">
            <v>Udelené karty - priestupok</v>
          </cell>
          <cell r="I937"/>
          <cell r="J937"/>
          <cell r="K937"/>
          <cell r="L937"/>
          <cell r="M937"/>
          <cell r="N937"/>
          <cell r="O937"/>
          <cell r="P937"/>
          <cell r="Q937"/>
          <cell r="R937"/>
          <cell r="S937"/>
          <cell r="T937"/>
          <cell r="U937"/>
          <cell r="V937"/>
          <cell r="W937"/>
          <cell r="X937"/>
          <cell r="Z937"/>
          <cell r="AA937"/>
          <cell r="AB937"/>
          <cell r="AC937"/>
          <cell r="AD937"/>
        </row>
        <row r="938">
          <cell r="A938"/>
          <cell r="B938"/>
          <cell r="E938"/>
          <cell r="F938"/>
          <cell r="G938"/>
          <cell r="H938"/>
          <cell r="I938"/>
          <cell r="J938"/>
          <cell r="K938"/>
          <cell r="L938"/>
          <cell r="M938"/>
          <cell r="N938"/>
          <cell r="O938"/>
          <cell r="P938"/>
          <cell r="Q938"/>
          <cell r="R938"/>
          <cell r="S938"/>
          <cell r="T938"/>
          <cell r="U938"/>
          <cell r="V938"/>
          <cell r="W938"/>
          <cell r="X938"/>
          <cell r="Z938"/>
          <cell r="AA938"/>
          <cell r="AB938"/>
          <cell r="AC938"/>
          <cell r="AD938"/>
        </row>
        <row r="939">
          <cell r="A939"/>
          <cell r="B939"/>
          <cell r="E939"/>
          <cell r="F939"/>
          <cell r="G939"/>
          <cell r="H939"/>
          <cell r="I939" t="e">
            <v>#VALUE!</v>
          </cell>
          <cell r="J939"/>
          <cell r="K939"/>
          <cell r="L939"/>
          <cell r="M939"/>
          <cell r="N939"/>
          <cell r="O939"/>
          <cell r="P939" t="e">
            <v>#VALUE!</v>
          </cell>
          <cell r="Q939"/>
          <cell r="R939"/>
          <cell r="S939"/>
          <cell r="T939"/>
          <cell r="U939"/>
          <cell r="V939"/>
          <cell r="W939"/>
          <cell r="X939"/>
          <cell r="Z939"/>
          <cell r="AA939"/>
          <cell r="AB939"/>
          <cell r="AC939"/>
          <cell r="AD939"/>
        </row>
        <row r="940">
          <cell r="A940"/>
          <cell r="B940"/>
          <cell r="E940"/>
          <cell r="F940"/>
          <cell r="G940"/>
          <cell r="H940" t="str">
            <v>Ž</v>
          </cell>
          <cell r="I940"/>
          <cell r="J940"/>
          <cell r="K940"/>
          <cell r="L940"/>
          <cell r="M940"/>
          <cell r="N940"/>
          <cell r="O940" t="str">
            <v>Ž</v>
          </cell>
          <cell r="P940"/>
          <cell r="Q940"/>
          <cell r="R940"/>
          <cell r="S940"/>
          <cell r="T940"/>
          <cell r="U940"/>
          <cell r="V940"/>
          <cell r="W940"/>
          <cell r="X940"/>
          <cell r="Z940"/>
          <cell r="AA940"/>
          <cell r="AB940"/>
          <cell r="AC940"/>
          <cell r="AD940"/>
        </row>
        <row r="941">
          <cell r="A941"/>
          <cell r="B941"/>
          <cell r="E941"/>
          <cell r="F941"/>
          <cell r="G941"/>
          <cell r="H941" t="str">
            <v>ŽČ</v>
          </cell>
          <cell r="I941"/>
          <cell r="J941"/>
          <cell r="K941"/>
          <cell r="L941"/>
          <cell r="M941"/>
          <cell r="N941"/>
          <cell r="O941" t="str">
            <v>ŽČ</v>
          </cell>
          <cell r="P941"/>
          <cell r="Q941"/>
          <cell r="R941"/>
          <cell r="S941"/>
          <cell r="T941"/>
          <cell r="U941"/>
          <cell r="V941"/>
          <cell r="W941"/>
          <cell r="X941"/>
          <cell r="Z941"/>
          <cell r="AA941"/>
          <cell r="AB941"/>
          <cell r="AC941"/>
          <cell r="AD941"/>
        </row>
        <row r="942">
          <cell r="A942"/>
          <cell r="B942"/>
          <cell r="E942"/>
          <cell r="F942"/>
          <cell r="G942"/>
          <cell r="H942" t="str">
            <v>ŽČ</v>
          </cell>
          <cell r="I942"/>
          <cell r="J942"/>
          <cell r="K942"/>
          <cell r="L942"/>
          <cell r="M942"/>
          <cell r="N942"/>
          <cell r="O942" t="str">
            <v>ŽČ</v>
          </cell>
          <cell r="P942"/>
          <cell r="Q942"/>
          <cell r="R942"/>
          <cell r="S942"/>
          <cell r="T942"/>
          <cell r="U942"/>
          <cell r="V942"/>
          <cell r="W942"/>
          <cell r="X942"/>
          <cell r="Z942"/>
          <cell r="AA942"/>
          <cell r="AB942"/>
          <cell r="AC942"/>
          <cell r="AD942"/>
        </row>
        <row r="943">
          <cell r="A943"/>
          <cell r="B943"/>
          <cell r="E943"/>
          <cell r="F943"/>
          <cell r="G943"/>
          <cell r="H943"/>
          <cell r="I943"/>
          <cell r="J943"/>
          <cell r="K943"/>
          <cell r="L943"/>
          <cell r="M943"/>
          <cell r="N943"/>
          <cell r="O943"/>
          <cell r="P943"/>
          <cell r="Q943"/>
          <cell r="R943"/>
          <cell r="S943"/>
          <cell r="T943"/>
          <cell r="U943"/>
          <cell r="V943"/>
          <cell r="W943"/>
          <cell r="X943"/>
          <cell r="Z943"/>
          <cell r="AA943"/>
          <cell r="AB943"/>
          <cell r="AC943"/>
          <cell r="AD943"/>
        </row>
        <row r="944">
          <cell r="A944"/>
          <cell r="B944"/>
          <cell r="C944"/>
          <cell r="D944"/>
          <cell r="E944"/>
          <cell r="F944"/>
          <cell r="G944"/>
          <cell r="H944"/>
          <cell r="I944"/>
          <cell r="J944"/>
          <cell r="K944"/>
          <cell r="L944"/>
          <cell r="M944"/>
          <cell r="N944"/>
          <cell r="O944"/>
          <cell r="P944"/>
          <cell r="Q944"/>
          <cell r="R944"/>
          <cell r="S944"/>
          <cell r="T944"/>
          <cell r="U944"/>
          <cell r="V944"/>
          <cell r="W944"/>
          <cell r="X944"/>
          <cell r="Y944"/>
          <cell r="Z944"/>
          <cell r="AA944"/>
          <cell r="AB944"/>
          <cell r="AC944"/>
          <cell r="AD944"/>
        </row>
        <row r="945">
          <cell r="A945" t="e">
            <v>#VALUE!</v>
          </cell>
          <cell r="B945"/>
          <cell r="E945" t="str">
            <v xml:space="preserve">zápas č. </v>
          </cell>
          <cell r="F945" t="e">
            <v>#VALUE!</v>
          </cell>
          <cell r="G945"/>
          <cell r="H945" t="str">
            <v>Servis</v>
          </cell>
          <cell r="I945"/>
          <cell r="J945"/>
          <cell r="K945"/>
          <cell r="L945"/>
          <cell r="M945"/>
          <cell r="N945"/>
          <cell r="O945"/>
          <cell r="P945"/>
          <cell r="Q945"/>
          <cell r="R945"/>
          <cell r="S945"/>
          <cell r="T945"/>
          <cell r="U945"/>
          <cell r="V945" t="str">
            <v>pomer</v>
          </cell>
          <cell r="W945"/>
          <cell r="X945"/>
          <cell r="Y945" t="str">
            <v>(:)</v>
          </cell>
          <cell r="Z945" t="str">
            <v/>
          </cell>
          <cell r="AA945" t="str">
            <v/>
          </cell>
          <cell r="AB945"/>
          <cell r="AC945" t="str">
            <v/>
          </cell>
          <cell r="AD945" t="e">
            <v>#VALUE!</v>
          </cell>
        </row>
        <row r="946">
          <cell r="A946"/>
          <cell r="B946"/>
          <cell r="E946"/>
          <cell r="F946"/>
          <cell r="G946" t="str">
            <v>Time out</v>
          </cell>
          <cell r="H946" t="str">
            <v>Príjem</v>
          </cell>
          <cell r="I946"/>
          <cell r="J946"/>
          <cell r="K946"/>
          <cell r="L946"/>
          <cell r="M946"/>
          <cell r="N946">
            <v>1</v>
          </cell>
          <cell r="O946">
            <v>2</v>
          </cell>
          <cell r="P946">
            <v>3</v>
          </cell>
          <cell r="Q946">
            <v>4</v>
          </cell>
          <cell r="R946">
            <v>5</v>
          </cell>
          <cell r="S946">
            <v>6</v>
          </cell>
          <cell r="T946">
            <v>7</v>
          </cell>
          <cell r="U946"/>
          <cell r="V946" t="str">
            <v>setov</v>
          </cell>
          <cell r="W946"/>
          <cell r="X946"/>
          <cell r="Z946"/>
          <cell r="AA946"/>
          <cell r="AB946"/>
          <cell r="AC946"/>
          <cell r="AD946"/>
        </row>
        <row r="947">
          <cell r="A947" t="e">
            <v>#VALUE!</v>
          </cell>
          <cell r="B947"/>
          <cell r="E947" t="str">
            <v>Stôl:</v>
          </cell>
          <cell r="F947" t="e">
            <v>#VALUE!</v>
          </cell>
          <cell r="G947"/>
          <cell r="H947"/>
          <cell r="I947" t="e">
            <v>#VALUE!</v>
          </cell>
          <cell r="J947"/>
          <cell r="K947"/>
          <cell r="L947"/>
          <cell r="M947"/>
          <cell r="N947"/>
          <cell r="O947"/>
          <cell r="P947"/>
          <cell r="Q947" t="str">
            <v xml:space="preserve"> </v>
          </cell>
          <cell r="R947"/>
          <cell r="S947"/>
          <cell r="T947"/>
          <cell r="U947"/>
          <cell r="V947" t="str">
            <v/>
          </cell>
          <cell r="W947"/>
          <cell r="X947"/>
          <cell r="Z947"/>
          <cell r="AA947"/>
          <cell r="AB947"/>
          <cell r="AC947"/>
          <cell r="AD947"/>
        </row>
        <row r="948">
          <cell r="A948"/>
          <cell r="B948"/>
          <cell r="E948"/>
          <cell r="F948"/>
          <cell r="G948"/>
          <cell r="H948"/>
          <cell r="I948"/>
          <cell r="J948"/>
          <cell r="K948"/>
          <cell r="L948"/>
          <cell r="M948"/>
          <cell r="N948"/>
          <cell r="O948"/>
          <cell r="P948"/>
          <cell r="Q948"/>
          <cell r="R948"/>
          <cell r="S948"/>
          <cell r="T948"/>
          <cell r="U948"/>
          <cell r="V948"/>
          <cell r="W948"/>
          <cell r="X948"/>
          <cell r="Z948"/>
          <cell r="AA948"/>
          <cell r="AB948"/>
          <cell r="AC948"/>
          <cell r="AD948"/>
        </row>
        <row r="949">
          <cell r="A949"/>
          <cell r="B949"/>
          <cell r="E949" t="str">
            <v>Dátum:</v>
          </cell>
          <cell r="F949">
            <v>43729</v>
          </cell>
          <cell r="G949"/>
          <cell r="H949"/>
          <cell r="I949"/>
          <cell r="J949"/>
          <cell r="K949"/>
          <cell r="L949"/>
          <cell r="M949"/>
          <cell r="N949"/>
          <cell r="O949"/>
          <cell r="P949"/>
          <cell r="Q949"/>
          <cell r="R949"/>
          <cell r="S949"/>
          <cell r="T949"/>
          <cell r="U949"/>
          <cell r="V949"/>
          <cell r="W949"/>
          <cell r="X949"/>
          <cell r="Z949"/>
          <cell r="AA949"/>
          <cell r="AB949"/>
          <cell r="AC949"/>
          <cell r="AD949"/>
        </row>
        <row r="950">
          <cell r="A950" t="e">
            <v>#VALUE!</v>
          </cell>
          <cell r="B950"/>
          <cell r="E950" t="str">
            <v>Čas:</v>
          </cell>
          <cell r="F950"/>
          <cell r="G950"/>
          <cell r="H950"/>
          <cell r="I950" t="e">
            <v>#VALUE!</v>
          </cell>
          <cell r="J950"/>
          <cell r="K950"/>
          <cell r="L950"/>
          <cell r="M950"/>
          <cell r="N950"/>
          <cell r="O950"/>
          <cell r="P950"/>
          <cell r="Q950" t="str">
            <v xml:space="preserve"> </v>
          </cell>
          <cell r="R950"/>
          <cell r="S950"/>
          <cell r="T950"/>
          <cell r="U950"/>
          <cell r="V950" t="str">
            <v/>
          </cell>
          <cell r="W950"/>
          <cell r="X950"/>
          <cell r="Z950"/>
          <cell r="AA950"/>
          <cell r="AB950"/>
          <cell r="AC950"/>
          <cell r="AD950"/>
        </row>
        <row r="951">
          <cell r="A951"/>
          <cell r="B951"/>
          <cell r="E951"/>
          <cell r="F951"/>
          <cell r="G951"/>
          <cell r="H951"/>
          <cell r="I951"/>
          <cell r="J951"/>
          <cell r="K951"/>
          <cell r="L951"/>
          <cell r="M951"/>
          <cell r="N951"/>
          <cell r="O951"/>
          <cell r="P951"/>
          <cell r="Q951"/>
          <cell r="R951"/>
          <cell r="S951"/>
          <cell r="T951"/>
          <cell r="U951"/>
          <cell r="V951"/>
          <cell r="W951"/>
          <cell r="X951"/>
          <cell r="Z951"/>
          <cell r="AA951"/>
          <cell r="AB951"/>
          <cell r="AC951"/>
          <cell r="AD951"/>
        </row>
        <row r="952">
          <cell r="A952"/>
          <cell r="B952"/>
          <cell r="E952" t="str">
            <v>Kategória :</v>
          </cell>
          <cell r="F952" t="str">
            <v>NMŽky</v>
          </cell>
          <cell r="G952"/>
          <cell r="H952"/>
          <cell r="I952"/>
          <cell r="J952"/>
          <cell r="K952"/>
          <cell r="L952"/>
          <cell r="M952"/>
          <cell r="N952"/>
          <cell r="O952"/>
          <cell r="P952"/>
          <cell r="Q952"/>
          <cell r="R952"/>
          <cell r="S952"/>
          <cell r="T952"/>
          <cell r="U952"/>
          <cell r="V952"/>
          <cell r="W952"/>
          <cell r="X952"/>
          <cell r="Z952"/>
          <cell r="AA952"/>
          <cell r="AB952"/>
          <cell r="AC952"/>
          <cell r="AD952"/>
        </row>
        <row r="953">
          <cell r="A953"/>
          <cell r="B953"/>
          <cell r="E953"/>
          <cell r="F953"/>
          <cell r="G953"/>
          <cell r="H953"/>
          <cell r="I953" t="str">
            <v>Rozhodca</v>
          </cell>
          <cell r="J953"/>
          <cell r="K953"/>
          <cell r="L953"/>
          <cell r="M953"/>
          <cell r="N953"/>
          <cell r="O953"/>
          <cell r="P953" t="str">
            <v>Víťaz</v>
          </cell>
          <cell r="Q953"/>
          <cell r="R953"/>
          <cell r="S953"/>
          <cell r="T953"/>
          <cell r="U953"/>
          <cell r="V953"/>
          <cell r="W953"/>
          <cell r="X953"/>
          <cell r="Z953"/>
          <cell r="AA953"/>
          <cell r="AB953"/>
          <cell r="AC953"/>
          <cell r="AD953"/>
        </row>
        <row r="954">
          <cell r="A954"/>
          <cell r="B954"/>
          <cell r="E954" t="str">
            <v>Skupina :</v>
          </cell>
          <cell r="F954" t="e">
            <v>#VALUE!</v>
          </cell>
          <cell r="G954"/>
          <cell r="H954"/>
          <cell r="I954"/>
          <cell r="J954"/>
          <cell r="K954"/>
          <cell r="L954"/>
          <cell r="M954"/>
          <cell r="N954" t="str">
            <v/>
          </cell>
          <cell r="O954"/>
          <cell r="P954"/>
          <cell r="Q954"/>
          <cell r="R954"/>
          <cell r="S954"/>
          <cell r="T954"/>
          <cell r="U954"/>
          <cell r="V954"/>
          <cell r="W954"/>
          <cell r="X954"/>
          <cell r="Z954"/>
          <cell r="AA954"/>
          <cell r="AB954"/>
          <cell r="AC954"/>
          <cell r="AD954"/>
        </row>
        <row r="955">
          <cell r="A955"/>
          <cell r="B955"/>
          <cell r="E955"/>
          <cell r="F955"/>
          <cell r="G955"/>
          <cell r="H955"/>
          <cell r="I955"/>
          <cell r="J955"/>
          <cell r="K955"/>
          <cell r="L955"/>
          <cell r="M955"/>
          <cell r="N955"/>
          <cell r="O955"/>
          <cell r="P955"/>
          <cell r="Q955"/>
          <cell r="R955"/>
          <cell r="S955"/>
          <cell r="T955"/>
          <cell r="U955"/>
          <cell r="V955"/>
          <cell r="W955"/>
          <cell r="X955"/>
          <cell r="Z955"/>
          <cell r="AA955"/>
          <cell r="AB955"/>
          <cell r="AC955"/>
          <cell r="AD955"/>
        </row>
        <row r="956">
          <cell r="A956"/>
          <cell r="B956"/>
          <cell r="E956" t="str">
            <v>Zápas:</v>
          </cell>
          <cell r="F956" t="e">
            <v>#VALUE!</v>
          </cell>
          <cell r="G956"/>
          <cell r="H956"/>
          <cell r="I956"/>
          <cell r="J956"/>
          <cell r="K956"/>
          <cell r="L956"/>
          <cell r="M956"/>
          <cell r="N956"/>
          <cell r="O956"/>
          <cell r="P956"/>
          <cell r="Q956"/>
          <cell r="R956"/>
          <cell r="S956"/>
          <cell r="T956"/>
          <cell r="U956"/>
          <cell r="V956"/>
          <cell r="W956"/>
          <cell r="X956"/>
          <cell r="Z956"/>
          <cell r="AA956"/>
          <cell r="AB956"/>
          <cell r="AC956"/>
          <cell r="AD956"/>
        </row>
        <row r="957">
          <cell r="A957"/>
          <cell r="B957"/>
          <cell r="E957"/>
          <cell r="F957"/>
          <cell r="G957"/>
          <cell r="H957" t="str">
            <v>Udelené karty - priestupok</v>
          </cell>
          <cell r="I957"/>
          <cell r="J957"/>
          <cell r="K957"/>
          <cell r="L957"/>
          <cell r="M957"/>
          <cell r="N957"/>
          <cell r="O957"/>
          <cell r="P957"/>
          <cell r="Q957"/>
          <cell r="R957"/>
          <cell r="S957"/>
          <cell r="T957"/>
          <cell r="U957"/>
          <cell r="V957"/>
          <cell r="W957"/>
          <cell r="X957"/>
          <cell r="Z957"/>
          <cell r="AA957"/>
          <cell r="AB957"/>
          <cell r="AC957"/>
          <cell r="AD957"/>
        </row>
        <row r="958">
          <cell r="A958"/>
          <cell r="B958"/>
          <cell r="E958"/>
          <cell r="F958"/>
          <cell r="G958"/>
          <cell r="H958"/>
          <cell r="I958"/>
          <cell r="J958"/>
          <cell r="K958"/>
          <cell r="L958"/>
          <cell r="M958"/>
          <cell r="N958"/>
          <cell r="O958"/>
          <cell r="P958"/>
          <cell r="Q958"/>
          <cell r="R958"/>
          <cell r="S958"/>
          <cell r="T958"/>
          <cell r="U958"/>
          <cell r="V958"/>
          <cell r="W958"/>
          <cell r="X958"/>
          <cell r="Z958"/>
          <cell r="AA958"/>
          <cell r="AB958"/>
          <cell r="AC958"/>
          <cell r="AD958"/>
        </row>
        <row r="959">
          <cell r="A959"/>
          <cell r="B959"/>
          <cell r="E959"/>
          <cell r="F959"/>
          <cell r="G959"/>
          <cell r="H959"/>
          <cell r="I959" t="e">
            <v>#VALUE!</v>
          </cell>
          <cell r="J959"/>
          <cell r="K959"/>
          <cell r="L959"/>
          <cell r="M959"/>
          <cell r="N959"/>
          <cell r="O959"/>
          <cell r="P959" t="e">
            <v>#VALUE!</v>
          </cell>
          <cell r="Q959"/>
          <cell r="R959"/>
          <cell r="S959"/>
          <cell r="T959"/>
          <cell r="U959"/>
          <cell r="V959"/>
          <cell r="W959"/>
          <cell r="X959"/>
          <cell r="Z959"/>
          <cell r="AA959"/>
          <cell r="AB959"/>
          <cell r="AC959"/>
          <cell r="AD959"/>
        </row>
        <row r="960">
          <cell r="A960"/>
          <cell r="B960"/>
          <cell r="E960"/>
          <cell r="F960"/>
          <cell r="G960"/>
          <cell r="H960" t="str">
            <v>Ž</v>
          </cell>
          <cell r="I960"/>
          <cell r="J960"/>
          <cell r="K960"/>
          <cell r="L960"/>
          <cell r="M960"/>
          <cell r="N960"/>
          <cell r="O960" t="str">
            <v>Ž</v>
          </cell>
          <cell r="P960"/>
          <cell r="Q960"/>
          <cell r="R960"/>
          <cell r="S960"/>
          <cell r="T960"/>
          <cell r="U960"/>
          <cell r="V960"/>
          <cell r="W960"/>
          <cell r="X960"/>
          <cell r="Z960"/>
          <cell r="AA960"/>
          <cell r="AB960"/>
          <cell r="AC960"/>
          <cell r="AD960"/>
        </row>
        <row r="961">
          <cell r="A961"/>
          <cell r="B961"/>
          <cell r="E961"/>
          <cell r="F961"/>
          <cell r="G961"/>
          <cell r="H961" t="str">
            <v>ŽČ</v>
          </cell>
          <cell r="I961"/>
          <cell r="J961"/>
          <cell r="K961"/>
          <cell r="L961"/>
          <cell r="M961"/>
          <cell r="N961"/>
          <cell r="O961" t="str">
            <v>ŽČ</v>
          </cell>
          <cell r="P961"/>
          <cell r="Q961"/>
          <cell r="R961"/>
          <cell r="S961"/>
          <cell r="T961"/>
          <cell r="U961"/>
          <cell r="V961"/>
          <cell r="W961"/>
          <cell r="X961"/>
          <cell r="Z961"/>
          <cell r="AA961"/>
          <cell r="AB961"/>
          <cell r="AC961"/>
          <cell r="AD961"/>
        </row>
        <row r="962">
          <cell r="A962"/>
          <cell r="B962"/>
          <cell r="E962"/>
          <cell r="F962"/>
          <cell r="G962"/>
          <cell r="H962" t="str">
            <v>ŽČ</v>
          </cell>
          <cell r="I962"/>
          <cell r="J962"/>
          <cell r="K962"/>
          <cell r="L962"/>
          <cell r="M962"/>
          <cell r="N962"/>
          <cell r="O962" t="str">
            <v>ŽČ</v>
          </cell>
          <cell r="P962"/>
          <cell r="Q962"/>
          <cell r="R962"/>
          <cell r="S962"/>
          <cell r="T962"/>
          <cell r="U962"/>
          <cell r="V962"/>
          <cell r="W962"/>
          <cell r="X962"/>
          <cell r="Z962"/>
          <cell r="AA962"/>
          <cell r="AB962"/>
          <cell r="AC962"/>
          <cell r="AD962"/>
        </row>
        <row r="963">
          <cell r="A963"/>
          <cell r="B963"/>
          <cell r="E963"/>
          <cell r="F963"/>
          <cell r="G963"/>
          <cell r="H963"/>
          <cell r="I963"/>
          <cell r="J963"/>
          <cell r="K963"/>
          <cell r="L963"/>
          <cell r="M963"/>
          <cell r="N963"/>
          <cell r="O963"/>
          <cell r="P963"/>
          <cell r="Q963"/>
          <cell r="R963"/>
          <cell r="S963"/>
          <cell r="T963"/>
          <cell r="U963"/>
          <cell r="V963"/>
          <cell r="W963"/>
          <cell r="X963"/>
          <cell r="Z963"/>
          <cell r="AA963"/>
          <cell r="AB963"/>
          <cell r="AC963"/>
          <cell r="AD963"/>
        </row>
        <row r="964">
          <cell r="A964"/>
          <cell r="B964"/>
          <cell r="C964"/>
          <cell r="D964"/>
          <cell r="E964"/>
          <cell r="F964"/>
          <cell r="G964"/>
          <cell r="H964"/>
          <cell r="I964"/>
          <cell r="J964"/>
          <cell r="K964"/>
          <cell r="L964"/>
          <cell r="M964"/>
          <cell r="N964"/>
          <cell r="O964"/>
          <cell r="P964"/>
          <cell r="Q964"/>
          <cell r="R964"/>
          <cell r="S964"/>
          <cell r="T964"/>
          <cell r="U964"/>
          <cell r="V964"/>
          <cell r="W964"/>
          <cell r="X964"/>
          <cell r="Y964"/>
          <cell r="Z964"/>
          <cell r="AA964"/>
          <cell r="AB964"/>
          <cell r="AC964"/>
          <cell r="AD964"/>
        </row>
        <row r="965">
          <cell r="A965" t="e">
            <v>#VALUE!</v>
          </cell>
          <cell r="B965"/>
          <cell r="E965" t="str">
            <v xml:space="preserve">zápas č. </v>
          </cell>
          <cell r="F965" t="e">
            <v>#VALUE!</v>
          </cell>
          <cell r="G965"/>
          <cell r="H965" t="str">
            <v>Servis</v>
          </cell>
          <cell r="I965"/>
          <cell r="J965"/>
          <cell r="K965"/>
          <cell r="L965"/>
          <cell r="M965"/>
          <cell r="N965"/>
          <cell r="O965"/>
          <cell r="P965"/>
          <cell r="Q965"/>
          <cell r="R965"/>
          <cell r="S965"/>
          <cell r="T965"/>
          <cell r="U965"/>
          <cell r="V965" t="str">
            <v>pomer</v>
          </cell>
          <cell r="W965"/>
          <cell r="X965"/>
          <cell r="Y965" t="str">
            <v>(:)</v>
          </cell>
          <cell r="Z965" t="str">
            <v/>
          </cell>
          <cell r="AA965" t="str">
            <v/>
          </cell>
          <cell r="AB965"/>
          <cell r="AC965" t="str">
            <v/>
          </cell>
          <cell r="AD965" t="e">
            <v>#VALUE!</v>
          </cell>
        </row>
        <row r="966">
          <cell r="A966"/>
          <cell r="B966"/>
          <cell r="E966"/>
          <cell r="F966"/>
          <cell r="G966" t="str">
            <v>Time out</v>
          </cell>
          <cell r="H966" t="str">
            <v>Príjem</v>
          </cell>
          <cell r="I966"/>
          <cell r="J966"/>
          <cell r="K966"/>
          <cell r="L966"/>
          <cell r="M966"/>
          <cell r="N966">
            <v>1</v>
          </cell>
          <cell r="O966">
            <v>2</v>
          </cell>
          <cell r="P966">
            <v>3</v>
          </cell>
          <cell r="Q966">
            <v>4</v>
          </cell>
          <cell r="R966">
            <v>5</v>
          </cell>
          <cell r="S966">
            <v>6</v>
          </cell>
          <cell r="T966">
            <v>7</v>
          </cell>
          <cell r="U966"/>
          <cell r="V966" t="str">
            <v>setov</v>
          </cell>
          <cell r="W966"/>
          <cell r="X966"/>
          <cell r="Z966"/>
          <cell r="AA966"/>
          <cell r="AB966"/>
          <cell r="AC966"/>
          <cell r="AD966"/>
        </row>
        <row r="967">
          <cell r="A967" t="e">
            <v>#VALUE!</v>
          </cell>
          <cell r="B967"/>
          <cell r="E967" t="str">
            <v>Stôl:</v>
          </cell>
          <cell r="F967" t="e">
            <v>#VALUE!</v>
          </cell>
          <cell r="G967"/>
          <cell r="H967"/>
          <cell r="I967" t="e">
            <v>#VALUE!</v>
          </cell>
          <cell r="J967"/>
          <cell r="K967"/>
          <cell r="L967"/>
          <cell r="M967"/>
          <cell r="N967"/>
          <cell r="O967"/>
          <cell r="P967"/>
          <cell r="Q967" t="str">
            <v xml:space="preserve"> </v>
          </cell>
          <cell r="R967"/>
          <cell r="S967"/>
          <cell r="T967"/>
          <cell r="U967"/>
          <cell r="V967" t="str">
            <v/>
          </cell>
          <cell r="W967"/>
          <cell r="X967"/>
          <cell r="Z967"/>
          <cell r="AA967"/>
          <cell r="AB967"/>
          <cell r="AC967"/>
          <cell r="AD967"/>
        </row>
        <row r="968">
          <cell r="A968"/>
          <cell r="B968"/>
          <cell r="E968"/>
          <cell r="F968"/>
          <cell r="G968"/>
          <cell r="H968"/>
          <cell r="I968"/>
          <cell r="J968"/>
          <cell r="K968"/>
          <cell r="L968"/>
          <cell r="M968"/>
          <cell r="N968"/>
          <cell r="O968"/>
          <cell r="P968"/>
          <cell r="Q968"/>
          <cell r="R968"/>
          <cell r="S968"/>
          <cell r="T968"/>
          <cell r="U968"/>
          <cell r="V968"/>
          <cell r="W968"/>
          <cell r="X968"/>
          <cell r="Z968"/>
          <cell r="AA968"/>
          <cell r="AB968"/>
          <cell r="AC968"/>
          <cell r="AD968"/>
        </row>
        <row r="969">
          <cell r="A969"/>
          <cell r="B969"/>
          <cell r="E969" t="str">
            <v>Dátum:</v>
          </cell>
          <cell r="F969">
            <v>43729</v>
          </cell>
          <cell r="G969"/>
          <cell r="H969"/>
          <cell r="I969"/>
          <cell r="J969"/>
          <cell r="K969"/>
          <cell r="L969"/>
          <cell r="M969"/>
          <cell r="N969"/>
          <cell r="O969"/>
          <cell r="P969"/>
          <cell r="Q969"/>
          <cell r="R969"/>
          <cell r="S969"/>
          <cell r="T969"/>
          <cell r="U969"/>
          <cell r="V969"/>
          <cell r="W969"/>
          <cell r="X969"/>
          <cell r="Z969"/>
          <cell r="AA969"/>
          <cell r="AB969"/>
          <cell r="AC969"/>
          <cell r="AD969"/>
        </row>
        <row r="970">
          <cell r="A970" t="e">
            <v>#VALUE!</v>
          </cell>
          <cell r="B970"/>
          <cell r="E970" t="str">
            <v>Čas:</v>
          </cell>
          <cell r="F970"/>
          <cell r="G970"/>
          <cell r="H970"/>
          <cell r="I970" t="e">
            <v>#VALUE!</v>
          </cell>
          <cell r="J970"/>
          <cell r="K970"/>
          <cell r="L970"/>
          <cell r="M970"/>
          <cell r="N970"/>
          <cell r="O970"/>
          <cell r="P970"/>
          <cell r="Q970" t="str">
            <v xml:space="preserve"> </v>
          </cell>
          <cell r="R970"/>
          <cell r="S970"/>
          <cell r="T970"/>
          <cell r="U970"/>
          <cell r="V970" t="str">
            <v/>
          </cell>
          <cell r="W970"/>
          <cell r="X970"/>
          <cell r="Z970"/>
          <cell r="AA970"/>
          <cell r="AB970"/>
          <cell r="AC970"/>
          <cell r="AD970"/>
        </row>
        <row r="971">
          <cell r="A971"/>
          <cell r="B971"/>
          <cell r="E971"/>
          <cell r="F971"/>
          <cell r="G971"/>
          <cell r="H971"/>
          <cell r="I971"/>
          <cell r="J971"/>
          <cell r="K971"/>
          <cell r="L971"/>
          <cell r="M971"/>
          <cell r="N971"/>
          <cell r="O971"/>
          <cell r="P971"/>
          <cell r="Q971"/>
          <cell r="R971"/>
          <cell r="S971"/>
          <cell r="T971"/>
          <cell r="U971"/>
          <cell r="V971"/>
          <cell r="W971"/>
          <cell r="X971"/>
          <cell r="Z971"/>
          <cell r="AA971"/>
          <cell r="AB971"/>
          <cell r="AC971"/>
          <cell r="AD971"/>
        </row>
        <row r="972">
          <cell r="A972"/>
          <cell r="B972"/>
          <cell r="E972" t="str">
            <v>Kategória :</v>
          </cell>
          <cell r="F972" t="str">
            <v>NMŽky</v>
          </cell>
          <cell r="G972"/>
          <cell r="H972"/>
          <cell r="I972"/>
          <cell r="J972"/>
          <cell r="K972"/>
          <cell r="L972"/>
          <cell r="M972"/>
          <cell r="N972"/>
          <cell r="O972"/>
          <cell r="P972"/>
          <cell r="Q972"/>
          <cell r="R972"/>
          <cell r="S972"/>
          <cell r="T972"/>
          <cell r="U972"/>
          <cell r="V972"/>
          <cell r="W972"/>
          <cell r="X972"/>
          <cell r="Z972"/>
          <cell r="AA972"/>
          <cell r="AB972"/>
          <cell r="AC972"/>
          <cell r="AD972"/>
        </row>
        <row r="973">
          <cell r="A973"/>
          <cell r="B973"/>
          <cell r="E973"/>
          <cell r="F973"/>
          <cell r="G973"/>
          <cell r="H973"/>
          <cell r="I973" t="str">
            <v>Rozhodca</v>
          </cell>
          <cell r="J973"/>
          <cell r="K973"/>
          <cell r="L973"/>
          <cell r="M973"/>
          <cell r="N973"/>
          <cell r="O973"/>
          <cell r="P973" t="str">
            <v>Víťaz</v>
          </cell>
          <cell r="Q973"/>
          <cell r="R973"/>
          <cell r="S973"/>
          <cell r="T973"/>
          <cell r="U973"/>
          <cell r="V973"/>
          <cell r="W973"/>
          <cell r="X973"/>
          <cell r="Z973"/>
          <cell r="AA973"/>
          <cell r="AB973"/>
          <cell r="AC973"/>
          <cell r="AD973"/>
        </row>
        <row r="974">
          <cell r="A974"/>
          <cell r="B974"/>
          <cell r="E974" t="str">
            <v>Skupina :</v>
          </cell>
          <cell r="F974" t="e">
            <v>#VALUE!</v>
          </cell>
          <cell r="G974"/>
          <cell r="H974"/>
          <cell r="I974"/>
          <cell r="J974"/>
          <cell r="K974"/>
          <cell r="L974"/>
          <cell r="M974"/>
          <cell r="N974" t="str">
            <v/>
          </cell>
          <cell r="O974"/>
          <cell r="P974"/>
          <cell r="Q974"/>
          <cell r="R974"/>
          <cell r="S974"/>
          <cell r="T974"/>
          <cell r="U974"/>
          <cell r="V974"/>
          <cell r="W974"/>
          <cell r="X974"/>
          <cell r="Z974"/>
          <cell r="AA974"/>
          <cell r="AB974"/>
          <cell r="AC974"/>
          <cell r="AD974"/>
        </row>
        <row r="975">
          <cell r="A975"/>
          <cell r="B975"/>
          <cell r="E975"/>
          <cell r="F975"/>
          <cell r="G975"/>
          <cell r="H975"/>
          <cell r="I975"/>
          <cell r="J975"/>
          <cell r="K975"/>
          <cell r="L975"/>
          <cell r="M975"/>
          <cell r="N975"/>
          <cell r="O975"/>
          <cell r="P975"/>
          <cell r="Q975"/>
          <cell r="R975"/>
          <cell r="S975"/>
          <cell r="T975"/>
          <cell r="U975"/>
          <cell r="V975"/>
          <cell r="W975"/>
          <cell r="X975"/>
          <cell r="Z975"/>
          <cell r="AA975"/>
          <cell r="AB975"/>
          <cell r="AC975"/>
          <cell r="AD975"/>
        </row>
        <row r="976">
          <cell r="A976"/>
          <cell r="B976"/>
          <cell r="E976" t="str">
            <v>Zápas:</v>
          </cell>
          <cell r="F976" t="e">
            <v>#VALUE!</v>
          </cell>
          <cell r="G976"/>
          <cell r="H976"/>
          <cell r="I976"/>
          <cell r="J976"/>
          <cell r="K976"/>
          <cell r="L976"/>
          <cell r="M976"/>
          <cell r="N976"/>
          <cell r="O976"/>
          <cell r="P976"/>
          <cell r="Q976"/>
          <cell r="R976"/>
          <cell r="S976"/>
          <cell r="T976"/>
          <cell r="U976"/>
          <cell r="V976"/>
          <cell r="W976"/>
          <cell r="X976"/>
          <cell r="Z976"/>
          <cell r="AA976"/>
          <cell r="AB976"/>
          <cell r="AC976"/>
          <cell r="AD976"/>
        </row>
        <row r="977">
          <cell r="A977"/>
          <cell r="B977"/>
          <cell r="E977"/>
          <cell r="F977"/>
          <cell r="G977"/>
          <cell r="H977" t="str">
            <v>Udelené karty - priestupok</v>
          </cell>
          <cell r="I977"/>
          <cell r="J977"/>
          <cell r="K977"/>
          <cell r="L977"/>
          <cell r="M977"/>
          <cell r="N977"/>
          <cell r="O977"/>
          <cell r="P977"/>
          <cell r="Q977"/>
          <cell r="R977"/>
          <cell r="S977"/>
          <cell r="T977"/>
          <cell r="U977"/>
          <cell r="V977"/>
          <cell r="W977"/>
          <cell r="X977"/>
          <cell r="Z977"/>
          <cell r="AA977"/>
          <cell r="AB977"/>
          <cell r="AC977"/>
          <cell r="AD977"/>
        </row>
        <row r="978">
          <cell r="A978"/>
          <cell r="B978"/>
          <cell r="E978"/>
          <cell r="F978"/>
          <cell r="G978"/>
          <cell r="H978"/>
          <cell r="I978"/>
          <cell r="J978"/>
          <cell r="K978"/>
          <cell r="L978"/>
          <cell r="M978"/>
          <cell r="N978"/>
          <cell r="O978"/>
          <cell r="P978"/>
          <cell r="Q978"/>
          <cell r="R978"/>
          <cell r="S978"/>
          <cell r="T978"/>
          <cell r="U978"/>
          <cell r="V978"/>
          <cell r="W978"/>
          <cell r="X978"/>
          <cell r="Z978"/>
          <cell r="AA978"/>
          <cell r="AB978"/>
          <cell r="AC978"/>
          <cell r="AD978"/>
        </row>
        <row r="979">
          <cell r="A979"/>
          <cell r="B979"/>
          <cell r="E979"/>
          <cell r="F979"/>
          <cell r="G979"/>
          <cell r="H979"/>
          <cell r="I979" t="e">
            <v>#VALUE!</v>
          </cell>
          <cell r="J979"/>
          <cell r="K979"/>
          <cell r="L979"/>
          <cell r="M979"/>
          <cell r="N979"/>
          <cell r="O979"/>
          <cell r="P979" t="e">
            <v>#VALUE!</v>
          </cell>
          <cell r="Q979"/>
          <cell r="R979"/>
          <cell r="S979"/>
          <cell r="T979"/>
          <cell r="U979"/>
          <cell r="V979"/>
          <cell r="W979"/>
          <cell r="X979"/>
          <cell r="Z979"/>
          <cell r="AA979"/>
          <cell r="AB979"/>
          <cell r="AC979"/>
          <cell r="AD979"/>
        </row>
        <row r="980">
          <cell r="A980"/>
          <cell r="B980"/>
          <cell r="E980"/>
          <cell r="F980"/>
          <cell r="G980"/>
          <cell r="H980" t="str">
            <v>Ž</v>
          </cell>
          <cell r="I980"/>
          <cell r="J980"/>
          <cell r="K980"/>
          <cell r="L980"/>
          <cell r="M980"/>
          <cell r="N980"/>
          <cell r="O980" t="str">
            <v>Ž</v>
          </cell>
          <cell r="P980"/>
          <cell r="Q980"/>
          <cell r="R980"/>
          <cell r="S980"/>
          <cell r="T980"/>
          <cell r="U980"/>
          <cell r="V980"/>
          <cell r="W980"/>
          <cell r="X980"/>
          <cell r="Z980"/>
          <cell r="AA980"/>
          <cell r="AB980"/>
          <cell r="AC980"/>
          <cell r="AD980"/>
        </row>
        <row r="981">
          <cell r="A981"/>
          <cell r="B981"/>
          <cell r="E981"/>
          <cell r="F981"/>
          <cell r="G981"/>
          <cell r="H981" t="str">
            <v>ŽČ</v>
          </cell>
          <cell r="I981"/>
          <cell r="J981"/>
          <cell r="K981"/>
          <cell r="L981"/>
          <cell r="M981"/>
          <cell r="N981"/>
          <cell r="O981" t="str">
            <v>ŽČ</v>
          </cell>
          <cell r="P981"/>
          <cell r="Q981"/>
          <cell r="R981"/>
          <cell r="S981"/>
          <cell r="T981"/>
          <cell r="U981"/>
          <cell r="V981"/>
          <cell r="W981"/>
          <cell r="X981"/>
          <cell r="Z981"/>
          <cell r="AA981"/>
          <cell r="AB981"/>
          <cell r="AC981"/>
          <cell r="AD981"/>
        </row>
        <row r="982">
          <cell r="A982"/>
          <cell r="B982"/>
          <cell r="E982"/>
          <cell r="F982"/>
          <cell r="G982"/>
          <cell r="H982" t="str">
            <v>ŽČ</v>
          </cell>
          <cell r="I982"/>
          <cell r="J982"/>
          <cell r="K982"/>
          <cell r="L982"/>
          <cell r="M982"/>
          <cell r="N982"/>
          <cell r="O982" t="str">
            <v>ŽČ</v>
          </cell>
          <cell r="P982"/>
          <cell r="Q982"/>
          <cell r="R982"/>
          <cell r="S982"/>
          <cell r="T982"/>
          <cell r="U982"/>
          <cell r="V982"/>
          <cell r="W982"/>
          <cell r="X982"/>
          <cell r="Z982"/>
          <cell r="AA982"/>
          <cell r="AB982"/>
          <cell r="AC982"/>
          <cell r="AD982"/>
        </row>
        <row r="983">
          <cell r="A983"/>
          <cell r="B983"/>
          <cell r="E983"/>
          <cell r="F983"/>
          <cell r="G983"/>
          <cell r="H983"/>
          <cell r="I983"/>
          <cell r="J983"/>
          <cell r="K983"/>
          <cell r="L983"/>
          <cell r="M983"/>
          <cell r="N983"/>
          <cell r="O983"/>
          <cell r="P983"/>
          <cell r="Q983"/>
          <cell r="R983"/>
          <cell r="S983"/>
          <cell r="T983"/>
          <cell r="U983"/>
          <cell r="V983"/>
          <cell r="W983"/>
          <cell r="X983"/>
          <cell r="Z983"/>
          <cell r="AA983"/>
          <cell r="AB983"/>
          <cell r="AC983"/>
          <cell r="AD983"/>
        </row>
        <row r="984">
          <cell r="A984"/>
          <cell r="B984"/>
          <cell r="C984"/>
          <cell r="D984"/>
          <cell r="E984"/>
          <cell r="F984"/>
          <cell r="G984"/>
          <cell r="H984"/>
          <cell r="I984"/>
          <cell r="J984"/>
          <cell r="K984"/>
          <cell r="L984"/>
          <cell r="M984"/>
          <cell r="N984"/>
          <cell r="O984"/>
          <cell r="P984"/>
          <cell r="Q984"/>
          <cell r="R984"/>
          <cell r="S984"/>
          <cell r="T984"/>
          <cell r="U984"/>
          <cell r="V984"/>
          <cell r="W984"/>
          <cell r="X984"/>
          <cell r="Y984"/>
          <cell r="Z984"/>
          <cell r="AA984"/>
          <cell r="AB984"/>
          <cell r="AC984"/>
          <cell r="AD984"/>
        </row>
        <row r="985">
          <cell r="A985" t="e">
            <v>#VALUE!</v>
          </cell>
          <cell r="B985"/>
          <cell r="E985" t="str">
            <v xml:space="preserve">zápas č. </v>
          </cell>
          <cell r="F985" t="e">
            <v>#VALUE!</v>
          </cell>
          <cell r="G985"/>
          <cell r="H985" t="str">
            <v>Servis</v>
          </cell>
          <cell r="I985"/>
          <cell r="J985"/>
          <cell r="K985"/>
          <cell r="L985"/>
          <cell r="M985"/>
          <cell r="N985"/>
          <cell r="O985"/>
          <cell r="P985"/>
          <cell r="Q985"/>
          <cell r="R985"/>
          <cell r="S985"/>
          <cell r="T985"/>
          <cell r="U985"/>
          <cell r="V985" t="str">
            <v>pomer</v>
          </cell>
          <cell r="W985"/>
          <cell r="X985"/>
          <cell r="Y985" t="str">
            <v>(:)</v>
          </cell>
          <cell r="Z985" t="str">
            <v/>
          </cell>
          <cell r="AA985" t="str">
            <v/>
          </cell>
          <cell r="AB985"/>
          <cell r="AC985" t="str">
            <v/>
          </cell>
          <cell r="AD985" t="e">
            <v>#VALUE!</v>
          </cell>
        </row>
        <row r="986">
          <cell r="A986"/>
          <cell r="B986"/>
          <cell r="E986"/>
          <cell r="F986"/>
          <cell r="G986" t="str">
            <v>Time out</v>
          </cell>
          <cell r="H986" t="str">
            <v>Príjem</v>
          </cell>
          <cell r="I986"/>
          <cell r="J986"/>
          <cell r="K986"/>
          <cell r="L986"/>
          <cell r="M986"/>
          <cell r="N986">
            <v>1</v>
          </cell>
          <cell r="O986">
            <v>2</v>
          </cell>
          <cell r="P986">
            <v>3</v>
          </cell>
          <cell r="Q986">
            <v>4</v>
          </cell>
          <cell r="R986">
            <v>5</v>
          </cell>
          <cell r="S986">
            <v>6</v>
          </cell>
          <cell r="T986">
            <v>7</v>
          </cell>
          <cell r="U986"/>
          <cell r="V986" t="str">
            <v>setov</v>
          </cell>
          <cell r="W986"/>
          <cell r="X986"/>
          <cell r="Z986"/>
          <cell r="AA986"/>
          <cell r="AB986"/>
          <cell r="AC986"/>
          <cell r="AD986"/>
        </row>
        <row r="987">
          <cell r="A987" t="e">
            <v>#VALUE!</v>
          </cell>
          <cell r="B987"/>
          <cell r="E987" t="str">
            <v>Stôl:</v>
          </cell>
          <cell r="F987" t="e">
            <v>#VALUE!</v>
          </cell>
          <cell r="G987"/>
          <cell r="H987"/>
          <cell r="I987" t="e">
            <v>#VALUE!</v>
          </cell>
          <cell r="J987"/>
          <cell r="K987"/>
          <cell r="L987"/>
          <cell r="M987"/>
          <cell r="N987"/>
          <cell r="O987"/>
          <cell r="P987"/>
          <cell r="Q987" t="str">
            <v xml:space="preserve"> </v>
          </cell>
          <cell r="R987"/>
          <cell r="S987"/>
          <cell r="T987"/>
          <cell r="U987"/>
          <cell r="V987" t="str">
            <v/>
          </cell>
          <cell r="W987"/>
          <cell r="X987"/>
          <cell r="Z987"/>
          <cell r="AA987"/>
          <cell r="AB987"/>
          <cell r="AC987"/>
          <cell r="AD987"/>
        </row>
        <row r="988">
          <cell r="A988"/>
          <cell r="B988"/>
          <cell r="E988"/>
          <cell r="F988"/>
          <cell r="G988"/>
          <cell r="H988"/>
          <cell r="I988"/>
          <cell r="J988"/>
          <cell r="K988"/>
          <cell r="L988"/>
          <cell r="M988"/>
          <cell r="N988"/>
          <cell r="O988"/>
          <cell r="P988"/>
          <cell r="Q988"/>
          <cell r="R988"/>
          <cell r="S988"/>
          <cell r="T988"/>
          <cell r="U988"/>
          <cell r="V988"/>
          <cell r="W988"/>
          <cell r="X988"/>
          <cell r="Z988"/>
          <cell r="AA988"/>
          <cell r="AB988"/>
          <cell r="AC988"/>
          <cell r="AD988"/>
        </row>
        <row r="989">
          <cell r="A989"/>
          <cell r="B989"/>
          <cell r="E989" t="str">
            <v>Dátum:</v>
          </cell>
          <cell r="F989">
            <v>43729</v>
          </cell>
          <cell r="G989"/>
          <cell r="H989"/>
          <cell r="I989"/>
          <cell r="J989"/>
          <cell r="K989"/>
          <cell r="L989"/>
          <cell r="M989"/>
          <cell r="N989"/>
          <cell r="O989"/>
          <cell r="P989"/>
          <cell r="Q989"/>
          <cell r="R989"/>
          <cell r="S989"/>
          <cell r="T989"/>
          <cell r="U989"/>
          <cell r="V989"/>
          <cell r="W989"/>
          <cell r="X989"/>
          <cell r="Z989"/>
          <cell r="AA989"/>
          <cell r="AB989"/>
          <cell r="AC989"/>
          <cell r="AD989"/>
        </row>
        <row r="990">
          <cell r="A990" t="e">
            <v>#VALUE!</v>
          </cell>
          <cell r="B990"/>
          <cell r="E990" t="str">
            <v>Čas:</v>
          </cell>
          <cell r="F990"/>
          <cell r="G990"/>
          <cell r="H990"/>
          <cell r="I990" t="e">
            <v>#VALUE!</v>
          </cell>
          <cell r="J990"/>
          <cell r="K990"/>
          <cell r="L990"/>
          <cell r="M990"/>
          <cell r="N990"/>
          <cell r="O990"/>
          <cell r="P990"/>
          <cell r="Q990" t="str">
            <v xml:space="preserve"> </v>
          </cell>
          <cell r="R990"/>
          <cell r="S990"/>
          <cell r="T990"/>
          <cell r="U990"/>
          <cell r="V990" t="str">
            <v/>
          </cell>
          <cell r="W990"/>
          <cell r="X990"/>
          <cell r="Z990"/>
          <cell r="AA990"/>
          <cell r="AB990"/>
          <cell r="AC990"/>
          <cell r="AD990"/>
        </row>
        <row r="991">
          <cell r="A991"/>
          <cell r="B991"/>
          <cell r="E991"/>
          <cell r="F991"/>
          <cell r="G991"/>
          <cell r="H991"/>
          <cell r="I991"/>
          <cell r="J991"/>
          <cell r="K991"/>
          <cell r="L991"/>
          <cell r="M991"/>
          <cell r="N991"/>
          <cell r="O991"/>
          <cell r="P991"/>
          <cell r="Q991"/>
          <cell r="R991"/>
          <cell r="S991"/>
          <cell r="T991"/>
          <cell r="U991"/>
          <cell r="V991"/>
          <cell r="W991"/>
          <cell r="X991"/>
          <cell r="Z991"/>
          <cell r="AA991"/>
          <cell r="AB991"/>
          <cell r="AC991"/>
          <cell r="AD991"/>
        </row>
        <row r="992">
          <cell r="A992"/>
          <cell r="B992"/>
          <cell r="E992" t="str">
            <v>Kategória :</v>
          </cell>
          <cell r="F992" t="str">
            <v>NMŽky</v>
          </cell>
          <cell r="G992"/>
          <cell r="H992"/>
          <cell r="I992"/>
          <cell r="J992"/>
          <cell r="K992"/>
          <cell r="L992"/>
          <cell r="M992"/>
          <cell r="N992"/>
          <cell r="O992"/>
          <cell r="P992"/>
          <cell r="Q992"/>
          <cell r="R992"/>
          <cell r="S992"/>
          <cell r="T992"/>
          <cell r="U992"/>
          <cell r="V992"/>
          <cell r="W992"/>
          <cell r="X992"/>
          <cell r="Z992"/>
          <cell r="AA992"/>
          <cell r="AB992"/>
          <cell r="AC992"/>
          <cell r="AD992"/>
        </row>
        <row r="993">
          <cell r="A993"/>
          <cell r="B993"/>
          <cell r="E993"/>
          <cell r="F993"/>
          <cell r="G993"/>
          <cell r="H993"/>
          <cell r="I993" t="str">
            <v>Rozhodca</v>
          </cell>
          <cell r="J993"/>
          <cell r="K993"/>
          <cell r="L993"/>
          <cell r="M993"/>
          <cell r="N993"/>
          <cell r="O993"/>
          <cell r="P993" t="str">
            <v>Víťaz</v>
          </cell>
          <cell r="Q993"/>
          <cell r="R993"/>
          <cell r="S993"/>
          <cell r="T993"/>
          <cell r="U993"/>
          <cell r="V993"/>
          <cell r="W993"/>
          <cell r="X993"/>
          <cell r="Z993"/>
          <cell r="AA993"/>
          <cell r="AB993"/>
          <cell r="AC993"/>
          <cell r="AD993"/>
        </row>
        <row r="994">
          <cell r="A994"/>
          <cell r="B994"/>
          <cell r="E994" t="str">
            <v>Skupina :</v>
          </cell>
          <cell r="F994" t="e">
            <v>#VALUE!</v>
          </cell>
          <cell r="G994"/>
          <cell r="H994"/>
          <cell r="I994"/>
          <cell r="J994"/>
          <cell r="K994"/>
          <cell r="L994"/>
          <cell r="M994"/>
          <cell r="N994" t="str">
            <v/>
          </cell>
          <cell r="O994"/>
          <cell r="P994"/>
          <cell r="Q994"/>
          <cell r="R994"/>
          <cell r="S994"/>
          <cell r="T994"/>
          <cell r="U994"/>
          <cell r="V994"/>
          <cell r="W994"/>
          <cell r="X994"/>
          <cell r="Z994"/>
          <cell r="AA994"/>
          <cell r="AB994"/>
          <cell r="AC994"/>
          <cell r="AD994"/>
        </row>
        <row r="995">
          <cell r="A995"/>
          <cell r="B995"/>
          <cell r="E995"/>
          <cell r="F995"/>
          <cell r="G995"/>
          <cell r="H995"/>
          <cell r="I995"/>
          <cell r="J995"/>
          <cell r="K995"/>
          <cell r="L995"/>
          <cell r="M995"/>
          <cell r="N995"/>
          <cell r="O995"/>
          <cell r="P995"/>
          <cell r="Q995"/>
          <cell r="R995"/>
          <cell r="S995"/>
          <cell r="T995"/>
          <cell r="U995"/>
          <cell r="V995"/>
          <cell r="W995"/>
          <cell r="X995"/>
          <cell r="Z995"/>
          <cell r="AA995"/>
          <cell r="AB995"/>
          <cell r="AC995"/>
          <cell r="AD995"/>
        </row>
        <row r="996">
          <cell r="A996"/>
          <cell r="B996"/>
          <cell r="E996" t="str">
            <v>Zápas:</v>
          </cell>
          <cell r="F996" t="e">
            <v>#VALUE!</v>
          </cell>
          <cell r="G996"/>
          <cell r="H996"/>
          <cell r="I996"/>
          <cell r="J996"/>
          <cell r="K996"/>
          <cell r="L996"/>
          <cell r="M996"/>
          <cell r="N996"/>
          <cell r="O996"/>
          <cell r="P996"/>
          <cell r="Q996"/>
          <cell r="R996"/>
          <cell r="S996"/>
          <cell r="T996"/>
          <cell r="U996"/>
          <cell r="V996"/>
          <cell r="W996"/>
          <cell r="X996"/>
          <cell r="Z996"/>
          <cell r="AA996"/>
          <cell r="AB996"/>
          <cell r="AC996"/>
          <cell r="AD996"/>
        </row>
        <row r="997">
          <cell r="A997"/>
          <cell r="B997"/>
          <cell r="E997"/>
          <cell r="F997"/>
          <cell r="G997"/>
          <cell r="H997" t="str">
            <v>Udelené karty - priestupok</v>
          </cell>
          <cell r="I997"/>
          <cell r="J997"/>
          <cell r="K997"/>
          <cell r="L997"/>
          <cell r="M997"/>
          <cell r="N997"/>
          <cell r="O997"/>
          <cell r="P997"/>
          <cell r="Q997"/>
          <cell r="R997"/>
          <cell r="S997"/>
          <cell r="T997"/>
          <cell r="U997"/>
          <cell r="V997"/>
          <cell r="W997"/>
          <cell r="X997"/>
          <cell r="Z997"/>
          <cell r="AA997"/>
          <cell r="AB997"/>
          <cell r="AC997"/>
          <cell r="AD997"/>
        </row>
        <row r="998">
          <cell r="A998"/>
          <cell r="B998"/>
          <cell r="E998"/>
          <cell r="F998"/>
          <cell r="G998"/>
          <cell r="H998"/>
          <cell r="I998"/>
          <cell r="J998"/>
          <cell r="K998"/>
          <cell r="L998"/>
          <cell r="M998"/>
          <cell r="N998"/>
          <cell r="O998"/>
          <cell r="P998"/>
          <cell r="Q998"/>
          <cell r="R998"/>
          <cell r="S998"/>
          <cell r="T998"/>
          <cell r="U998"/>
          <cell r="V998"/>
          <cell r="W998"/>
          <cell r="X998"/>
          <cell r="Z998"/>
          <cell r="AA998"/>
          <cell r="AB998"/>
          <cell r="AC998"/>
          <cell r="AD998"/>
        </row>
        <row r="999">
          <cell r="A999"/>
          <cell r="B999"/>
          <cell r="E999"/>
          <cell r="F999"/>
          <cell r="G999"/>
          <cell r="H999"/>
          <cell r="I999" t="e">
            <v>#VALUE!</v>
          </cell>
          <cell r="J999"/>
          <cell r="K999"/>
          <cell r="L999"/>
          <cell r="M999"/>
          <cell r="N999"/>
          <cell r="O999"/>
          <cell r="P999" t="e">
            <v>#VALUE!</v>
          </cell>
          <cell r="Q999"/>
          <cell r="R999"/>
          <cell r="S999"/>
          <cell r="T999"/>
          <cell r="U999"/>
          <cell r="V999"/>
          <cell r="W999"/>
          <cell r="X999"/>
          <cell r="Z999"/>
          <cell r="AA999"/>
          <cell r="AB999"/>
          <cell r="AC999"/>
          <cell r="AD999"/>
        </row>
        <row r="1000">
          <cell r="A1000"/>
          <cell r="B1000"/>
          <cell r="E1000"/>
          <cell r="F1000"/>
          <cell r="G1000"/>
          <cell r="H1000" t="str">
            <v>Ž</v>
          </cell>
          <cell r="I1000"/>
          <cell r="J1000"/>
          <cell r="K1000"/>
          <cell r="L1000"/>
          <cell r="M1000"/>
          <cell r="N1000"/>
          <cell r="O1000" t="str">
            <v>Ž</v>
          </cell>
          <cell r="P1000"/>
          <cell r="Q1000"/>
          <cell r="R1000"/>
          <cell r="S1000"/>
          <cell r="T1000"/>
          <cell r="U1000"/>
          <cell r="V1000"/>
          <cell r="W1000"/>
          <cell r="X1000"/>
          <cell r="Z1000"/>
          <cell r="AA1000"/>
          <cell r="AB1000"/>
          <cell r="AC1000"/>
          <cell r="AD1000"/>
        </row>
        <row r="1001">
          <cell r="A1001"/>
          <cell r="B1001"/>
          <cell r="E1001"/>
          <cell r="F1001"/>
          <cell r="G1001"/>
          <cell r="H1001" t="str">
            <v>ŽČ</v>
          </cell>
          <cell r="I1001"/>
          <cell r="J1001"/>
          <cell r="K1001"/>
          <cell r="L1001"/>
          <cell r="M1001"/>
          <cell r="N1001"/>
          <cell r="O1001" t="str">
            <v>ŽČ</v>
          </cell>
          <cell r="P1001"/>
          <cell r="Q1001"/>
          <cell r="R1001"/>
          <cell r="S1001"/>
          <cell r="T1001"/>
          <cell r="U1001"/>
          <cell r="V1001"/>
          <cell r="W1001"/>
          <cell r="X1001"/>
          <cell r="Z1001"/>
          <cell r="AA1001"/>
          <cell r="AB1001"/>
          <cell r="AC1001"/>
          <cell r="AD1001"/>
        </row>
        <row r="1002">
          <cell r="A1002"/>
          <cell r="B1002"/>
          <cell r="E1002"/>
          <cell r="F1002"/>
          <cell r="G1002"/>
          <cell r="H1002" t="str">
            <v>ŽČ</v>
          </cell>
          <cell r="I1002"/>
          <cell r="J1002"/>
          <cell r="K1002"/>
          <cell r="L1002"/>
          <cell r="M1002"/>
          <cell r="N1002"/>
          <cell r="O1002" t="str">
            <v>ŽČ</v>
          </cell>
          <cell r="P1002"/>
          <cell r="Q1002"/>
          <cell r="R1002"/>
          <cell r="S1002"/>
          <cell r="T1002"/>
          <cell r="U1002"/>
          <cell r="V1002"/>
          <cell r="W1002"/>
          <cell r="X1002"/>
          <cell r="Z1002"/>
          <cell r="AA1002"/>
          <cell r="AB1002"/>
          <cell r="AC1002"/>
          <cell r="AD1002"/>
        </row>
        <row r="1003">
          <cell r="A1003"/>
          <cell r="B1003"/>
          <cell r="E1003"/>
          <cell r="F1003"/>
          <cell r="G1003"/>
          <cell r="H1003"/>
          <cell r="I1003"/>
          <cell r="J1003"/>
          <cell r="K1003"/>
          <cell r="L1003"/>
          <cell r="M1003"/>
          <cell r="N1003"/>
          <cell r="O1003"/>
          <cell r="P1003"/>
          <cell r="Q1003"/>
          <cell r="R1003"/>
          <cell r="S1003"/>
          <cell r="T1003"/>
          <cell r="U1003"/>
          <cell r="V1003"/>
          <cell r="W1003"/>
          <cell r="X1003"/>
          <cell r="Z1003"/>
          <cell r="AA1003"/>
          <cell r="AB1003"/>
          <cell r="AC1003"/>
          <cell r="AD1003"/>
        </row>
        <row r="1004">
          <cell r="A1004"/>
          <cell r="B1004"/>
          <cell r="C1004"/>
          <cell r="D1004"/>
          <cell r="E1004"/>
          <cell r="F1004"/>
          <cell r="G1004"/>
          <cell r="H1004"/>
          <cell r="I1004"/>
          <cell r="J1004"/>
          <cell r="K1004"/>
          <cell r="L1004"/>
          <cell r="M1004"/>
          <cell r="N1004"/>
          <cell r="O1004"/>
          <cell r="P1004"/>
          <cell r="Q1004"/>
          <cell r="R1004"/>
          <cell r="S1004"/>
          <cell r="T1004"/>
          <cell r="U1004"/>
          <cell r="V1004"/>
          <cell r="W1004"/>
          <cell r="X1004"/>
          <cell r="Y1004"/>
          <cell r="Z1004"/>
          <cell r="AA1004"/>
          <cell r="AB1004"/>
          <cell r="AC1004"/>
          <cell r="AD1004"/>
        </row>
        <row r="1005">
          <cell r="A1005" t="e">
            <v>#VALUE!</v>
          </cell>
          <cell r="B1005"/>
          <cell r="E1005" t="str">
            <v xml:space="preserve">zápas č. </v>
          </cell>
          <cell r="F1005" t="e">
            <v>#VALUE!</v>
          </cell>
          <cell r="G1005"/>
          <cell r="H1005" t="str">
            <v>Servis</v>
          </cell>
          <cell r="I1005"/>
          <cell r="J1005"/>
          <cell r="K1005"/>
          <cell r="L1005"/>
          <cell r="M1005"/>
          <cell r="N1005"/>
          <cell r="O1005"/>
          <cell r="P1005"/>
          <cell r="Q1005"/>
          <cell r="R1005"/>
          <cell r="S1005"/>
          <cell r="T1005"/>
          <cell r="U1005"/>
          <cell r="V1005" t="str">
            <v>pomer</v>
          </cell>
          <cell r="W1005"/>
          <cell r="X1005"/>
          <cell r="Y1005" t="str">
            <v>(:)</v>
          </cell>
          <cell r="Z1005" t="str">
            <v/>
          </cell>
          <cell r="AA1005" t="str">
            <v/>
          </cell>
          <cell r="AB1005"/>
          <cell r="AC1005" t="str">
            <v/>
          </cell>
          <cell r="AD1005" t="e">
            <v>#VALUE!</v>
          </cell>
        </row>
        <row r="1006">
          <cell r="A1006"/>
          <cell r="B1006"/>
          <cell r="E1006"/>
          <cell r="F1006"/>
          <cell r="G1006" t="str">
            <v>Time out</v>
          </cell>
          <cell r="H1006" t="str">
            <v>Príjem</v>
          </cell>
          <cell r="I1006"/>
          <cell r="J1006"/>
          <cell r="K1006"/>
          <cell r="L1006"/>
          <cell r="M1006"/>
          <cell r="N1006">
            <v>1</v>
          </cell>
          <cell r="O1006">
            <v>2</v>
          </cell>
          <cell r="P1006">
            <v>3</v>
          </cell>
          <cell r="Q1006">
            <v>4</v>
          </cell>
          <cell r="R1006">
            <v>5</v>
          </cell>
          <cell r="S1006">
            <v>6</v>
          </cell>
          <cell r="T1006">
            <v>7</v>
          </cell>
          <cell r="U1006"/>
          <cell r="V1006" t="str">
            <v>setov</v>
          </cell>
          <cell r="W1006"/>
          <cell r="X1006"/>
          <cell r="Z1006"/>
          <cell r="AA1006"/>
          <cell r="AB1006"/>
          <cell r="AC1006"/>
          <cell r="AD1006"/>
        </row>
        <row r="1007">
          <cell r="A1007" t="e">
            <v>#VALUE!</v>
          </cell>
          <cell r="B1007"/>
          <cell r="E1007" t="str">
            <v>Stôl:</v>
          </cell>
          <cell r="F1007" t="e">
            <v>#VALUE!</v>
          </cell>
          <cell r="G1007"/>
          <cell r="H1007"/>
          <cell r="I1007" t="e">
            <v>#VALUE!</v>
          </cell>
          <cell r="J1007"/>
          <cell r="K1007"/>
          <cell r="L1007"/>
          <cell r="M1007"/>
          <cell r="N1007"/>
          <cell r="O1007"/>
          <cell r="P1007"/>
          <cell r="Q1007" t="str">
            <v xml:space="preserve"> </v>
          </cell>
          <cell r="R1007"/>
          <cell r="S1007"/>
          <cell r="T1007"/>
          <cell r="U1007"/>
          <cell r="V1007" t="str">
            <v/>
          </cell>
          <cell r="W1007"/>
          <cell r="X1007"/>
          <cell r="Z1007"/>
          <cell r="AA1007"/>
          <cell r="AB1007"/>
          <cell r="AC1007"/>
          <cell r="AD1007"/>
        </row>
        <row r="1008">
          <cell r="A1008"/>
          <cell r="B1008"/>
          <cell r="E1008"/>
          <cell r="F1008"/>
          <cell r="G1008"/>
          <cell r="H1008"/>
          <cell r="I1008"/>
          <cell r="J1008"/>
          <cell r="K1008"/>
          <cell r="L1008"/>
          <cell r="M1008"/>
          <cell r="N1008"/>
          <cell r="O1008"/>
          <cell r="P1008"/>
          <cell r="Q1008"/>
          <cell r="R1008"/>
          <cell r="S1008"/>
          <cell r="T1008"/>
          <cell r="U1008"/>
          <cell r="V1008"/>
          <cell r="W1008"/>
          <cell r="X1008"/>
          <cell r="Z1008"/>
          <cell r="AA1008"/>
          <cell r="AB1008"/>
          <cell r="AC1008"/>
          <cell r="AD1008"/>
        </row>
        <row r="1009">
          <cell r="A1009"/>
          <cell r="B1009"/>
          <cell r="E1009" t="str">
            <v>Dátum:</v>
          </cell>
          <cell r="F1009">
            <v>43729</v>
          </cell>
          <cell r="G1009"/>
          <cell r="H1009"/>
          <cell r="I1009"/>
          <cell r="J1009"/>
          <cell r="K1009"/>
          <cell r="L1009"/>
          <cell r="M1009"/>
          <cell r="N1009"/>
          <cell r="O1009"/>
          <cell r="P1009"/>
          <cell r="Q1009"/>
          <cell r="R1009"/>
          <cell r="S1009"/>
          <cell r="T1009"/>
          <cell r="U1009"/>
          <cell r="V1009"/>
          <cell r="W1009"/>
          <cell r="X1009"/>
          <cell r="Z1009"/>
          <cell r="AA1009"/>
          <cell r="AB1009"/>
          <cell r="AC1009"/>
          <cell r="AD1009"/>
        </row>
        <row r="1010">
          <cell r="A1010" t="e">
            <v>#VALUE!</v>
          </cell>
          <cell r="B1010"/>
          <cell r="E1010" t="str">
            <v>Čas:</v>
          </cell>
          <cell r="F1010"/>
          <cell r="G1010"/>
          <cell r="H1010"/>
          <cell r="I1010" t="e">
            <v>#VALUE!</v>
          </cell>
          <cell r="J1010"/>
          <cell r="K1010"/>
          <cell r="L1010"/>
          <cell r="M1010"/>
          <cell r="N1010"/>
          <cell r="O1010"/>
          <cell r="P1010"/>
          <cell r="Q1010" t="str">
            <v xml:space="preserve"> </v>
          </cell>
          <cell r="R1010"/>
          <cell r="S1010"/>
          <cell r="T1010"/>
          <cell r="U1010"/>
          <cell r="V1010" t="str">
            <v/>
          </cell>
          <cell r="W1010"/>
          <cell r="X1010"/>
          <cell r="Z1010"/>
          <cell r="AA1010"/>
          <cell r="AB1010"/>
          <cell r="AC1010"/>
          <cell r="AD1010"/>
        </row>
        <row r="1011">
          <cell r="A1011"/>
          <cell r="B1011"/>
          <cell r="E1011"/>
          <cell r="F1011"/>
          <cell r="G1011"/>
          <cell r="H1011"/>
          <cell r="I1011"/>
          <cell r="J1011"/>
          <cell r="K1011"/>
          <cell r="L1011"/>
          <cell r="M1011"/>
          <cell r="N1011"/>
          <cell r="O1011"/>
          <cell r="P1011"/>
          <cell r="Q1011"/>
          <cell r="R1011"/>
          <cell r="S1011"/>
          <cell r="T1011"/>
          <cell r="U1011"/>
          <cell r="V1011"/>
          <cell r="W1011"/>
          <cell r="X1011"/>
          <cell r="Z1011"/>
          <cell r="AA1011"/>
          <cell r="AB1011"/>
          <cell r="AC1011"/>
          <cell r="AD1011"/>
        </row>
        <row r="1012">
          <cell r="A1012"/>
          <cell r="B1012"/>
          <cell r="E1012" t="str">
            <v>Kategória :</v>
          </cell>
          <cell r="F1012" t="str">
            <v>NMŽky</v>
          </cell>
          <cell r="G1012"/>
          <cell r="H1012"/>
          <cell r="I1012"/>
          <cell r="J1012"/>
          <cell r="K1012"/>
          <cell r="L1012"/>
          <cell r="M1012"/>
          <cell r="N1012"/>
          <cell r="O1012"/>
          <cell r="P1012"/>
          <cell r="Q1012"/>
          <cell r="R1012"/>
          <cell r="S1012"/>
          <cell r="T1012"/>
          <cell r="U1012"/>
          <cell r="V1012"/>
          <cell r="W1012"/>
          <cell r="X1012"/>
          <cell r="Z1012"/>
          <cell r="AA1012"/>
          <cell r="AB1012"/>
          <cell r="AC1012"/>
          <cell r="AD1012"/>
        </row>
        <row r="1013">
          <cell r="A1013"/>
          <cell r="B1013"/>
          <cell r="E1013"/>
          <cell r="F1013"/>
          <cell r="G1013"/>
          <cell r="H1013"/>
          <cell r="I1013" t="str">
            <v>Rozhodca</v>
          </cell>
          <cell r="J1013"/>
          <cell r="K1013"/>
          <cell r="L1013"/>
          <cell r="M1013"/>
          <cell r="N1013"/>
          <cell r="O1013"/>
          <cell r="P1013" t="str">
            <v>Víťaz</v>
          </cell>
          <cell r="Q1013"/>
          <cell r="R1013"/>
          <cell r="S1013"/>
          <cell r="T1013"/>
          <cell r="U1013"/>
          <cell r="V1013"/>
          <cell r="W1013"/>
          <cell r="X1013"/>
          <cell r="Z1013"/>
          <cell r="AA1013"/>
          <cell r="AB1013"/>
          <cell r="AC1013"/>
          <cell r="AD1013"/>
        </row>
        <row r="1014">
          <cell r="A1014"/>
          <cell r="B1014"/>
          <cell r="E1014" t="str">
            <v>Skupina :</v>
          </cell>
          <cell r="F1014" t="e">
            <v>#VALUE!</v>
          </cell>
          <cell r="G1014"/>
          <cell r="H1014"/>
          <cell r="I1014"/>
          <cell r="J1014"/>
          <cell r="K1014"/>
          <cell r="L1014"/>
          <cell r="M1014"/>
          <cell r="N1014" t="str">
            <v/>
          </cell>
          <cell r="O1014"/>
          <cell r="P1014"/>
          <cell r="Q1014"/>
          <cell r="R1014"/>
          <cell r="S1014"/>
          <cell r="T1014"/>
          <cell r="U1014"/>
          <cell r="V1014"/>
          <cell r="W1014"/>
          <cell r="X1014"/>
          <cell r="Z1014"/>
          <cell r="AA1014"/>
          <cell r="AB1014"/>
          <cell r="AC1014"/>
          <cell r="AD1014"/>
        </row>
        <row r="1015">
          <cell r="A1015"/>
          <cell r="B1015"/>
          <cell r="E1015"/>
          <cell r="F1015"/>
          <cell r="G1015"/>
          <cell r="H1015"/>
          <cell r="I1015"/>
          <cell r="J1015"/>
          <cell r="K1015"/>
          <cell r="L1015"/>
          <cell r="M1015"/>
          <cell r="N1015"/>
          <cell r="O1015"/>
          <cell r="P1015"/>
          <cell r="Q1015"/>
          <cell r="R1015"/>
          <cell r="S1015"/>
          <cell r="T1015"/>
          <cell r="U1015"/>
          <cell r="V1015"/>
          <cell r="W1015"/>
          <cell r="X1015"/>
          <cell r="Z1015"/>
          <cell r="AA1015"/>
          <cell r="AB1015"/>
          <cell r="AC1015"/>
          <cell r="AD1015"/>
        </row>
        <row r="1016">
          <cell r="A1016"/>
          <cell r="B1016"/>
          <cell r="E1016" t="str">
            <v>Zápas:</v>
          </cell>
          <cell r="F1016" t="e">
            <v>#VALUE!</v>
          </cell>
          <cell r="G1016"/>
          <cell r="H1016"/>
          <cell r="I1016"/>
          <cell r="J1016"/>
          <cell r="K1016"/>
          <cell r="L1016"/>
          <cell r="M1016"/>
          <cell r="N1016"/>
          <cell r="O1016"/>
          <cell r="P1016"/>
          <cell r="Q1016"/>
          <cell r="R1016"/>
          <cell r="S1016"/>
          <cell r="T1016"/>
          <cell r="U1016"/>
          <cell r="V1016"/>
          <cell r="W1016"/>
          <cell r="X1016"/>
          <cell r="Z1016"/>
          <cell r="AA1016"/>
          <cell r="AB1016"/>
          <cell r="AC1016"/>
          <cell r="AD1016"/>
        </row>
        <row r="1017">
          <cell r="A1017"/>
          <cell r="B1017"/>
          <cell r="E1017"/>
          <cell r="F1017"/>
          <cell r="G1017"/>
          <cell r="H1017" t="str">
            <v>Udelené karty - priestupok</v>
          </cell>
          <cell r="I1017"/>
          <cell r="J1017"/>
          <cell r="K1017"/>
          <cell r="L1017"/>
          <cell r="M1017"/>
          <cell r="N1017"/>
          <cell r="O1017"/>
          <cell r="P1017"/>
          <cell r="Q1017"/>
          <cell r="R1017"/>
          <cell r="S1017"/>
          <cell r="T1017"/>
          <cell r="U1017"/>
          <cell r="V1017"/>
          <cell r="W1017"/>
          <cell r="X1017"/>
          <cell r="Z1017"/>
          <cell r="AA1017"/>
          <cell r="AB1017"/>
          <cell r="AC1017"/>
          <cell r="AD1017"/>
        </row>
        <row r="1018">
          <cell r="A1018"/>
          <cell r="B1018"/>
          <cell r="E1018"/>
          <cell r="F1018"/>
          <cell r="G1018"/>
          <cell r="H1018"/>
          <cell r="I1018"/>
          <cell r="J1018"/>
          <cell r="K1018"/>
          <cell r="L1018"/>
          <cell r="M1018"/>
          <cell r="N1018"/>
          <cell r="O1018"/>
          <cell r="P1018"/>
          <cell r="Q1018"/>
          <cell r="R1018"/>
          <cell r="S1018"/>
          <cell r="T1018"/>
          <cell r="U1018"/>
          <cell r="V1018"/>
          <cell r="W1018"/>
          <cell r="X1018"/>
          <cell r="Z1018"/>
          <cell r="AA1018"/>
          <cell r="AB1018"/>
          <cell r="AC1018"/>
          <cell r="AD1018"/>
        </row>
        <row r="1019">
          <cell r="A1019"/>
          <cell r="B1019"/>
          <cell r="E1019"/>
          <cell r="F1019"/>
          <cell r="G1019"/>
          <cell r="H1019"/>
          <cell r="I1019" t="e">
            <v>#VALUE!</v>
          </cell>
          <cell r="J1019"/>
          <cell r="K1019"/>
          <cell r="L1019"/>
          <cell r="M1019"/>
          <cell r="N1019"/>
          <cell r="O1019"/>
          <cell r="P1019" t="e">
            <v>#VALUE!</v>
          </cell>
          <cell r="Q1019"/>
          <cell r="R1019"/>
          <cell r="S1019"/>
          <cell r="T1019"/>
          <cell r="U1019"/>
          <cell r="V1019"/>
          <cell r="W1019"/>
          <cell r="X1019"/>
          <cell r="Z1019"/>
          <cell r="AA1019"/>
          <cell r="AB1019"/>
          <cell r="AC1019"/>
          <cell r="AD1019"/>
        </row>
        <row r="1020">
          <cell r="A1020"/>
          <cell r="B1020"/>
          <cell r="E1020"/>
          <cell r="F1020"/>
          <cell r="G1020"/>
          <cell r="H1020" t="str">
            <v>Ž</v>
          </cell>
          <cell r="I1020"/>
          <cell r="J1020"/>
          <cell r="K1020"/>
          <cell r="L1020"/>
          <cell r="M1020"/>
          <cell r="N1020"/>
          <cell r="O1020" t="str">
            <v>Ž</v>
          </cell>
          <cell r="P1020"/>
          <cell r="Q1020"/>
          <cell r="R1020"/>
          <cell r="S1020"/>
          <cell r="T1020"/>
          <cell r="U1020"/>
          <cell r="V1020"/>
          <cell r="W1020"/>
          <cell r="X1020"/>
          <cell r="Z1020"/>
          <cell r="AA1020"/>
          <cell r="AB1020"/>
          <cell r="AC1020"/>
          <cell r="AD1020"/>
        </row>
        <row r="1021">
          <cell r="A1021"/>
          <cell r="B1021"/>
          <cell r="E1021"/>
          <cell r="F1021"/>
          <cell r="G1021"/>
          <cell r="H1021" t="str">
            <v>ŽČ</v>
          </cell>
          <cell r="I1021"/>
          <cell r="J1021"/>
          <cell r="K1021"/>
          <cell r="L1021"/>
          <cell r="M1021"/>
          <cell r="N1021"/>
          <cell r="O1021" t="str">
            <v>ŽČ</v>
          </cell>
          <cell r="P1021"/>
          <cell r="Q1021"/>
          <cell r="R1021"/>
          <cell r="S1021"/>
          <cell r="T1021"/>
          <cell r="U1021"/>
          <cell r="V1021"/>
          <cell r="W1021"/>
          <cell r="X1021"/>
          <cell r="Z1021"/>
          <cell r="AA1021"/>
          <cell r="AB1021"/>
          <cell r="AC1021"/>
          <cell r="AD1021"/>
        </row>
        <row r="1022">
          <cell r="A1022"/>
          <cell r="B1022"/>
          <cell r="E1022"/>
          <cell r="F1022"/>
          <cell r="G1022"/>
          <cell r="H1022" t="str">
            <v>ŽČ</v>
          </cell>
          <cell r="I1022"/>
          <cell r="J1022"/>
          <cell r="K1022"/>
          <cell r="L1022"/>
          <cell r="M1022"/>
          <cell r="N1022"/>
          <cell r="O1022" t="str">
            <v>ŽČ</v>
          </cell>
          <cell r="P1022"/>
          <cell r="Q1022"/>
          <cell r="R1022"/>
          <cell r="S1022"/>
          <cell r="T1022"/>
          <cell r="U1022"/>
          <cell r="V1022"/>
          <cell r="W1022"/>
          <cell r="X1022"/>
          <cell r="Z1022"/>
          <cell r="AA1022"/>
          <cell r="AB1022"/>
          <cell r="AC1022"/>
          <cell r="AD1022"/>
        </row>
        <row r="1023">
          <cell r="A1023"/>
          <cell r="B1023"/>
          <cell r="E1023"/>
          <cell r="F1023"/>
          <cell r="G1023"/>
          <cell r="H1023"/>
          <cell r="I1023"/>
          <cell r="J1023"/>
          <cell r="K1023"/>
          <cell r="L1023"/>
          <cell r="M1023"/>
          <cell r="N1023"/>
          <cell r="O1023"/>
          <cell r="P1023"/>
          <cell r="Q1023"/>
          <cell r="R1023"/>
          <cell r="S1023"/>
          <cell r="T1023"/>
          <cell r="U1023"/>
          <cell r="V1023"/>
          <cell r="W1023"/>
          <cell r="X1023"/>
          <cell r="Z1023"/>
          <cell r="AA1023"/>
          <cell r="AB1023"/>
          <cell r="AC1023"/>
          <cell r="AD1023"/>
        </row>
        <row r="1024">
          <cell r="A1024"/>
          <cell r="B1024"/>
          <cell r="C1024"/>
          <cell r="D1024"/>
          <cell r="E1024"/>
          <cell r="F1024"/>
          <cell r="G1024"/>
          <cell r="H1024"/>
          <cell r="I1024"/>
          <cell r="J1024"/>
          <cell r="K1024"/>
          <cell r="L1024"/>
          <cell r="M1024"/>
          <cell r="N1024"/>
          <cell r="O1024"/>
          <cell r="P1024"/>
          <cell r="Q1024"/>
          <cell r="R1024"/>
          <cell r="S1024"/>
          <cell r="T1024"/>
          <cell r="U1024"/>
          <cell r="V1024"/>
          <cell r="W1024"/>
          <cell r="X1024"/>
          <cell r="Y1024"/>
          <cell r="Z1024"/>
          <cell r="AA1024"/>
          <cell r="AB1024"/>
          <cell r="AC1024"/>
          <cell r="AD1024"/>
        </row>
        <row r="1025">
          <cell r="A1025" t="e">
            <v>#VALUE!</v>
          </cell>
          <cell r="B1025"/>
          <cell r="E1025" t="str">
            <v xml:space="preserve">zápas č. </v>
          </cell>
          <cell r="F1025" t="e">
            <v>#VALUE!</v>
          </cell>
          <cell r="G1025"/>
          <cell r="H1025" t="str">
            <v>Servis</v>
          </cell>
          <cell r="I1025"/>
          <cell r="J1025"/>
          <cell r="K1025"/>
          <cell r="L1025"/>
          <cell r="M1025"/>
          <cell r="N1025"/>
          <cell r="O1025"/>
          <cell r="P1025"/>
          <cell r="Q1025"/>
          <cell r="R1025"/>
          <cell r="S1025"/>
          <cell r="T1025"/>
          <cell r="U1025"/>
          <cell r="V1025" t="str">
            <v>pomer</v>
          </cell>
          <cell r="W1025"/>
          <cell r="X1025"/>
          <cell r="Y1025" t="str">
            <v>(:)</v>
          </cell>
          <cell r="Z1025" t="str">
            <v/>
          </cell>
          <cell r="AA1025" t="str">
            <v/>
          </cell>
          <cell r="AB1025"/>
          <cell r="AC1025" t="str">
            <v/>
          </cell>
          <cell r="AD1025" t="e">
            <v>#VALUE!</v>
          </cell>
        </row>
        <row r="1026">
          <cell r="A1026"/>
          <cell r="B1026"/>
          <cell r="E1026"/>
          <cell r="F1026"/>
          <cell r="G1026" t="str">
            <v>Time out</v>
          </cell>
          <cell r="H1026" t="str">
            <v>Príjem</v>
          </cell>
          <cell r="I1026"/>
          <cell r="J1026"/>
          <cell r="K1026"/>
          <cell r="L1026"/>
          <cell r="M1026"/>
          <cell r="N1026">
            <v>1</v>
          </cell>
          <cell r="O1026">
            <v>2</v>
          </cell>
          <cell r="P1026">
            <v>3</v>
          </cell>
          <cell r="Q1026">
            <v>4</v>
          </cell>
          <cell r="R1026">
            <v>5</v>
          </cell>
          <cell r="S1026">
            <v>6</v>
          </cell>
          <cell r="T1026">
            <v>7</v>
          </cell>
          <cell r="U1026"/>
          <cell r="V1026" t="str">
            <v>setov</v>
          </cell>
          <cell r="W1026"/>
          <cell r="X1026"/>
          <cell r="Z1026"/>
          <cell r="AA1026"/>
          <cell r="AB1026"/>
          <cell r="AC1026"/>
          <cell r="AD1026"/>
        </row>
        <row r="1027">
          <cell r="A1027" t="e">
            <v>#VALUE!</v>
          </cell>
          <cell r="B1027"/>
          <cell r="E1027" t="str">
            <v>Stôl:</v>
          </cell>
          <cell r="F1027" t="e">
            <v>#VALUE!</v>
          </cell>
          <cell r="G1027"/>
          <cell r="H1027"/>
          <cell r="I1027" t="e">
            <v>#VALUE!</v>
          </cell>
          <cell r="J1027"/>
          <cell r="K1027"/>
          <cell r="L1027"/>
          <cell r="M1027"/>
          <cell r="N1027"/>
          <cell r="O1027"/>
          <cell r="P1027"/>
          <cell r="Q1027" t="str">
            <v xml:space="preserve"> </v>
          </cell>
          <cell r="R1027"/>
          <cell r="S1027"/>
          <cell r="T1027"/>
          <cell r="U1027"/>
          <cell r="V1027" t="str">
            <v/>
          </cell>
          <cell r="W1027"/>
          <cell r="X1027"/>
          <cell r="Z1027"/>
          <cell r="AA1027"/>
          <cell r="AB1027"/>
          <cell r="AC1027"/>
          <cell r="AD1027"/>
        </row>
        <row r="1028">
          <cell r="A1028"/>
          <cell r="B1028"/>
          <cell r="E1028"/>
          <cell r="F1028"/>
          <cell r="G1028"/>
          <cell r="H1028"/>
          <cell r="I1028"/>
          <cell r="J1028"/>
          <cell r="K1028"/>
          <cell r="L1028"/>
          <cell r="M1028"/>
          <cell r="N1028"/>
          <cell r="O1028"/>
          <cell r="P1028"/>
          <cell r="Q1028"/>
          <cell r="R1028"/>
          <cell r="S1028"/>
          <cell r="T1028"/>
          <cell r="U1028"/>
          <cell r="V1028"/>
          <cell r="W1028"/>
          <cell r="X1028"/>
          <cell r="Z1028"/>
          <cell r="AA1028"/>
          <cell r="AB1028"/>
          <cell r="AC1028"/>
          <cell r="AD1028"/>
        </row>
        <row r="1029">
          <cell r="A1029"/>
          <cell r="B1029"/>
          <cell r="E1029" t="str">
            <v>Dátum:</v>
          </cell>
          <cell r="F1029">
            <v>43729</v>
          </cell>
          <cell r="G1029"/>
          <cell r="H1029"/>
          <cell r="I1029"/>
          <cell r="J1029"/>
          <cell r="K1029"/>
          <cell r="L1029"/>
          <cell r="M1029"/>
          <cell r="N1029"/>
          <cell r="O1029"/>
          <cell r="P1029"/>
          <cell r="Q1029"/>
          <cell r="R1029"/>
          <cell r="S1029"/>
          <cell r="T1029"/>
          <cell r="U1029"/>
          <cell r="V1029"/>
          <cell r="W1029"/>
          <cell r="X1029"/>
          <cell r="Z1029"/>
          <cell r="AA1029"/>
          <cell r="AB1029"/>
          <cell r="AC1029"/>
          <cell r="AD1029"/>
        </row>
        <row r="1030">
          <cell r="A1030" t="e">
            <v>#VALUE!</v>
          </cell>
          <cell r="B1030"/>
          <cell r="E1030" t="str">
            <v>Čas:</v>
          </cell>
          <cell r="F1030"/>
          <cell r="G1030"/>
          <cell r="H1030"/>
          <cell r="I1030" t="e">
            <v>#VALUE!</v>
          </cell>
          <cell r="J1030"/>
          <cell r="K1030"/>
          <cell r="L1030"/>
          <cell r="M1030"/>
          <cell r="N1030"/>
          <cell r="O1030"/>
          <cell r="P1030"/>
          <cell r="Q1030" t="str">
            <v xml:space="preserve"> </v>
          </cell>
          <cell r="R1030"/>
          <cell r="S1030"/>
          <cell r="T1030"/>
          <cell r="U1030"/>
          <cell r="V1030" t="str">
            <v/>
          </cell>
          <cell r="W1030"/>
          <cell r="X1030"/>
          <cell r="Z1030"/>
          <cell r="AA1030"/>
          <cell r="AB1030"/>
          <cell r="AC1030"/>
          <cell r="AD1030"/>
        </row>
        <row r="1031">
          <cell r="A1031"/>
          <cell r="B1031"/>
          <cell r="E1031"/>
          <cell r="F1031"/>
          <cell r="G1031"/>
          <cell r="H1031"/>
          <cell r="I1031"/>
          <cell r="J1031"/>
          <cell r="K1031"/>
          <cell r="L1031"/>
          <cell r="M1031"/>
          <cell r="N1031"/>
          <cell r="O1031"/>
          <cell r="P1031"/>
          <cell r="Q1031"/>
          <cell r="R1031"/>
          <cell r="S1031"/>
          <cell r="T1031"/>
          <cell r="U1031"/>
          <cell r="V1031"/>
          <cell r="W1031"/>
          <cell r="X1031"/>
          <cell r="Z1031"/>
          <cell r="AA1031"/>
          <cell r="AB1031"/>
          <cell r="AC1031"/>
          <cell r="AD1031"/>
        </row>
        <row r="1032">
          <cell r="A1032"/>
          <cell r="B1032"/>
          <cell r="E1032" t="str">
            <v>Kategória :</v>
          </cell>
          <cell r="F1032" t="str">
            <v>NMŽky</v>
          </cell>
          <cell r="G1032"/>
          <cell r="H1032"/>
          <cell r="I1032"/>
          <cell r="J1032"/>
          <cell r="K1032"/>
          <cell r="L1032"/>
          <cell r="M1032"/>
          <cell r="N1032"/>
          <cell r="O1032"/>
          <cell r="P1032"/>
          <cell r="Q1032"/>
          <cell r="R1032"/>
          <cell r="S1032"/>
          <cell r="T1032"/>
          <cell r="U1032"/>
          <cell r="V1032"/>
          <cell r="W1032"/>
          <cell r="X1032"/>
          <cell r="Z1032"/>
          <cell r="AA1032"/>
          <cell r="AB1032"/>
          <cell r="AC1032"/>
          <cell r="AD1032"/>
        </row>
        <row r="1033">
          <cell r="A1033"/>
          <cell r="B1033"/>
          <cell r="E1033"/>
          <cell r="F1033"/>
          <cell r="G1033"/>
          <cell r="H1033"/>
          <cell r="I1033" t="str">
            <v>Rozhodca</v>
          </cell>
          <cell r="J1033"/>
          <cell r="K1033"/>
          <cell r="L1033"/>
          <cell r="M1033"/>
          <cell r="N1033"/>
          <cell r="O1033"/>
          <cell r="P1033" t="str">
            <v>Víťaz</v>
          </cell>
          <cell r="Q1033"/>
          <cell r="R1033"/>
          <cell r="S1033"/>
          <cell r="T1033"/>
          <cell r="U1033"/>
          <cell r="V1033"/>
          <cell r="W1033"/>
          <cell r="X1033"/>
          <cell r="Z1033"/>
          <cell r="AA1033"/>
          <cell r="AB1033"/>
          <cell r="AC1033"/>
          <cell r="AD1033"/>
        </row>
        <row r="1034">
          <cell r="A1034"/>
          <cell r="B1034"/>
          <cell r="E1034" t="str">
            <v>Skupina :</v>
          </cell>
          <cell r="F1034" t="e">
            <v>#VALUE!</v>
          </cell>
          <cell r="G1034"/>
          <cell r="H1034"/>
          <cell r="I1034"/>
          <cell r="J1034"/>
          <cell r="K1034"/>
          <cell r="L1034"/>
          <cell r="M1034"/>
          <cell r="N1034" t="str">
            <v/>
          </cell>
          <cell r="O1034"/>
          <cell r="P1034"/>
          <cell r="Q1034"/>
          <cell r="R1034"/>
          <cell r="S1034"/>
          <cell r="T1034"/>
          <cell r="U1034"/>
          <cell r="V1034"/>
          <cell r="W1034"/>
          <cell r="X1034"/>
          <cell r="Z1034"/>
          <cell r="AA1034"/>
          <cell r="AB1034"/>
          <cell r="AC1034"/>
          <cell r="AD1034"/>
        </row>
        <row r="1035">
          <cell r="A1035"/>
          <cell r="B1035"/>
          <cell r="E1035"/>
          <cell r="F1035"/>
          <cell r="G1035"/>
          <cell r="H1035"/>
          <cell r="I1035"/>
          <cell r="J1035"/>
          <cell r="K1035"/>
          <cell r="L1035"/>
          <cell r="M1035"/>
          <cell r="N1035"/>
          <cell r="O1035"/>
          <cell r="P1035"/>
          <cell r="Q1035"/>
          <cell r="R1035"/>
          <cell r="S1035"/>
          <cell r="T1035"/>
          <cell r="U1035"/>
          <cell r="V1035"/>
          <cell r="W1035"/>
          <cell r="X1035"/>
          <cell r="Z1035"/>
          <cell r="AA1035"/>
          <cell r="AB1035"/>
          <cell r="AC1035"/>
          <cell r="AD1035"/>
        </row>
        <row r="1036">
          <cell r="A1036"/>
          <cell r="B1036"/>
          <cell r="E1036" t="str">
            <v>Zápas:</v>
          </cell>
          <cell r="F1036" t="e">
            <v>#VALUE!</v>
          </cell>
          <cell r="G1036"/>
          <cell r="H1036"/>
          <cell r="I1036"/>
          <cell r="J1036"/>
          <cell r="K1036"/>
          <cell r="L1036"/>
          <cell r="M1036"/>
          <cell r="N1036"/>
          <cell r="O1036"/>
          <cell r="P1036"/>
          <cell r="Q1036"/>
          <cell r="R1036"/>
          <cell r="S1036"/>
          <cell r="T1036"/>
          <cell r="U1036"/>
          <cell r="V1036"/>
          <cell r="W1036"/>
          <cell r="X1036"/>
          <cell r="Z1036"/>
          <cell r="AA1036"/>
          <cell r="AB1036"/>
          <cell r="AC1036"/>
          <cell r="AD1036"/>
        </row>
        <row r="1037">
          <cell r="A1037"/>
          <cell r="B1037"/>
          <cell r="E1037"/>
          <cell r="F1037"/>
          <cell r="G1037"/>
          <cell r="H1037" t="str">
            <v>Udelené karty - priestupok</v>
          </cell>
          <cell r="I1037"/>
          <cell r="J1037"/>
          <cell r="K1037"/>
          <cell r="L1037"/>
          <cell r="M1037"/>
          <cell r="N1037"/>
          <cell r="O1037"/>
          <cell r="P1037"/>
          <cell r="Q1037"/>
          <cell r="R1037"/>
          <cell r="S1037"/>
          <cell r="T1037"/>
          <cell r="U1037"/>
          <cell r="V1037"/>
          <cell r="W1037"/>
          <cell r="X1037"/>
          <cell r="Z1037"/>
          <cell r="AA1037"/>
          <cell r="AB1037"/>
          <cell r="AC1037"/>
          <cell r="AD1037"/>
        </row>
        <row r="1038">
          <cell r="A1038"/>
          <cell r="B1038"/>
          <cell r="E1038"/>
          <cell r="F1038"/>
          <cell r="G1038"/>
          <cell r="H1038"/>
          <cell r="I1038"/>
          <cell r="J1038"/>
          <cell r="K1038"/>
          <cell r="L1038"/>
          <cell r="M1038"/>
          <cell r="N1038"/>
          <cell r="O1038"/>
          <cell r="P1038"/>
          <cell r="Q1038"/>
          <cell r="R1038"/>
          <cell r="S1038"/>
          <cell r="T1038"/>
          <cell r="U1038"/>
          <cell r="V1038"/>
          <cell r="W1038"/>
          <cell r="X1038"/>
          <cell r="Z1038"/>
          <cell r="AA1038"/>
          <cell r="AB1038"/>
          <cell r="AC1038"/>
          <cell r="AD1038"/>
        </row>
        <row r="1039">
          <cell r="A1039"/>
          <cell r="B1039"/>
          <cell r="E1039"/>
          <cell r="F1039"/>
          <cell r="G1039"/>
          <cell r="H1039"/>
          <cell r="I1039" t="e">
            <v>#VALUE!</v>
          </cell>
          <cell r="J1039"/>
          <cell r="K1039"/>
          <cell r="L1039"/>
          <cell r="M1039"/>
          <cell r="N1039"/>
          <cell r="O1039"/>
          <cell r="P1039" t="e">
            <v>#VALUE!</v>
          </cell>
          <cell r="Q1039"/>
          <cell r="R1039"/>
          <cell r="S1039"/>
          <cell r="T1039"/>
          <cell r="U1039"/>
          <cell r="V1039"/>
          <cell r="W1039"/>
          <cell r="X1039"/>
          <cell r="Z1039"/>
          <cell r="AA1039"/>
          <cell r="AB1039"/>
          <cell r="AC1039"/>
          <cell r="AD1039"/>
        </row>
        <row r="1040">
          <cell r="A1040"/>
          <cell r="B1040"/>
          <cell r="E1040"/>
          <cell r="F1040"/>
          <cell r="G1040"/>
          <cell r="H1040" t="str">
            <v>Ž</v>
          </cell>
          <cell r="I1040"/>
          <cell r="J1040"/>
          <cell r="K1040"/>
          <cell r="L1040"/>
          <cell r="M1040"/>
          <cell r="N1040"/>
          <cell r="O1040" t="str">
            <v>Ž</v>
          </cell>
          <cell r="P1040"/>
          <cell r="Q1040"/>
          <cell r="R1040"/>
          <cell r="S1040"/>
          <cell r="T1040"/>
          <cell r="U1040"/>
          <cell r="V1040"/>
          <cell r="W1040"/>
          <cell r="X1040"/>
          <cell r="Z1040"/>
          <cell r="AA1040"/>
          <cell r="AB1040"/>
          <cell r="AC1040"/>
          <cell r="AD1040"/>
        </row>
        <row r="1041">
          <cell r="A1041"/>
          <cell r="B1041"/>
          <cell r="E1041"/>
          <cell r="F1041"/>
          <cell r="G1041"/>
          <cell r="H1041" t="str">
            <v>ŽČ</v>
          </cell>
          <cell r="I1041"/>
          <cell r="J1041"/>
          <cell r="K1041"/>
          <cell r="L1041"/>
          <cell r="M1041"/>
          <cell r="N1041"/>
          <cell r="O1041" t="str">
            <v>ŽČ</v>
          </cell>
          <cell r="P1041"/>
          <cell r="Q1041"/>
          <cell r="R1041"/>
          <cell r="S1041"/>
          <cell r="T1041"/>
          <cell r="U1041"/>
          <cell r="V1041"/>
          <cell r="W1041"/>
          <cell r="X1041"/>
          <cell r="Z1041"/>
          <cell r="AA1041"/>
          <cell r="AB1041"/>
          <cell r="AC1041"/>
          <cell r="AD1041"/>
        </row>
        <row r="1042">
          <cell r="A1042"/>
          <cell r="B1042"/>
          <cell r="E1042"/>
          <cell r="F1042"/>
          <cell r="G1042"/>
          <cell r="H1042" t="str">
            <v>ŽČ</v>
          </cell>
          <cell r="I1042"/>
          <cell r="J1042"/>
          <cell r="K1042"/>
          <cell r="L1042"/>
          <cell r="M1042"/>
          <cell r="N1042"/>
          <cell r="O1042" t="str">
            <v>ŽČ</v>
          </cell>
          <cell r="P1042"/>
          <cell r="Q1042"/>
          <cell r="R1042"/>
          <cell r="S1042"/>
          <cell r="T1042"/>
          <cell r="U1042"/>
          <cell r="V1042"/>
          <cell r="W1042"/>
          <cell r="X1042"/>
          <cell r="Z1042"/>
          <cell r="AA1042"/>
          <cell r="AB1042"/>
          <cell r="AC1042"/>
          <cell r="AD1042"/>
        </row>
        <row r="1043">
          <cell r="A1043"/>
          <cell r="B1043"/>
          <cell r="E1043"/>
          <cell r="F1043"/>
          <cell r="G1043"/>
          <cell r="H1043"/>
          <cell r="I1043"/>
          <cell r="J1043"/>
          <cell r="K1043"/>
          <cell r="L1043"/>
          <cell r="M1043"/>
          <cell r="N1043"/>
          <cell r="O1043"/>
          <cell r="P1043"/>
          <cell r="Q1043"/>
          <cell r="R1043"/>
          <cell r="S1043"/>
          <cell r="T1043"/>
          <cell r="U1043"/>
          <cell r="V1043"/>
          <cell r="W1043"/>
          <cell r="X1043"/>
          <cell r="Z1043"/>
          <cell r="AA1043"/>
          <cell r="AB1043"/>
          <cell r="AC1043"/>
          <cell r="AD1043"/>
        </row>
        <row r="1044">
          <cell r="A1044"/>
          <cell r="B1044"/>
          <cell r="C1044"/>
          <cell r="D1044"/>
          <cell r="E1044"/>
          <cell r="F1044"/>
          <cell r="G1044"/>
          <cell r="H1044"/>
          <cell r="I1044"/>
          <cell r="J1044"/>
          <cell r="K1044"/>
          <cell r="L1044"/>
          <cell r="M1044"/>
          <cell r="N1044"/>
          <cell r="O1044"/>
          <cell r="P1044"/>
          <cell r="Q1044"/>
          <cell r="R1044"/>
          <cell r="S1044"/>
          <cell r="T1044"/>
          <cell r="U1044"/>
          <cell r="V1044"/>
          <cell r="W1044"/>
          <cell r="X1044"/>
          <cell r="Y1044"/>
          <cell r="Z1044"/>
          <cell r="AA1044"/>
          <cell r="AB1044"/>
          <cell r="AC1044"/>
          <cell r="AD1044"/>
        </row>
        <row r="1045">
          <cell r="A1045" t="e">
            <v>#VALUE!</v>
          </cell>
          <cell r="B1045"/>
          <cell r="E1045" t="str">
            <v xml:space="preserve">zápas č. </v>
          </cell>
          <cell r="F1045" t="e">
            <v>#VALUE!</v>
          </cell>
          <cell r="G1045"/>
          <cell r="H1045" t="str">
            <v>Servis</v>
          </cell>
          <cell r="I1045"/>
          <cell r="J1045"/>
          <cell r="K1045"/>
          <cell r="L1045"/>
          <cell r="M1045"/>
          <cell r="N1045"/>
          <cell r="O1045"/>
          <cell r="P1045"/>
          <cell r="Q1045"/>
          <cell r="R1045"/>
          <cell r="S1045"/>
          <cell r="T1045"/>
          <cell r="U1045"/>
          <cell r="V1045" t="str">
            <v>pomer</v>
          </cell>
          <cell r="W1045"/>
          <cell r="X1045"/>
          <cell r="Y1045" t="str">
            <v>(:)</v>
          </cell>
          <cell r="Z1045" t="str">
            <v/>
          </cell>
          <cell r="AA1045" t="str">
            <v/>
          </cell>
          <cell r="AB1045"/>
          <cell r="AC1045" t="str">
            <v/>
          </cell>
          <cell r="AD1045" t="e">
            <v>#VALUE!</v>
          </cell>
        </row>
        <row r="1046">
          <cell r="A1046"/>
          <cell r="B1046"/>
          <cell r="E1046"/>
          <cell r="F1046"/>
          <cell r="G1046" t="str">
            <v>Time out</v>
          </cell>
          <cell r="H1046" t="str">
            <v>Príjem</v>
          </cell>
          <cell r="I1046"/>
          <cell r="J1046"/>
          <cell r="K1046"/>
          <cell r="L1046"/>
          <cell r="M1046"/>
          <cell r="N1046">
            <v>1</v>
          </cell>
          <cell r="O1046">
            <v>2</v>
          </cell>
          <cell r="P1046">
            <v>3</v>
          </cell>
          <cell r="Q1046">
            <v>4</v>
          </cell>
          <cell r="R1046">
            <v>5</v>
          </cell>
          <cell r="S1046">
            <v>6</v>
          </cell>
          <cell r="T1046">
            <v>7</v>
          </cell>
          <cell r="U1046"/>
          <cell r="V1046" t="str">
            <v>setov</v>
          </cell>
          <cell r="W1046"/>
          <cell r="X1046"/>
          <cell r="Z1046"/>
          <cell r="AA1046"/>
          <cell r="AB1046"/>
          <cell r="AC1046"/>
          <cell r="AD1046"/>
        </row>
        <row r="1047">
          <cell r="A1047" t="e">
            <v>#VALUE!</v>
          </cell>
          <cell r="B1047"/>
          <cell r="E1047" t="str">
            <v>Stôl:</v>
          </cell>
          <cell r="F1047" t="e">
            <v>#VALUE!</v>
          </cell>
          <cell r="G1047"/>
          <cell r="H1047"/>
          <cell r="I1047" t="e">
            <v>#VALUE!</v>
          </cell>
          <cell r="J1047"/>
          <cell r="K1047"/>
          <cell r="L1047"/>
          <cell r="M1047"/>
          <cell r="N1047"/>
          <cell r="O1047"/>
          <cell r="P1047"/>
          <cell r="Q1047" t="str">
            <v xml:space="preserve"> </v>
          </cell>
          <cell r="R1047"/>
          <cell r="S1047"/>
          <cell r="T1047"/>
          <cell r="U1047"/>
          <cell r="V1047" t="str">
            <v/>
          </cell>
          <cell r="W1047"/>
          <cell r="X1047"/>
          <cell r="Z1047"/>
          <cell r="AA1047"/>
          <cell r="AB1047"/>
          <cell r="AC1047"/>
          <cell r="AD1047"/>
        </row>
        <row r="1048">
          <cell r="A1048"/>
          <cell r="B1048"/>
          <cell r="E1048"/>
          <cell r="F1048"/>
          <cell r="G1048"/>
          <cell r="H1048"/>
          <cell r="I1048"/>
          <cell r="J1048"/>
          <cell r="K1048"/>
          <cell r="L1048"/>
          <cell r="M1048"/>
          <cell r="N1048"/>
          <cell r="O1048"/>
          <cell r="P1048"/>
          <cell r="Q1048"/>
          <cell r="R1048"/>
          <cell r="S1048"/>
          <cell r="T1048"/>
          <cell r="U1048"/>
          <cell r="V1048"/>
          <cell r="W1048"/>
          <cell r="X1048"/>
          <cell r="Z1048"/>
          <cell r="AA1048"/>
          <cell r="AB1048"/>
          <cell r="AC1048"/>
          <cell r="AD1048"/>
        </row>
        <row r="1049">
          <cell r="A1049"/>
          <cell r="B1049"/>
          <cell r="E1049" t="str">
            <v>Dátum:</v>
          </cell>
          <cell r="F1049">
            <v>43729</v>
          </cell>
          <cell r="G1049"/>
          <cell r="H1049"/>
          <cell r="I1049"/>
          <cell r="J1049"/>
          <cell r="K1049"/>
          <cell r="L1049"/>
          <cell r="M1049"/>
          <cell r="N1049"/>
          <cell r="O1049"/>
          <cell r="P1049"/>
          <cell r="Q1049"/>
          <cell r="R1049"/>
          <cell r="S1049"/>
          <cell r="T1049"/>
          <cell r="U1049"/>
          <cell r="V1049"/>
          <cell r="W1049"/>
          <cell r="X1049"/>
          <cell r="Z1049"/>
          <cell r="AA1049"/>
          <cell r="AB1049"/>
          <cell r="AC1049"/>
          <cell r="AD1049"/>
        </row>
        <row r="1050">
          <cell r="A1050" t="e">
            <v>#VALUE!</v>
          </cell>
          <cell r="B1050"/>
          <cell r="E1050" t="str">
            <v>Čas:</v>
          </cell>
          <cell r="F1050"/>
          <cell r="G1050"/>
          <cell r="H1050"/>
          <cell r="I1050" t="e">
            <v>#VALUE!</v>
          </cell>
          <cell r="J1050"/>
          <cell r="K1050"/>
          <cell r="L1050"/>
          <cell r="M1050"/>
          <cell r="N1050"/>
          <cell r="O1050"/>
          <cell r="P1050"/>
          <cell r="Q1050" t="str">
            <v xml:space="preserve"> </v>
          </cell>
          <cell r="R1050"/>
          <cell r="S1050"/>
          <cell r="T1050"/>
          <cell r="U1050"/>
          <cell r="V1050" t="str">
            <v/>
          </cell>
          <cell r="W1050"/>
          <cell r="X1050"/>
          <cell r="Z1050"/>
          <cell r="AA1050"/>
          <cell r="AB1050"/>
          <cell r="AC1050"/>
          <cell r="AD1050"/>
        </row>
        <row r="1051">
          <cell r="A1051"/>
          <cell r="B1051"/>
          <cell r="E1051"/>
          <cell r="F1051"/>
          <cell r="G1051"/>
          <cell r="H1051"/>
          <cell r="I1051"/>
          <cell r="J1051"/>
          <cell r="K1051"/>
          <cell r="L1051"/>
          <cell r="M1051"/>
          <cell r="N1051"/>
          <cell r="O1051"/>
          <cell r="P1051"/>
          <cell r="Q1051"/>
          <cell r="R1051"/>
          <cell r="S1051"/>
          <cell r="T1051"/>
          <cell r="U1051"/>
          <cell r="V1051"/>
          <cell r="W1051"/>
          <cell r="X1051"/>
          <cell r="Z1051"/>
          <cell r="AA1051"/>
          <cell r="AB1051"/>
          <cell r="AC1051"/>
          <cell r="AD1051"/>
        </row>
        <row r="1052">
          <cell r="A1052"/>
          <cell r="B1052"/>
          <cell r="E1052" t="str">
            <v>Kategória :</v>
          </cell>
          <cell r="F1052" t="str">
            <v>NMŽky</v>
          </cell>
          <cell r="G1052"/>
          <cell r="H1052"/>
          <cell r="I1052"/>
          <cell r="J1052"/>
          <cell r="K1052"/>
          <cell r="L1052"/>
          <cell r="M1052"/>
          <cell r="N1052"/>
          <cell r="O1052"/>
          <cell r="P1052"/>
          <cell r="Q1052"/>
          <cell r="R1052"/>
          <cell r="S1052"/>
          <cell r="T1052"/>
          <cell r="U1052"/>
          <cell r="V1052"/>
          <cell r="W1052"/>
          <cell r="X1052"/>
          <cell r="Z1052"/>
          <cell r="AA1052"/>
          <cell r="AB1052"/>
          <cell r="AC1052"/>
          <cell r="AD1052"/>
        </row>
        <row r="1053">
          <cell r="A1053"/>
          <cell r="B1053"/>
          <cell r="E1053"/>
          <cell r="F1053"/>
          <cell r="G1053"/>
          <cell r="H1053"/>
          <cell r="I1053" t="str">
            <v>Rozhodca</v>
          </cell>
          <cell r="J1053"/>
          <cell r="K1053"/>
          <cell r="L1053"/>
          <cell r="M1053"/>
          <cell r="N1053"/>
          <cell r="O1053"/>
          <cell r="P1053" t="str">
            <v>Víťaz</v>
          </cell>
          <cell r="Q1053"/>
          <cell r="R1053"/>
          <cell r="S1053"/>
          <cell r="T1053"/>
          <cell r="U1053"/>
          <cell r="V1053"/>
          <cell r="W1053"/>
          <cell r="X1053"/>
          <cell r="Z1053"/>
          <cell r="AA1053"/>
          <cell r="AB1053"/>
          <cell r="AC1053"/>
          <cell r="AD1053"/>
        </row>
        <row r="1054">
          <cell r="A1054"/>
          <cell r="B1054"/>
          <cell r="E1054" t="str">
            <v>Skupina :</v>
          </cell>
          <cell r="F1054" t="e">
            <v>#VALUE!</v>
          </cell>
          <cell r="G1054"/>
          <cell r="H1054"/>
          <cell r="I1054"/>
          <cell r="J1054"/>
          <cell r="K1054"/>
          <cell r="L1054"/>
          <cell r="M1054"/>
          <cell r="N1054" t="str">
            <v/>
          </cell>
          <cell r="O1054"/>
          <cell r="P1054"/>
          <cell r="Q1054"/>
          <cell r="R1054"/>
          <cell r="S1054"/>
          <cell r="T1054"/>
          <cell r="U1054"/>
          <cell r="V1054"/>
          <cell r="W1054"/>
          <cell r="X1054"/>
          <cell r="Z1054"/>
          <cell r="AA1054"/>
          <cell r="AB1054"/>
          <cell r="AC1054"/>
          <cell r="AD1054"/>
        </row>
        <row r="1055">
          <cell r="A1055"/>
          <cell r="B1055"/>
          <cell r="E1055"/>
          <cell r="F1055"/>
          <cell r="G1055"/>
          <cell r="H1055"/>
          <cell r="I1055"/>
          <cell r="J1055"/>
          <cell r="K1055"/>
          <cell r="L1055"/>
          <cell r="M1055"/>
          <cell r="N1055"/>
          <cell r="O1055"/>
          <cell r="P1055"/>
          <cell r="Q1055"/>
          <cell r="R1055"/>
          <cell r="S1055"/>
          <cell r="T1055"/>
          <cell r="U1055"/>
          <cell r="V1055"/>
          <cell r="W1055"/>
          <cell r="X1055"/>
          <cell r="Z1055"/>
          <cell r="AA1055"/>
          <cell r="AB1055"/>
          <cell r="AC1055"/>
          <cell r="AD1055"/>
        </row>
        <row r="1056">
          <cell r="A1056"/>
          <cell r="B1056"/>
          <cell r="E1056" t="str">
            <v>Zápas:</v>
          </cell>
          <cell r="F1056" t="e">
            <v>#VALUE!</v>
          </cell>
          <cell r="G1056"/>
          <cell r="H1056"/>
          <cell r="I1056"/>
          <cell r="J1056"/>
          <cell r="K1056"/>
          <cell r="L1056"/>
          <cell r="M1056"/>
          <cell r="N1056"/>
          <cell r="O1056"/>
          <cell r="P1056"/>
          <cell r="Q1056"/>
          <cell r="R1056"/>
          <cell r="S1056"/>
          <cell r="T1056"/>
          <cell r="U1056"/>
          <cell r="V1056"/>
          <cell r="W1056"/>
          <cell r="X1056"/>
          <cell r="Z1056"/>
          <cell r="AA1056"/>
          <cell r="AB1056"/>
          <cell r="AC1056"/>
          <cell r="AD1056"/>
        </row>
        <row r="1057">
          <cell r="A1057"/>
          <cell r="B1057"/>
          <cell r="E1057"/>
          <cell r="F1057"/>
          <cell r="G1057"/>
          <cell r="H1057" t="str">
            <v>Udelené karty - priestupok</v>
          </cell>
          <cell r="I1057"/>
          <cell r="J1057"/>
          <cell r="K1057"/>
          <cell r="L1057"/>
          <cell r="M1057"/>
          <cell r="N1057"/>
          <cell r="O1057"/>
          <cell r="P1057"/>
          <cell r="Q1057"/>
          <cell r="R1057"/>
          <cell r="S1057"/>
          <cell r="T1057"/>
          <cell r="U1057"/>
          <cell r="V1057"/>
          <cell r="W1057"/>
          <cell r="X1057"/>
          <cell r="Z1057"/>
          <cell r="AA1057"/>
          <cell r="AB1057"/>
          <cell r="AC1057"/>
          <cell r="AD1057"/>
        </row>
        <row r="1058">
          <cell r="A1058"/>
          <cell r="B1058"/>
          <cell r="E1058"/>
          <cell r="F1058"/>
          <cell r="G1058"/>
          <cell r="H1058"/>
          <cell r="I1058"/>
          <cell r="J1058"/>
          <cell r="K1058"/>
          <cell r="L1058"/>
          <cell r="M1058"/>
          <cell r="N1058"/>
          <cell r="O1058"/>
          <cell r="P1058"/>
          <cell r="Q1058"/>
          <cell r="R1058"/>
          <cell r="S1058"/>
          <cell r="T1058"/>
          <cell r="U1058"/>
          <cell r="V1058"/>
          <cell r="W1058"/>
          <cell r="X1058"/>
          <cell r="Z1058"/>
          <cell r="AA1058"/>
          <cell r="AB1058"/>
          <cell r="AC1058"/>
          <cell r="AD1058"/>
        </row>
        <row r="1059">
          <cell r="A1059"/>
          <cell r="B1059"/>
          <cell r="E1059"/>
          <cell r="F1059"/>
          <cell r="G1059"/>
          <cell r="H1059"/>
          <cell r="I1059" t="e">
            <v>#VALUE!</v>
          </cell>
          <cell r="J1059"/>
          <cell r="K1059"/>
          <cell r="L1059"/>
          <cell r="M1059"/>
          <cell r="N1059"/>
          <cell r="O1059"/>
          <cell r="P1059" t="e">
            <v>#VALUE!</v>
          </cell>
          <cell r="Q1059"/>
          <cell r="R1059"/>
          <cell r="S1059"/>
          <cell r="T1059"/>
          <cell r="U1059"/>
          <cell r="V1059"/>
          <cell r="W1059"/>
          <cell r="X1059"/>
          <cell r="Z1059"/>
          <cell r="AA1059"/>
          <cell r="AB1059"/>
          <cell r="AC1059"/>
          <cell r="AD1059"/>
        </row>
        <row r="1060">
          <cell r="A1060"/>
          <cell r="B1060"/>
          <cell r="E1060"/>
          <cell r="F1060"/>
          <cell r="G1060"/>
          <cell r="H1060" t="str">
            <v>Ž</v>
          </cell>
          <cell r="I1060"/>
          <cell r="J1060"/>
          <cell r="K1060"/>
          <cell r="L1060"/>
          <cell r="M1060"/>
          <cell r="N1060"/>
          <cell r="O1060" t="str">
            <v>Ž</v>
          </cell>
          <cell r="P1060"/>
          <cell r="Q1060"/>
          <cell r="R1060"/>
          <cell r="S1060"/>
          <cell r="T1060"/>
          <cell r="U1060"/>
          <cell r="V1060"/>
          <cell r="W1060"/>
          <cell r="X1060"/>
          <cell r="Z1060"/>
          <cell r="AA1060"/>
          <cell r="AB1060"/>
          <cell r="AC1060"/>
          <cell r="AD1060"/>
        </row>
        <row r="1061">
          <cell r="A1061"/>
          <cell r="B1061"/>
          <cell r="E1061"/>
          <cell r="F1061"/>
          <cell r="G1061"/>
          <cell r="H1061" t="str">
            <v>ŽČ</v>
          </cell>
          <cell r="I1061"/>
          <cell r="J1061"/>
          <cell r="K1061"/>
          <cell r="L1061"/>
          <cell r="M1061"/>
          <cell r="N1061"/>
          <cell r="O1061" t="str">
            <v>ŽČ</v>
          </cell>
          <cell r="P1061"/>
          <cell r="Q1061"/>
          <cell r="R1061"/>
          <cell r="S1061"/>
          <cell r="T1061"/>
          <cell r="U1061"/>
          <cell r="V1061"/>
          <cell r="W1061"/>
          <cell r="X1061"/>
          <cell r="Z1061"/>
          <cell r="AA1061"/>
          <cell r="AB1061"/>
          <cell r="AC1061"/>
          <cell r="AD1061"/>
        </row>
        <row r="1062">
          <cell r="A1062"/>
          <cell r="B1062"/>
          <cell r="E1062"/>
          <cell r="F1062"/>
          <cell r="G1062"/>
          <cell r="H1062" t="str">
            <v>ŽČ</v>
          </cell>
          <cell r="I1062"/>
          <cell r="J1062"/>
          <cell r="K1062"/>
          <cell r="L1062"/>
          <cell r="M1062"/>
          <cell r="N1062"/>
          <cell r="O1062" t="str">
            <v>ŽČ</v>
          </cell>
          <cell r="P1062"/>
          <cell r="Q1062"/>
          <cell r="R1062"/>
          <cell r="S1062"/>
          <cell r="T1062"/>
          <cell r="U1062"/>
          <cell r="V1062"/>
          <cell r="W1062"/>
          <cell r="X1062"/>
          <cell r="Z1062"/>
          <cell r="AA1062"/>
          <cell r="AB1062"/>
          <cell r="AC1062"/>
          <cell r="AD1062"/>
        </row>
        <row r="1063">
          <cell r="A1063"/>
          <cell r="B1063"/>
          <cell r="E1063"/>
          <cell r="F1063"/>
          <cell r="G1063"/>
          <cell r="H1063"/>
          <cell r="I1063"/>
          <cell r="J1063"/>
          <cell r="K1063"/>
          <cell r="L1063"/>
          <cell r="M1063"/>
          <cell r="N1063"/>
          <cell r="O1063"/>
          <cell r="P1063"/>
          <cell r="Q1063"/>
          <cell r="R1063"/>
          <cell r="S1063"/>
          <cell r="T1063"/>
          <cell r="U1063"/>
          <cell r="V1063"/>
          <cell r="W1063"/>
          <cell r="X1063"/>
          <cell r="Z1063"/>
          <cell r="AA1063"/>
          <cell r="AB1063"/>
          <cell r="AC1063"/>
          <cell r="AD1063"/>
        </row>
        <row r="1064">
          <cell r="A1064"/>
          <cell r="B1064"/>
          <cell r="C1064"/>
          <cell r="D1064"/>
          <cell r="E1064"/>
          <cell r="F1064"/>
          <cell r="G1064"/>
          <cell r="H1064"/>
          <cell r="I1064"/>
          <cell r="J1064"/>
          <cell r="K1064"/>
          <cell r="L1064"/>
          <cell r="M1064"/>
          <cell r="N1064"/>
          <cell r="O1064"/>
          <cell r="P1064"/>
          <cell r="Q1064"/>
          <cell r="R1064"/>
          <cell r="S1064"/>
          <cell r="T1064"/>
          <cell r="U1064"/>
          <cell r="V1064"/>
          <cell r="W1064"/>
          <cell r="X1064"/>
          <cell r="Y1064"/>
          <cell r="Z1064"/>
          <cell r="AA1064"/>
          <cell r="AB1064"/>
          <cell r="AC1064"/>
          <cell r="AD1064"/>
        </row>
        <row r="1065">
          <cell r="A1065" t="e">
            <v>#VALUE!</v>
          </cell>
          <cell r="B1065"/>
          <cell r="E1065" t="str">
            <v xml:space="preserve">zápas č. </v>
          </cell>
          <cell r="F1065" t="e">
            <v>#VALUE!</v>
          </cell>
          <cell r="G1065"/>
          <cell r="H1065" t="str">
            <v>Servis</v>
          </cell>
          <cell r="I1065"/>
          <cell r="J1065"/>
          <cell r="K1065"/>
          <cell r="L1065"/>
          <cell r="M1065"/>
          <cell r="N1065"/>
          <cell r="O1065"/>
          <cell r="P1065"/>
          <cell r="Q1065"/>
          <cell r="R1065"/>
          <cell r="S1065"/>
          <cell r="T1065"/>
          <cell r="U1065"/>
          <cell r="V1065" t="str">
            <v>pomer</v>
          </cell>
          <cell r="W1065"/>
          <cell r="X1065"/>
          <cell r="Y1065" t="str">
            <v>(:)</v>
          </cell>
          <cell r="Z1065" t="str">
            <v/>
          </cell>
          <cell r="AA1065" t="str">
            <v/>
          </cell>
          <cell r="AB1065"/>
          <cell r="AC1065" t="str">
            <v/>
          </cell>
          <cell r="AD1065" t="e">
            <v>#VALUE!</v>
          </cell>
        </row>
        <row r="1066">
          <cell r="A1066"/>
          <cell r="B1066"/>
          <cell r="E1066"/>
          <cell r="F1066"/>
          <cell r="G1066" t="str">
            <v>Time out</v>
          </cell>
          <cell r="H1066" t="str">
            <v>Príjem</v>
          </cell>
          <cell r="I1066"/>
          <cell r="J1066"/>
          <cell r="K1066"/>
          <cell r="L1066"/>
          <cell r="M1066"/>
          <cell r="N1066">
            <v>1</v>
          </cell>
          <cell r="O1066">
            <v>2</v>
          </cell>
          <cell r="P1066">
            <v>3</v>
          </cell>
          <cell r="Q1066">
            <v>4</v>
          </cell>
          <cell r="R1066">
            <v>5</v>
          </cell>
          <cell r="S1066">
            <v>6</v>
          </cell>
          <cell r="T1066">
            <v>7</v>
          </cell>
          <cell r="U1066"/>
          <cell r="V1066" t="str">
            <v>setov</v>
          </cell>
          <cell r="W1066"/>
          <cell r="X1066"/>
          <cell r="Z1066"/>
          <cell r="AA1066"/>
          <cell r="AB1066"/>
          <cell r="AC1066"/>
          <cell r="AD1066"/>
        </row>
        <row r="1067">
          <cell r="A1067" t="e">
            <v>#VALUE!</v>
          </cell>
          <cell r="B1067"/>
          <cell r="E1067" t="str">
            <v>Stôl:</v>
          </cell>
          <cell r="F1067" t="e">
            <v>#VALUE!</v>
          </cell>
          <cell r="G1067"/>
          <cell r="H1067"/>
          <cell r="I1067" t="e">
            <v>#VALUE!</v>
          </cell>
          <cell r="J1067"/>
          <cell r="K1067"/>
          <cell r="L1067"/>
          <cell r="M1067"/>
          <cell r="N1067"/>
          <cell r="O1067"/>
          <cell r="P1067"/>
          <cell r="Q1067" t="str">
            <v xml:space="preserve"> </v>
          </cell>
          <cell r="R1067"/>
          <cell r="S1067"/>
          <cell r="T1067"/>
          <cell r="U1067"/>
          <cell r="V1067" t="str">
            <v/>
          </cell>
          <cell r="W1067"/>
          <cell r="X1067"/>
          <cell r="Z1067"/>
          <cell r="AA1067"/>
          <cell r="AB1067"/>
          <cell r="AC1067"/>
          <cell r="AD1067"/>
        </row>
        <row r="1068">
          <cell r="A1068"/>
          <cell r="B1068"/>
          <cell r="E1068"/>
          <cell r="F1068"/>
          <cell r="G1068"/>
          <cell r="H1068"/>
          <cell r="I1068"/>
          <cell r="J1068"/>
          <cell r="K1068"/>
          <cell r="L1068"/>
          <cell r="M1068"/>
          <cell r="N1068"/>
          <cell r="O1068"/>
          <cell r="P1068"/>
          <cell r="Q1068"/>
          <cell r="R1068"/>
          <cell r="S1068"/>
          <cell r="T1068"/>
          <cell r="U1068"/>
          <cell r="V1068"/>
          <cell r="W1068"/>
          <cell r="X1068"/>
          <cell r="Z1068"/>
          <cell r="AA1068"/>
          <cell r="AB1068"/>
          <cell r="AC1068"/>
          <cell r="AD1068"/>
        </row>
        <row r="1069">
          <cell r="A1069"/>
          <cell r="B1069"/>
          <cell r="E1069" t="str">
            <v>Dátum:</v>
          </cell>
          <cell r="F1069">
            <v>43729</v>
          </cell>
          <cell r="G1069"/>
          <cell r="H1069"/>
          <cell r="I1069"/>
          <cell r="J1069"/>
          <cell r="K1069"/>
          <cell r="L1069"/>
          <cell r="M1069"/>
          <cell r="N1069"/>
          <cell r="O1069"/>
          <cell r="P1069"/>
          <cell r="Q1069"/>
          <cell r="R1069"/>
          <cell r="S1069"/>
          <cell r="T1069"/>
          <cell r="U1069"/>
          <cell r="V1069"/>
          <cell r="W1069"/>
          <cell r="X1069"/>
          <cell r="Z1069"/>
          <cell r="AA1069"/>
          <cell r="AB1069"/>
          <cell r="AC1069"/>
          <cell r="AD1069"/>
        </row>
        <row r="1070">
          <cell r="A1070" t="e">
            <v>#VALUE!</v>
          </cell>
          <cell r="B1070"/>
          <cell r="E1070" t="str">
            <v>Čas:</v>
          </cell>
          <cell r="F1070"/>
          <cell r="G1070"/>
          <cell r="H1070"/>
          <cell r="I1070" t="e">
            <v>#VALUE!</v>
          </cell>
          <cell r="J1070"/>
          <cell r="K1070"/>
          <cell r="L1070"/>
          <cell r="M1070"/>
          <cell r="N1070"/>
          <cell r="O1070"/>
          <cell r="P1070"/>
          <cell r="Q1070" t="str">
            <v xml:space="preserve"> </v>
          </cell>
          <cell r="R1070"/>
          <cell r="S1070"/>
          <cell r="T1070"/>
          <cell r="U1070"/>
          <cell r="V1070" t="str">
            <v/>
          </cell>
          <cell r="W1070"/>
          <cell r="X1070"/>
          <cell r="Z1070"/>
          <cell r="AA1070"/>
          <cell r="AB1070"/>
          <cell r="AC1070"/>
          <cell r="AD1070"/>
        </row>
        <row r="1071">
          <cell r="A1071"/>
          <cell r="B1071"/>
          <cell r="E1071"/>
          <cell r="F1071"/>
          <cell r="G1071"/>
          <cell r="H1071"/>
          <cell r="I1071"/>
          <cell r="J1071"/>
          <cell r="K1071"/>
          <cell r="L1071"/>
          <cell r="M1071"/>
          <cell r="N1071"/>
          <cell r="O1071"/>
          <cell r="P1071"/>
          <cell r="Q1071"/>
          <cell r="R1071"/>
          <cell r="S1071"/>
          <cell r="T1071"/>
          <cell r="U1071"/>
          <cell r="V1071"/>
          <cell r="W1071"/>
          <cell r="X1071"/>
          <cell r="Z1071"/>
          <cell r="AA1071"/>
          <cell r="AB1071"/>
          <cell r="AC1071"/>
          <cell r="AD1071"/>
        </row>
        <row r="1072">
          <cell r="A1072"/>
          <cell r="B1072"/>
          <cell r="E1072" t="str">
            <v>Kategória :</v>
          </cell>
          <cell r="F1072" t="str">
            <v>NMŽky</v>
          </cell>
          <cell r="G1072"/>
          <cell r="H1072"/>
          <cell r="I1072"/>
          <cell r="J1072"/>
          <cell r="K1072"/>
          <cell r="L1072"/>
          <cell r="M1072"/>
          <cell r="N1072"/>
          <cell r="O1072"/>
          <cell r="P1072"/>
          <cell r="Q1072"/>
          <cell r="R1072"/>
          <cell r="S1072"/>
          <cell r="T1072"/>
          <cell r="U1072"/>
          <cell r="V1072"/>
          <cell r="W1072"/>
          <cell r="X1072"/>
          <cell r="Z1072"/>
          <cell r="AA1072"/>
          <cell r="AB1072"/>
          <cell r="AC1072"/>
          <cell r="AD1072"/>
        </row>
        <row r="1073">
          <cell r="A1073"/>
          <cell r="B1073"/>
          <cell r="E1073"/>
          <cell r="F1073"/>
          <cell r="G1073"/>
          <cell r="H1073"/>
          <cell r="I1073" t="str">
            <v>Rozhodca</v>
          </cell>
          <cell r="J1073"/>
          <cell r="K1073"/>
          <cell r="L1073"/>
          <cell r="M1073"/>
          <cell r="N1073"/>
          <cell r="O1073"/>
          <cell r="P1073" t="str">
            <v>Víťaz</v>
          </cell>
          <cell r="Q1073"/>
          <cell r="R1073"/>
          <cell r="S1073"/>
          <cell r="T1073"/>
          <cell r="U1073"/>
          <cell r="V1073"/>
          <cell r="W1073"/>
          <cell r="X1073"/>
          <cell r="Z1073"/>
          <cell r="AA1073"/>
          <cell r="AB1073"/>
          <cell r="AC1073"/>
          <cell r="AD1073"/>
        </row>
        <row r="1074">
          <cell r="A1074"/>
          <cell r="B1074"/>
          <cell r="E1074" t="str">
            <v>Skupina :</v>
          </cell>
          <cell r="F1074" t="e">
            <v>#VALUE!</v>
          </cell>
          <cell r="G1074"/>
          <cell r="H1074"/>
          <cell r="I1074"/>
          <cell r="J1074"/>
          <cell r="K1074"/>
          <cell r="L1074"/>
          <cell r="M1074"/>
          <cell r="N1074" t="str">
            <v/>
          </cell>
          <cell r="O1074"/>
          <cell r="P1074"/>
          <cell r="Q1074"/>
          <cell r="R1074"/>
          <cell r="S1074"/>
          <cell r="T1074"/>
          <cell r="U1074"/>
          <cell r="V1074"/>
          <cell r="W1074"/>
          <cell r="X1074"/>
          <cell r="Z1074"/>
          <cell r="AA1074"/>
          <cell r="AB1074"/>
          <cell r="AC1074"/>
          <cell r="AD1074"/>
        </row>
        <row r="1075">
          <cell r="A1075"/>
          <cell r="B1075"/>
          <cell r="E1075"/>
          <cell r="F1075"/>
          <cell r="G1075"/>
          <cell r="H1075"/>
          <cell r="I1075"/>
          <cell r="J1075"/>
          <cell r="K1075"/>
          <cell r="L1075"/>
          <cell r="M1075"/>
          <cell r="N1075"/>
          <cell r="O1075"/>
          <cell r="P1075"/>
          <cell r="Q1075"/>
          <cell r="R1075"/>
          <cell r="S1075"/>
          <cell r="T1075"/>
          <cell r="U1075"/>
          <cell r="V1075"/>
          <cell r="W1075"/>
          <cell r="X1075"/>
          <cell r="Z1075"/>
          <cell r="AA1075"/>
          <cell r="AB1075"/>
          <cell r="AC1075"/>
          <cell r="AD1075"/>
        </row>
        <row r="1076">
          <cell r="A1076"/>
          <cell r="B1076"/>
          <cell r="E1076" t="str">
            <v>Zápas:</v>
          </cell>
          <cell r="F1076" t="e">
            <v>#VALUE!</v>
          </cell>
          <cell r="G1076"/>
          <cell r="H1076"/>
          <cell r="I1076"/>
          <cell r="J1076"/>
          <cell r="K1076"/>
          <cell r="L1076"/>
          <cell r="M1076"/>
          <cell r="N1076"/>
          <cell r="O1076"/>
          <cell r="P1076"/>
          <cell r="Q1076"/>
          <cell r="R1076"/>
          <cell r="S1076"/>
          <cell r="T1076"/>
          <cell r="U1076"/>
          <cell r="V1076"/>
          <cell r="W1076"/>
          <cell r="X1076"/>
          <cell r="Z1076"/>
          <cell r="AA1076"/>
          <cell r="AB1076"/>
          <cell r="AC1076"/>
          <cell r="AD1076"/>
        </row>
        <row r="1077">
          <cell r="A1077"/>
          <cell r="B1077"/>
          <cell r="E1077"/>
          <cell r="F1077"/>
          <cell r="G1077"/>
          <cell r="H1077" t="str">
            <v>Udelené karty - priestupok</v>
          </cell>
          <cell r="I1077"/>
          <cell r="J1077"/>
          <cell r="K1077"/>
          <cell r="L1077"/>
          <cell r="M1077"/>
          <cell r="N1077"/>
          <cell r="O1077"/>
          <cell r="P1077"/>
          <cell r="Q1077"/>
          <cell r="R1077"/>
          <cell r="S1077"/>
          <cell r="T1077"/>
          <cell r="U1077"/>
          <cell r="V1077"/>
          <cell r="W1077"/>
          <cell r="X1077"/>
          <cell r="Z1077"/>
          <cell r="AA1077"/>
          <cell r="AB1077"/>
          <cell r="AC1077"/>
          <cell r="AD1077"/>
        </row>
        <row r="1078">
          <cell r="A1078"/>
          <cell r="B1078"/>
          <cell r="E1078"/>
          <cell r="F1078"/>
          <cell r="G1078"/>
          <cell r="H1078"/>
          <cell r="I1078"/>
          <cell r="J1078"/>
          <cell r="K1078"/>
          <cell r="L1078"/>
          <cell r="M1078"/>
          <cell r="N1078"/>
          <cell r="O1078"/>
          <cell r="P1078"/>
          <cell r="Q1078"/>
          <cell r="R1078"/>
          <cell r="S1078"/>
          <cell r="T1078"/>
          <cell r="U1078"/>
          <cell r="V1078"/>
          <cell r="W1078"/>
          <cell r="X1078"/>
          <cell r="Z1078"/>
          <cell r="AA1078"/>
          <cell r="AB1078"/>
          <cell r="AC1078"/>
          <cell r="AD1078"/>
        </row>
        <row r="1079">
          <cell r="A1079"/>
          <cell r="B1079"/>
          <cell r="E1079"/>
          <cell r="F1079"/>
          <cell r="G1079"/>
          <cell r="H1079"/>
          <cell r="I1079" t="e">
            <v>#VALUE!</v>
          </cell>
          <cell r="J1079"/>
          <cell r="K1079"/>
          <cell r="L1079"/>
          <cell r="M1079"/>
          <cell r="N1079"/>
          <cell r="O1079"/>
          <cell r="P1079" t="e">
            <v>#VALUE!</v>
          </cell>
          <cell r="Q1079"/>
          <cell r="R1079"/>
          <cell r="S1079"/>
          <cell r="T1079"/>
          <cell r="U1079"/>
          <cell r="V1079"/>
          <cell r="W1079"/>
          <cell r="X1079"/>
          <cell r="Z1079"/>
          <cell r="AA1079"/>
          <cell r="AB1079"/>
          <cell r="AC1079"/>
          <cell r="AD1079"/>
        </row>
        <row r="1080">
          <cell r="A1080"/>
          <cell r="B1080"/>
          <cell r="E1080"/>
          <cell r="F1080"/>
          <cell r="G1080"/>
          <cell r="H1080" t="str">
            <v>Ž</v>
          </cell>
          <cell r="I1080"/>
          <cell r="J1080"/>
          <cell r="K1080"/>
          <cell r="L1080"/>
          <cell r="M1080"/>
          <cell r="N1080"/>
          <cell r="O1080" t="str">
            <v>Ž</v>
          </cell>
          <cell r="P1080"/>
          <cell r="Q1080"/>
          <cell r="R1080"/>
          <cell r="S1080"/>
          <cell r="T1080"/>
          <cell r="U1080"/>
          <cell r="V1080"/>
          <cell r="W1080"/>
          <cell r="X1080"/>
          <cell r="Z1080"/>
          <cell r="AA1080"/>
          <cell r="AB1080"/>
          <cell r="AC1080"/>
          <cell r="AD1080"/>
        </row>
        <row r="1081">
          <cell r="A1081"/>
          <cell r="B1081"/>
          <cell r="E1081"/>
          <cell r="F1081"/>
          <cell r="G1081"/>
          <cell r="H1081" t="str">
            <v>ŽČ</v>
          </cell>
          <cell r="I1081"/>
          <cell r="J1081"/>
          <cell r="K1081"/>
          <cell r="L1081"/>
          <cell r="M1081"/>
          <cell r="N1081"/>
          <cell r="O1081" t="str">
            <v>ŽČ</v>
          </cell>
          <cell r="P1081"/>
          <cell r="Q1081"/>
          <cell r="R1081"/>
          <cell r="S1081"/>
          <cell r="T1081"/>
          <cell r="U1081"/>
          <cell r="V1081"/>
          <cell r="W1081"/>
          <cell r="X1081"/>
          <cell r="Z1081"/>
          <cell r="AA1081"/>
          <cell r="AB1081"/>
          <cell r="AC1081"/>
          <cell r="AD1081"/>
        </row>
        <row r="1082">
          <cell r="A1082"/>
          <cell r="B1082"/>
          <cell r="E1082"/>
          <cell r="F1082"/>
          <cell r="G1082"/>
          <cell r="H1082" t="str">
            <v>ŽČ</v>
          </cell>
          <cell r="I1082"/>
          <cell r="J1082"/>
          <cell r="K1082"/>
          <cell r="L1082"/>
          <cell r="M1082"/>
          <cell r="N1082"/>
          <cell r="O1082" t="str">
            <v>ŽČ</v>
          </cell>
          <cell r="P1082"/>
          <cell r="Q1082"/>
          <cell r="R1082"/>
          <cell r="S1082"/>
          <cell r="T1082"/>
          <cell r="U1082"/>
          <cell r="V1082"/>
          <cell r="W1082"/>
          <cell r="X1082"/>
          <cell r="Z1082"/>
          <cell r="AA1082"/>
          <cell r="AB1082"/>
          <cell r="AC1082"/>
          <cell r="AD1082"/>
        </row>
        <row r="1083">
          <cell r="A1083"/>
          <cell r="B1083"/>
          <cell r="E1083"/>
          <cell r="F1083"/>
          <cell r="G1083"/>
          <cell r="H1083"/>
          <cell r="I1083"/>
          <cell r="J1083"/>
          <cell r="K1083"/>
          <cell r="L1083"/>
          <cell r="M1083"/>
          <cell r="N1083"/>
          <cell r="O1083"/>
          <cell r="P1083"/>
          <cell r="Q1083"/>
          <cell r="R1083"/>
          <cell r="S1083"/>
          <cell r="T1083"/>
          <cell r="U1083"/>
          <cell r="V1083"/>
          <cell r="W1083"/>
          <cell r="X1083"/>
          <cell r="Z1083"/>
          <cell r="AA1083"/>
          <cell r="AB1083"/>
          <cell r="AC1083"/>
          <cell r="AD1083"/>
        </row>
        <row r="1084">
          <cell r="A1084"/>
          <cell r="B1084"/>
          <cell r="C1084"/>
          <cell r="D1084"/>
          <cell r="E1084"/>
          <cell r="F1084"/>
          <cell r="G1084"/>
          <cell r="H1084"/>
          <cell r="I1084"/>
          <cell r="J1084"/>
          <cell r="K1084"/>
          <cell r="L1084"/>
          <cell r="M1084"/>
          <cell r="N1084"/>
          <cell r="O1084"/>
          <cell r="P1084"/>
          <cell r="Q1084"/>
          <cell r="R1084"/>
          <cell r="S1084"/>
          <cell r="T1084"/>
          <cell r="U1084"/>
          <cell r="V1084"/>
          <cell r="W1084"/>
          <cell r="X1084"/>
          <cell r="Y1084"/>
          <cell r="Z1084"/>
          <cell r="AA1084"/>
          <cell r="AB1084"/>
          <cell r="AC1084"/>
          <cell r="AD1084"/>
        </row>
        <row r="1085">
          <cell r="A1085" t="e">
            <v>#VALUE!</v>
          </cell>
          <cell r="B1085"/>
          <cell r="E1085" t="str">
            <v xml:space="preserve">zápas č. </v>
          </cell>
          <cell r="F1085" t="e">
            <v>#VALUE!</v>
          </cell>
          <cell r="G1085"/>
          <cell r="H1085" t="str">
            <v>Servis</v>
          </cell>
          <cell r="I1085"/>
          <cell r="J1085"/>
          <cell r="K1085"/>
          <cell r="L1085"/>
          <cell r="M1085"/>
          <cell r="N1085"/>
          <cell r="O1085"/>
          <cell r="P1085"/>
          <cell r="Q1085"/>
          <cell r="R1085"/>
          <cell r="S1085"/>
          <cell r="T1085"/>
          <cell r="U1085"/>
          <cell r="V1085" t="str">
            <v>pomer</v>
          </cell>
          <cell r="W1085"/>
          <cell r="X1085"/>
          <cell r="Y1085" t="str">
            <v>(:)</v>
          </cell>
          <cell r="Z1085" t="str">
            <v/>
          </cell>
          <cell r="AA1085" t="str">
            <v/>
          </cell>
          <cell r="AB1085"/>
          <cell r="AC1085" t="str">
            <v/>
          </cell>
          <cell r="AD1085" t="e">
            <v>#VALUE!</v>
          </cell>
        </row>
        <row r="1086">
          <cell r="A1086"/>
          <cell r="B1086"/>
          <cell r="E1086"/>
          <cell r="F1086"/>
          <cell r="G1086" t="str">
            <v>Time out</v>
          </cell>
          <cell r="H1086" t="str">
            <v>Príjem</v>
          </cell>
          <cell r="I1086"/>
          <cell r="J1086"/>
          <cell r="K1086"/>
          <cell r="L1086"/>
          <cell r="M1086"/>
          <cell r="N1086">
            <v>1</v>
          </cell>
          <cell r="O1086">
            <v>2</v>
          </cell>
          <cell r="P1086">
            <v>3</v>
          </cell>
          <cell r="Q1086">
            <v>4</v>
          </cell>
          <cell r="R1086">
            <v>5</v>
          </cell>
          <cell r="S1086">
            <v>6</v>
          </cell>
          <cell r="T1086">
            <v>7</v>
          </cell>
          <cell r="U1086"/>
          <cell r="V1086" t="str">
            <v>setov</v>
          </cell>
          <cell r="W1086"/>
          <cell r="X1086"/>
          <cell r="Z1086"/>
          <cell r="AA1086"/>
          <cell r="AB1086"/>
          <cell r="AC1086"/>
          <cell r="AD1086"/>
        </row>
        <row r="1087">
          <cell r="A1087" t="e">
            <v>#VALUE!</v>
          </cell>
          <cell r="B1087"/>
          <cell r="E1087" t="str">
            <v>Stôl:</v>
          </cell>
          <cell r="F1087" t="e">
            <v>#VALUE!</v>
          </cell>
          <cell r="G1087"/>
          <cell r="H1087"/>
          <cell r="I1087" t="e">
            <v>#VALUE!</v>
          </cell>
          <cell r="J1087"/>
          <cell r="K1087"/>
          <cell r="L1087"/>
          <cell r="M1087"/>
          <cell r="N1087"/>
          <cell r="O1087"/>
          <cell r="P1087"/>
          <cell r="Q1087" t="str">
            <v xml:space="preserve"> </v>
          </cell>
          <cell r="R1087"/>
          <cell r="S1087"/>
          <cell r="T1087"/>
          <cell r="U1087"/>
          <cell r="V1087" t="str">
            <v/>
          </cell>
          <cell r="W1087"/>
          <cell r="X1087"/>
          <cell r="Z1087"/>
          <cell r="AA1087"/>
          <cell r="AB1087"/>
          <cell r="AC1087"/>
          <cell r="AD1087"/>
        </row>
        <row r="1088">
          <cell r="A1088"/>
          <cell r="B1088"/>
          <cell r="E1088"/>
          <cell r="F1088"/>
          <cell r="G1088"/>
          <cell r="H1088"/>
          <cell r="I1088"/>
          <cell r="J1088"/>
          <cell r="K1088"/>
          <cell r="L1088"/>
          <cell r="M1088"/>
          <cell r="N1088"/>
          <cell r="O1088"/>
          <cell r="P1088"/>
          <cell r="Q1088"/>
          <cell r="R1088"/>
          <cell r="S1088"/>
          <cell r="T1088"/>
          <cell r="U1088"/>
          <cell r="V1088"/>
          <cell r="W1088"/>
          <cell r="X1088"/>
          <cell r="Z1088"/>
          <cell r="AA1088"/>
          <cell r="AB1088"/>
          <cell r="AC1088"/>
          <cell r="AD1088"/>
        </row>
        <row r="1089">
          <cell r="A1089"/>
          <cell r="B1089"/>
          <cell r="E1089" t="str">
            <v>Dátum:</v>
          </cell>
          <cell r="F1089">
            <v>43729</v>
          </cell>
          <cell r="G1089"/>
          <cell r="H1089"/>
          <cell r="I1089"/>
          <cell r="J1089"/>
          <cell r="K1089"/>
          <cell r="L1089"/>
          <cell r="M1089"/>
          <cell r="N1089"/>
          <cell r="O1089"/>
          <cell r="P1089"/>
          <cell r="Q1089"/>
          <cell r="R1089"/>
          <cell r="S1089"/>
          <cell r="T1089"/>
          <cell r="U1089"/>
          <cell r="V1089"/>
          <cell r="W1089"/>
          <cell r="X1089"/>
          <cell r="Z1089"/>
          <cell r="AA1089"/>
          <cell r="AB1089"/>
          <cell r="AC1089"/>
          <cell r="AD1089"/>
        </row>
        <row r="1090">
          <cell r="A1090" t="e">
            <v>#VALUE!</v>
          </cell>
          <cell r="B1090"/>
          <cell r="E1090" t="str">
            <v>Čas:</v>
          </cell>
          <cell r="F1090"/>
          <cell r="G1090"/>
          <cell r="H1090"/>
          <cell r="I1090" t="e">
            <v>#VALUE!</v>
          </cell>
          <cell r="J1090"/>
          <cell r="K1090"/>
          <cell r="L1090"/>
          <cell r="M1090"/>
          <cell r="N1090"/>
          <cell r="O1090"/>
          <cell r="P1090"/>
          <cell r="Q1090" t="str">
            <v xml:space="preserve"> </v>
          </cell>
          <cell r="R1090"/>
          <cell r="S1090"/>
          <cell r="T1090"/>
          <cell r="U1090"/>
          <cell r="V1090" t="str">
            <v/>
          </cell>
          <cell r="W1090"/>
          <cell r="X1090"/>
          <cell r="Z1090"/>
          <cell r="AA1090"/>
          <cell r="AB1090"/>
          <cell r="AC1090"/>
          <cell r="AD1090"/>
        </row>
        <row r="1091">
          <cell r="A1091"/>
          <cell r="B1091"/>
          <cell r="E1091"/>
          <cell r="F1091"/>
          <cell r="G1091"/>
          <cell r="H1091"/>
          <cell r="I1091"/>
          <cell r="J1091"/>
          <cell r="K1091"/>
          <cell r="L1091"/>
          <cell r="M1091"/>
          <cell r="N1091"/>
          <cell r="O1091"/>
          <cell r="P1091"/>
          <cell r="Q1091"/>
          <cell r="R1091"/>
          <cell r="S1091"/>
          <cell r="T1091"/>
          <cell r="U1091"/>
          <cell r="V1091"/>
          <cell r="W1091"/>
          <cell r="X1091"/>
          <cell r="Z1091"/>
          <cell r="AA1091"/>
          <cell r="AB1091"/>
          <cell r="AC1091"/>
          <cell r="AD1091"/>
        </row>
        <row r="1092">
          <cell r="A1092"/>
          <cell r="B1092"/>
          <cell r="E1092" t="str">
            <v>Kategória :</v>
          </cell>
          <cell r="F1092" t="str">
            <v>NMŽky</v>
          </cell>
          <cell r="G1092"/>
          <cell r="H1092"/>
          <cell r="I1092"/>
          <cell r="J1092"/>
          <cell r="K1092"/>
          <cell r="L1092"/>
          <cell r="M1092"/>
          <cell r="N1092"/>
          <cell r="O1092"/>
          <cell r="P1092"/>
          <cell r="Q1092"/>
          <cell r="R1092"/>
          <cell r="S1092"/>
          <cell r="T1092"/>
          <cell r="U1092"/>
          <cell r="V1092"/>
          <cell r="W1092"/>
          <cell r="X1092"/>
          <cell r="Z1092"/>
          <cell r="AA1092"/>
          <cell r="AB1092"/>
          <cell r="AC1092"/>
          <cell r="AD1092"/>
        </row>
        <row r="1093">
          <cell r="A1093"/>
          <cell r="B1093"/>
          <cell r="E1093"/>
          <cell r="F1093"/>
          <cell r="G1093"/>
          <cell r="H1093"/>
          <cell r="I1093" t="str">
            <v>Rozhodca</v>
          </cell>
          <cell r="J1093"/>
          <cell r="K1093"/>
          <cell r="L1093"/>
          <cell r="M1093"/>
          <cell r="N1093"/>
          <cell r="O1093"/>
          <cell r="P1093" t="str">
            <v>Víťaz</v>
          </cell>
          <cell r="Q1093"/>
          <cell r="R1093"/>
          <cell r="S1093"/>
          <cell r="T1093"/>
          <cell r="U1093"/>
          <cell r="V1093"/>
          <cell r="W1093"/>
          <cell r="X1093"/>
          <cell r="Z1093"/>
          <cell r="AA1093"/>
          <cell r="AB1093"/>
          <cell r="AC1093"/>
          <cell r="AD1093"/>
        </row>
        <row r="1094">
          <cell r="A1094"/>
          <cell r="B1094"/>
          <cell r="E1094" t="str">
            <v>Skupina :</v>
          </cell>
          <cell r="F1094" t="e">
            <v>#VALUE!</v>
          </cell>
          <cell r="G1094"/>
          <cell r="H1094"/>
          <cell r="I1094"/>
          <cell r="J1094"/>
          <cell r="K1094"/>
          <cell r="L1094"/>
          <cell r="M1094"/>
          <cell r="N1094" t="str">
            <v/>
          </cell>
          <cell r="O1094"/>
          <cell r="P1094"/>
          <cell r="Q1094"/>
          <cell r="R1094"/>
          <cell r="S1094"/>
          <cell r="T1094"/>
          <cell r="U1094"/>
          <cell r="V1094"/>
          <cell r="W1094"/>
          <cell r="X1094"/>
          <cell r="Z1094"/>
          <cell r="AA1094"/>
          <cell r="AB1094"/>
          <cell r="AC1094"/>
          <cell r="AD1094"/>
        </row>
        <row r="1095">
          <cell r="A1095"/>
          <cell r="B1095"/>
          <cell r="E1095"/>
          <cell r="F1095"/>
          <cell r="G1095"/>
          <cell r="H1095"/>
          <cell r="I1095"/>
          <cell r="J1095"/>
          <cell r="K1095"/>
          <cell r="L1095"/>
          <cell r="M1095"/>
          <cell r="N1095"/>
          <cell r="O1095"/>
          <cell r="P1095"/>
          <cell r="Q1095"/>
          <cell r="R1095"/>
          <cell r="S1095"/>
          <cell r="T1095"/>
          <cell r="U1095"/>
          <cell r="V1095"/>
          <cell r="W1095"/>
          <cell r="X1095"/>
          <cell r="Z1095"/>
          <cell r="AA1095"/>
          <cell r="AB1095"/>
          <cell r="AC1095"/>
          <cell r="AD1095"/>
        </row>
        <row r="1096">
          <cell r="A1096"/>
          <cell r="B1096"/>
          <cell r="E1096" t="str">
            <v>Zápas:</v>
          </cell>
          <cell r="F1096" t="e">
            <v>#VALUE!</v>
          </cell>
          <cell r="G1096"/>
          <cell r="H1096"/>
          <cell r="I1096"/>
          <cell r="J1096"/>
          <cell r="K1096"/>
          <cell r="L1096"/>
          <cell r="M1096"/>
          <cell r="N1096"/>
          <cell r="O1096"/>
          <cell r="P1096"/>
          <cell r="Q1096"/>
          <cell r="R1096"/>
          <cell r="S1096"/>
          <cell r="T1096"/>
          <cell r="U1096"/>
          <cell r="V1096"/>
          <cell r="W1096"/>
          <cell r="X1096"/>
          <cell r="Z1096"/>
          <cell r="AA1096"/>
          <cell r="AB1096"/>
          <cell r="AC1096"/>
          <cell r="AD1096"/>
        </row>
        <row r="1097">
          <cell r="A1097"/>
          <cell r="B1097"/>
          <cell r="E1097"/>
          <cell r="F1097"/>
          <cell r="G1097"/>
          <cell r="H1097" t="str">
            <v>Udelené karty - priestupok</v>
          </cell>
          <cell r="I1097"/>
          <cell r="J1097"/>
          <cell r="K1097"/>
          <cell r="L1097"/>
          <cell r="M1097"/>
          <cell r="N1097"/>
          <cell r="O1097"/>
          <cell r="P1097"/>
          <cell r="Q1097"/>
          <cell r="R1097"/>
          <cell r="S1097"/>
          <cell r="T1097"/>
          <cell r="U1097"/>
          <cell r="V1097"/>
          <cell r="W1097"/>
          <cell r="X1097"/>
          <cell r="Z1097"/>
          <cell r="AA1097"/>
          <cell r="AB1097"/>
          <cell r="AC1097"/>
          <cell r="AD1097"/>
        </row>
        <row r="1098">
          <cell r="A1098"/>
          <cell r="B1098"/>
          <cell r="E1098"/>
          <cell r="F1098"/>
          <cell r="G1098"/>
          <cell r="H1098"/>
          <cell r="I1098"/>
          <cell r="J1098"/>
          <cell r="K1098"/>
          <cell r="L1098"/>
          <cell r="M1098"/>
          <cell r="N1098"/>
          <cell r="O1098"/>
          <cell r="P1098"/>
          <cell r="Q1098"/>
          <cell r="R1098"/>
          <cell r="S1098"/>
          <cell r="T1098"/>
          <cell r="U1098"/>
          <cell r="V1098"/>
          <cell r="W1098"/>
          <cell r="X1098"/>
          <cell r="Z1098"/>
          <cell r="AA1098"/>
          <cell r="AB1098"/>
          <cell r="AC1098"/>
          <cell r="AD1098"/>
        </row>
        <row r="1099">
          <cell r="A1099"/>
          <cell r="B1099"/>
          <cell r="E1099"/>
          <cell r="F1099"/>
          <cell r="G1099"/>
          <cell r="H1099"/>
          <cell r="I1099" t="e">
            <v>#VALUE!</v>
          </cell>
          <cell r="J1099"/>
          <cell r="K1099"/>
          <cell r="L1099"/>
          <cell r="M1099"/>
          <cell r="N1099"/>
          <cell r="O1099"/>
          <cell r="P1099" t="e">
            <v>#VALUE!</v>
          </cell>
          <cell r="Q1099"/>
          <cell r="R1099"/>
          <cell r="S1099"/>
          <cell r="T1099"/>
          <cell r="U1099"/>
          <cell r="V1099"/>
          <cell r="W1099"/>
          <cell r="X1099"/>
          <cell r="Z1099"/>
          <cell r="AA1099"/>
          <cell r="AB1099"/>
          <cell r="AC1099"/>
          <cell r="AD1099"/>
        </row>
        <row r="1100">
          <cell r="A1100"/>
          <cell r="B1100"/>
          <cell r="E1100"/>
          <cell r="F1100"/>
          <cell r="G1100"/>
          <cell r="H1100" t="str">
            <v>Ž</v>
          </cell>
          <cell r="I1100"/>
          <cell r="J1100"/>
          <cell r="K1100"/>
          <cell r="L1100"/>
          <cell r="M1100"/>
          <cell r="N1100"/>
          <cell r="O1100" t="str">
            <v>Ž</v>
          </cell>
          <cell r="P1100"/>
          <cell r="Q1100"/>
          <cell r="R1100"/>
          <cell r="S1100"/>
          <cell r="T1100"/>
          <cell r="U1100"/>
          <cell r="V1100"/>
          <cell r="W1100"/>
          <cell r="X1100"/>
          <cell r="Z1100"/>
          <cell r="AA1100"/>
          <cell r="AB1100"/>
          <cell r="AC1100"/>
          <cell r="AD1100"/>
        </row>
        <row r="1101">
          <cell r="A1101"/>
          <cell r="B1101"/>
          <cell r="E1101"/>
          <cell r="F1101"/>
          <cell r="G1101"/>
          <cell r="H1101" t="str">
            <v>ŽČ</v>
          </cell>
          <cell r="I1101"/>
          <cell r="J1101"/>
          <cell r="K1101"/>
          <cell r="L1101"/>
          <cell r="M1101"/>
          <cell r="N1101"/>
          <cell r="O1101" t="str">
            <v>ŽČ</v>
          </cell>
          <cell r="P1101"/>
          <cell r="Q1101"/>
          <cell r="R1101"/>
          <cell r="S1101"/>
          <cell r="T1101"/>
          <cell r="U1101"/>
          <cell r="V1101"/>
          <cell r="W1101"/>
          <cell r="X1101"/>
          <cell r="Z1101"/>
          <cell r="AA1101"/>
          <cell r="AB1101"/>
          <cell r="AC1101"/>
          <cell r="AD1101"/>
        </row>
        <row r="1102">
          <cell r="A1102"/>
          <cell r="B1102"/>
          <cell r="E1102"/>
          <cell r="F1102"/>
          <cell r="G1102"/>
          <cell r="H1102" t="str">
            <v>ŽČ</v>
          </cell>
          <cell r="I1102"/>
          <cell r="J1102"/>
          <cell r="K1102"/>
          <cell r="L1102"/>
          <cell r="M1102"/>
          <cell r="N1102"/>
          <cell r="O1102" t="str">
            <v>ŽČ</v>
          </cell>
          <cell r="P1102"/>
          <cell r="Q1102"/>
          <cell r="R1102"/>
          <cell r="S1102"/>
          <cell r="T1102"/>
          <cell r="U1102"/>
          <cell r="V1102"/>
          <cell r="W1102"/>
          <cell r="X1102"/>
          <cell r="Z1102"/>
          <cell r="AA1102"/>
          <cell r="AB1102"/>
          <cell r="AC1102"/>
          <cell r="AD1102"/>
        </row>
        <row r="1103">
          <cell r="A1103"/>
          <cell r="B1103"/>
          <cell r="E1103"/>
          <cell r="F1103"/>
          <cell r="G1103"/>
          <cell r="H1103"/>
          <cell r="I1103"/>
          <cell r="J1103"/>
          <cell r="K1103"/>
          <cell r="L1103"/>
          <cell r="M1103"/>
          <cell r="N1103"/>
          <cell r="O1103"/>
          <cell r="P1103"/>
          <cell r="Q1103"/>
          <cell r="R1103"/>
          <cell r="S1103"/>
          <cell r="T1103"/>
          <cell r="U1103"/>
          <cell r="V1103"/>
          <cell r="W1103"/>
          <cell r="X1103"/>
          <cell r="Z1103"/>
          <cell r="AA1103"/>
          <cell r="AB1103"/>
          <cell r="AC1103"/>
          <cell r="AD1103"/>
        </row>
        <row r="1104">
          <cell r="A1104"/>
          <cell r="B1104"/>
          <cell r="C1104"/>
          <cell r="D1104"/>
          <cell r="E1104"/>
          <cell r="F1104"/>
          <cell r="G1104"/>
          <cell r="H1104"/>
          <cell r="I1104"/>
          <cell r="J1104"/>
          <cell r="K1104"/>
          <cell r="L1104"/>
          <cell r="M1104"/>
          <cell r="N1104"/>
          <cell r="O1104"/>
          <cell r="P1104"/>
          <cell r="Q1104"/>
          <cell r="R1104"/>
          <cell r="S1104"/>
          <cell r="T1104"/>
          <cell r="U1104"/>
          <cell r="V1104"/>
          <cell r="W1104"/>
          <cell r="X1104"/>
          <cell r="Y1104"/>
          <cell r="Z1104"/>
          <cell r="AA1104"/>
          <cell r="AB1104"/>
          <cell r="AC1104"/>
          <cell r="AD1104"/>
        </row>
        <row r="1105">
          <cell r="A1105" t="e">
            <v>#VALUE!</v>
          </cell>
          <cell r="B1105"/>
          <cell r="E1105" t="str">
            <v xml:space="preserve">zápas č. </v>
          </cell>
          <cell r="F1105" t="e">
            <v>#VALUE!</v>
          </cell>
          <cell r="G1105"/>
          <cell r="H1105" t="str">
            <v>Servis</v>
          </cell>
          <cell r="I1105"/>
          <cell r="J1105"/>
          <cell r="K1105"/>
          <cell r="L1105"/>
          <cell r="M1105"/>
          <cell r="N1105"/>
          <cell r="O1105"/>
          <cell r="P1105"/>
          <cell r="Q1105"/>
          <cell r="R1105"/>
          <cell r="S1105"/>
          <cell r="T1105"/>
          <cell r="U1105"/>
          <cell r="V1105" t="str">
            <v>pomer</v>
          </cell>
          <cell r="W1105"/>
          <cell r="X1105"/>
          <cell r="Y1105" t="str">
            <v>(:)</v>
          </cell>
          <cell r="Z1105" t="str">
            <v/>
          </cell>
          <cell r="AA1105" t="str">
            <v/>
          </cell>
          <cell r="AB1105"/>
          <cell r="AC1105" t="str">
            <v/>
          </cell>
          <cell r="AD1105" t="e">
            <v>#VALUE!</v>
          </cell>
        </row>
        <row r="1106">
          <cell r="A1106"/>
          <cell r="B1106"/>
          <cell r="E1106"/>
          <cell r="F1106"/>
          <cell r="G1106" t="str">
            <v>Time out</v>
          </cell>
          <cell r="H1106" t="str">
            <v>Príjem</v>
          </cell>
          <cell r="I1106"/>
          <cell r="J1106"/>
          <cell r="K1106"/>
          <cell r="L1106"/>
          <cell r="M1106"/>
          <cell r="N1106">
            <v>1</v>
          </cell>
          <cell r="O1106">
            <v>2</v>
          </cell>
          <cell r="P1106">
            <v>3</v>
          </cell>
          <cell r="Q1106">
            <v>4</v>
          </cell>
          <cell r="R1106">
            <v>5</v>
          </cell>
          <cell r="S1106">
            <v>6</v>
          </cell>
          <cell r="T1106">
            <v>7</v>
          </cell>
          <cell r="U1106"/>
          <cell r="V1106" t="str">
            <v>setov</v>
          </cell>
          <cell r="W1106"/>
          <cell r="X1106"/>
          <cell r="Z1106"/>
          <cell r="AA1106"/>
          <cell r="AB1106"/>
          <cell r="AC1106"/>
          <cell r="AD1106"/>
        </row>
        <row r="1107">
          <cell r="A1107" t="e">
            <v>#VALUE!</v>
          </cell>
          <cell r="B1107"/>
          <cell r="E1107" t="str">
            <v>Stôl:</v>
          </cell>
          <cell r="F1107" t="e">
            <v>#VALUE!</v>
          </cell>
          <cell r="G1107"/>
          <cell r="H1107"/>
          <cell r="I1107" t="e">
            <v>#VALUE!</v>
          </cell>
          <cell r="J1107"/>
          <cell r="K1107"/>
          <cell r="L1107"/>
          <cell r="M1107"/>
          <cell r="N1107"/>
          <cell r="O1107"/>
          <cell r="P1107"/>
          <cell r="Q1107" t="str">
            <v xml:space="preserve"> </v>
          </cell>
          <cell r="R1107"/>
          <cell r="S1107"/>
          <cell r="T1107"/>
          <cell r="U1107"/>
          <cell r="V1107" t="str">
            <v/>
          </cell>
          <cell r="W1107"/>
          <cell r="X1107"/>
          <cell r="Z1107"/>
          <cell r="AA1107"/>
          <cell r="AB1107"/>
          <cell r="AC1107"/>
          <cell r="AD1107"/>
        </row>
        <row r="1108">
          <cell r="A1108"/>
          <cell r="B1108"/>
          <cell r="E1108"/>
          <cell r="F1108"/>
          <cell r="G1108"/>
          <cell r="H1108"/>
          <cell r="I1108"/>
          <cell r="J1108"/>
          <cell r="K1108"/>
          <cell r="L1108"/>
          <cell r="M1108"/>
          <cell r="N1108"/>
          <cell r="O1108"/>
          <cell r="P1108"/>
          <cell r="Q1108"/>
          <cell r="R1108"/>
          <cell r="S1108"/>
          <cell r="T1108"/>
          <cell r="U1108"/>
          <cell r="V1108"/>
          <cell r="W1108"/>
          <cell r="X1108"/>
          <cell r="Z1108"/>
          <cell r="AA1108"/>
          <cell r="AB1108"/>
          <cell r="AC1108"/>
          <cell r="AD1108"/>
        </row>
        <row r="1109">
          <cell r="A1109"/>
          <cell r="B1109"/>
          <cell r="E1109" t="str">
            <v>Dátum:</v>
          </cell>
          <cell r="F1109">
            <v>43729</v>
          </cell>
          <cell r="G1109"/>
          <cell r="H1109"/>
          <cell r="I1109"/>
          <cell r="J1109"/>
          <cell r="K1109"/>
          <cell r="L1109"/>
          <cell r="M1109"/>
          <cell r="N1109"/>
          <cell r="O1109"/>
          <cell r="P1109"/>
          <cell r="Q1109"/>
          <cell r="R1109"/>
          <cell r="S1109"/>
          <cell r="T1109"/>
          <cell r="U1109"/>
          <cell r="V1109"/>
          <cell r="W1109"/>
          <cell r="X1109"/>
          <cell r="Z1109"/>
          <cell r="AA1109"/>
          <cell r="AB1109"/>
          <cell r="AC1109"/>
          <cell r="AD1109"/>
        </row>
        <row r="1110">
          <cell r="A1110" t="e">
            <v>#VALUE!</v>
          </cell>
          <cell r="B1110"/>
          <cell r="E1110" t="str">
            <v>Čas:</v>
          </cell>
          <cell r="F1110"/>
          <cell r="G1110"/>
          <cell r="H1110"/>
          <cell r="I1110" t="e">
            <v>#VALUE!</v>
          </cell>
          <cell r="J1110"/>
          <cell r="K1110"/>
          <cell r="L1110"/>
          <cell r="M1110"/>
          <cell r="N1110"/>
          <cell r="O1110"/>
          <cell r="P1110"/>
          <cell r="Q1110" t="str">
            <v xml:space="preserve"> </v>
          </cell>
          <cell r="R1110"/>
          <cell r="S1110"/>
          <cell r="T1110"/>
          <cell r="U1110"/>
          <cell r="V1110" t="str">
            <v/>
          </cell>
          <cell r="W1110"/>
          <cell r="X1110"/>
          <cell r="Z1110"/>
          <cell r="AA1110"/>
          <cell r="AB1110"/>
          <cell r="AC1110"/>
          <cell r="AD1110"/>
        </row>
        <row r="1111">
          <cell r="A1111"/>
          <cell r="B1111"/>
          <cell r="E1111"/>
          <cell r="F1111"/>
          <cell r="G1111"/>
          <cell r="H1111"/>
          <cell r="I1111"/>
          <cell r="J1111"/>
          <cell r="K1111"/>
          <cell r="L1111"/>
          <cell r="M1111"/>
          <cell r="N1111"/>
          <cell r="O1111"/>
          <cell r="P1111"/>
          <cell r="Q1111"/>
          <cell r="R1111"/>
          <cell r="S1111"/>
          <cell r="T1111"/>
          <cell r="U1111"/>
          <cell r="V1111"/>
          <cell r="W1111"/>
          <cell r="X1111"/>
          <cell r="Z1111"/>
          <cell r="AA1111"/>
          <cell r="AB1111"/>
          <cell r="AC1111"/>
          <cell r="AD1111"/>
        </row>
        <row r="1112">
          <cell r="A1112"/>
          <cell r="B1112"/>
          <cell r="E1112" t="str">
            <v>Kategória :</v>
          </cell>
          <cell r="F1112" t="str">
            <v>NMŽky</v>
          </cell>
          <cell r="G1112"/>
          <cell r="H1112"/>
          <cell r="I1112"/>
          <cell r="J1112"/>
          <cell r="K1112"/>
          <cell r="L1112"/>
          <cell r="M1112"/>
          <cell r="N1112"/>
          <cell r="O1112"/>
          <cell r="P1112"/>
          <cell r="Q1112"/>
          <cell r="R1112"/>
          <cell r="S1112"/>
          <cell r="T1112"/>
          <cell r="U1112"/>
          <cell r="V1112"/>
          <cell r="W1112"/>
          <cell r="X1112"/>
          <cell r="Z1112"/>
          <cell r="AA1112"/>
          <cell r="AB1112"/>
          <cell r="AC1112"/>
          <cell r="AD1112"/>
        </row>
        <row r="1113">
          <cell r="A1113"/>
          <cell r="B1113"/>
          <cell r="E1113"/>
          <cell r="F1113"/>
          <cell r="G1113"/>
          <cell r="H1113"/>
          <cell r="I1113" t="str">
            <v>Rozhodca</v>
          </cell>
          <cell r="J1113"/>
          <cell r="K1113"/>
          <cell r="L1113"/>
          <cell r="M1113"/>
          <cell r="N1113"/>
          <cell r="O1113"/>
          <cell r="P1113" t="str">
            <v>Víťaz</v>
          </cell>
          <cell r="Q1113"/>
          <cell r="R1113"/>
          <cell r="S1113"/>
          <cell r="T1113"/>
          <cell r="U1113"/>
          <cell r="V1113"/>
          <cell r="W1113"/>
          <cell r="X1113"/>
          <cell r="Z1113"/>
          <cell r="AA1113"/>
          <cell r="AB1113"/>
          <cell r="AC1113"/>
          <cell r="AD1113"/>
        </row>
        <row r="1114">
          <cell r="A1114"/>
          <cell r="B1114"/>
          <cell r="E1114" t="str">
            <v>Skupina :</v>
          </cell>
          <cell r="F1114" t="e">
            <v>#VALUE!</v>
          </cell>
          <cell r="G1114"/>
          <cell r="H1114"/>
          <cell r="I1114" t="e">
            <v>#VALUE!</v>
          </cell>
          <cell r="J1114"/>
          <cell r="K1114"/>
          <cell r="L1114"/>
          <cell r="M1114"/>
          <cell r="N1114" t="str">
            <v/>
          </cell>
          <cell r="O1114"/>
          <cell r="P1114"/>
          <cell r="Q1114"/>
          <cell r="R1114"/>
          <cell r="S1114"/>
          <cell r="T1114"/>
          <cell r="U1114"/>
          <cell r="V1114"/>
          <cell r="W1114"/>
          <cell r="X1114"/>
          <cell r="Z1114"/>
          <cell r="AA1114"/>
          <cell r="AB1114"/>
          <cell r="AC1114"/>
          <cell r="AD1114"/>
        </row>
        <row r="1115">
          <cell r="A1115"/>
          <cell r="B1115"/>
          <cell r="E1115"/>
          <cell r="F1115"/>
          <cell r="G1115"/>
          <cell r="H1115"/>
          <cell r="I1115"/>
          <cell r="J1115"/>
          <cell r="K1115"/>
          <cell r="L1115"/>
          <cell r="M1115"/>
          <cell r="N1115"/>
          <cell r="O1115"/>
          <cell r="P1115"/>
          <cell r="Q1115"/>
          <cell r="R1115"/>
          <cell r="S1115"/>
          <cell r="T1115"/>
          <cell r="U1115"/>
          <cell r="V1115"/>
          <cell r="W1115"/>
          <cell r="X1115"/>
          <cell r="Z1115"/>
          <cell r="AA1115"/>
          <cell r="AB1115"/>
          <cell r="AC1115"/>
          <cell r="AD1115"/>
        </row>
        <row r="1116">
          <cell r="A1116"/>
          <cell r="B1116"/>
          <cell r="E1116" t="str">
            <v>Zápas:</v>
          </cell>
          <cell r="F1116" t="e">
            <v>#VALUE!</v>
          </cell>
          <cell r="G1116"/>
          <cell r="H1116"/>
          <cell r="I1116"/>
          <cell r="J1116"/>
          <cell r="K1116"/>
          <cell r="L1116"/>
          <cell r="M1116"/>
          <cell r="N1116"/>
          <cell r="O1116"/>
          <cell r="P1116"/>
          <cell r="Q1116"/>
          <cell r="R1116"/>
          <cell r="S1116"/>
          <cell r="T1116"/>
          <cell r="U1116"/>
          <cell r="V1116"/>
          <cell r="W1116"/>
          <cell r="X1116"/>
          <cell r="Z1116"/>
          <cell r="AA1116"/>
          <cell r="AB1116"/>
          <cell r="AC1116"/>
          <cell r="AD1116"/>
        </row>
        <row r="1117">
          <cell r="A1117"/>
          <cell r="B1117"/>
          <cell r="E1117"/>
          <cell r="F1117"/>
          <cell r="G1117"/>
          <cell r="H1117" t="str">
            <v>Udelené karty - priestupok</v>
          </cell>
          <cell r="I1117"/>
          <cell r="J1117"/>
          <cell r="K1117"/>
          <cell r="L1117"/>
          <cell r="M1117"/>
          <cell r="N1117"/>
          <cell r="O1117"/>
          <cell r="P1117"/>
          <cell r="Q1117"/>
          <cell r="R1117"/>
          <cell r="S1117"/>
          <cell r="T1117"/>
          <cell r="U1117"/>
          <cell r="V1117"/>
          <cell r="W1117"/>
          <cell r="X1117"/>
          <cell r="Z1117"/>
          <cell r="AA1117"/>
          <cell r="AB1117"/>
          <cell r="AC1117"/>
          <cell r="AD1117"/>
        </row>
        <row r="1118">
          <cell r="A1118"/>
          <cell r="B1118"/>
          <cell r="E1118"/>
          <cell r="F1118"/>
          <cell r="G1118"/>
          <cell r="H1118"/>
          <cell r="I1118"/>
          <cell r="J1118"/>
          <cell r="K1118"/>
          <cell r="L1118"/>
          <cell r="M1118"/>
          <cell r="N1118"/>
          <cell r="O1118"/>
          <cell r="P1118"/>
          <cell r="Q1118"/>
          <cell r="R1118"/>
          <cell r="S1118"/>
          <cell r="T1118"/>
          <cell r="U1118"/>
          <cell r="V1118"/>
          <cell r="W1118"/>
          <cell r="X1118"/>
          <cell r="Z1118"/>
          <cell r="AA1118"/>
          <cell r="AB1118"/>
          <cell r="AC1118"/>
          <cell r="AD1118"/>
        </row>
        <row r="1119">
          <cell r="A1119"/>
          <cell r="B1119"/>
          <cell r="E1119"/>
          <cell r="F1119"/>
          <cell r="G1119"/>
          <cell r="H1119"/>
          <cell r="I1119" t="e">
            <v>#VALUE!</v>
          </cell>
          <cell r="J1119"/>
          <cell r="K1119"/>
          <cell r="L1119"/>
          <cell r="M1119"/>
          <cell r="N1119"/>
          <cell r="O1119"/>
          <cell r="P1119" t="e">
            <v>#VALUE!</v>
          </cell>
          <cell r="Q1119"/>
          <cell r="R1119"/>
          <cell r="S1119"/>
          <cell r="T1119"/>
          <cell r="U1119"/>
          <cell r="V1119"/>
          <cell r="W1119"/>
          <cell r="X1119"/>
          <cell r="Z1119"/>
          <cell r="AA1119"/>
          <cell r="AB1119"/>
          <cell r="AC1119"/>
          <cell r="AD1119"/>
        </row>
        <row r="1120">
          <cell r="A1120"/>
          <cell r="B1120"/>
          <cell r="E1120"/>
          <cell r="F1120"/>
          <cell r="G1120"/>
          <cell r="H1120" t="str">
            <v>Ž</v>
          </cell>
          <cell r="I1120"/>
          <cell r="J1120"/>
          <cell r="K1120"/>
          <cell r="L1120"/>
          <cell r="M1120"/>
          <cell r="N1120"/>
          <cell r="O1120" t="str">
            <v>Ž</v>
          </cell>
          <cell r="P1120"/>
          <cell r="Q1120"/>
          <cell r="R1120"/>
          <cell r="S1120"/>
          <cell r="T1120"/>
          <cell r="U1120"/>
          <cell r="V1120"/>
          <cell r="W1120"/>
          <cell r="X1120"/>
          <cell r="Z1120"/>
          <cell r="AA1120"/>
          <cell r="AB1120"/>
          <cell r="AC1120"/>
          <cell r="AD1120"/>
        </row>
        <row r="1121">
          <cell r="A1121"/>
          <cell r="B1121"/>
          <cell r="E1121"/>
          <cell r="F1121"/>
          <cell r="G1121"/>
          <cell r="H1121" t="str">
            <v>ŽČ</v>
          </cell>
          <cell r="I1121"/>
          <cell r="J1121"/>
          <cell r="K1121"/>
          <cell r="L1121"/>
          <cell r="M1121"/>
          <cell r="N1121"/>
          <cell r="O1121" t="str">
            <v>ŽČ</v>
          </cell>
          <cell r="P1121"/>
          <cell r="Q1121"/>
          <cell r="R1121"/>
          <cell r="S1121"/>
          <cell r="T1121"/>
          <cell r="U1121"/>
          <cell r="V1121"/>
          <cell r="W1121"/>
          <cell r="X1121"/>
          <cell r="Z1121"/>
          <cell r="AA1121"/>
          <cell r="AB1121"/>
          <cell r="AC1121"/>
          <cell r="AD1121"/>
        </row>
        <row r="1122">
          <cell r="A1122"/>
          <cell r="B1122"/>
          <cell r="E1122"/>
          <cell r="F1122"/>
          <cell r="G1122"/>
          <cell r="H1122" t="str">
            <v>ŽČ</v>
          </cell>
          <cell r="I1122"/>
          <cell r="J1122"/>
          <cell r="K1122"/>
          <cell r="L1122"/>
          <cell r="M1122"/>
          <cell r="N1122"/>
          <cell r="O1122" t="str">
            <v>ŽČ</v>
          </cell>
          <cell r="P1122"/>
          <cell r="Q1122"/>
          <cell r="R1122"/>
          <cell r="S1122"/>
          <cell r="T1122"/>
          <cell r="U1122"/>
          <cell r="V1122"/>
          <cell r="W1122"/>
          <cell r="X1122"/>
          <cell r="Z1122"/>
          <cell r="AA1122"/>
          <cell r="AB1122"/>
          <cell r="AC1122"/>
          <cell r="AD1122"/>
        </row>
        <row r="1123">
          <cell r="A1123"/>
          <cell r="B1123"/>
          <cell r="E1123"/>
          <cell r="F1123"/>
          <cell r="G1123"/>
          <cell r="H1123"/>
          <cell r="I1123"/>
          <cell r="J1123"/>
          <cell r="K1123"/>
          <cell r="L1123"/>
          <cell r="M1123"/>
          <cell r="N1123"/>
          <cell r="O1123"/>
          <cell r="P1123"/>
          <cell r="Q1123"/>
          <cell r="R1123"/>
          <cell r="S1123"/>
          <cell r="T1123"/>
          <cell r="U1123"/>
          <cell r="V1123"/>
          <cell r="W1123"/>
          <cell r="X1123"/>
          <cell r="Z1123"/>
          <cell r="AA1123"/>
          <cell r="AB1123"/>
          <cell r="AC1123"/>
          <cell r="AD1123"/>
        </row>
        <row r="1124">
          <cell r="A1124"/>
          <cell r="B1124"/>
          <cell r="C1124"/>
          <cell r="D1124"/>
          <cell r="E1124"/>
          <cell r="F1124"/>
          <cell r="G1124"/>
          <cell r="H1124"/>
          <cell r="I1124"/>
          <cell r="J1124"/>
          <cell r="K1124"/>
          <cell r="L1124"/>
          <cell r="M1124"/>
          <cell r="N1124"/>
          <cell r="O1124"/>
          <cell r="P1124"/>
          <cell r="Q1124"/>
          <cell r="R1124"/>
          <cell r="S1124"/>
          <cell r="T1124"/>
          <cell r="U1124"/>
          <cell r="V1124"/>
          <cell r="W1124"/>
          <cell r="X1124"/>
          <cell r="Y1124"/>
          <cell r="Z1124"/>
          <cell r="AA1124"/>
          <cell r="AB1124"/>
          <cell r="AC1124"/>
          <cell r="AD1124"/>
        </row>
        <row r="1125">
          <cell r="A1125" t="e">
            <v>#VALUE!</v>
          </cell>
          <cell r="B1125"/>
          <cell r="E1125" t="str">
            <v xml:space="preserve">zápas č. </v>
          </cell>
          <cell r="F1125" t="e">
            <v>#VALUE!</v>
          </cell>
          <cell r="G1125"/>
          <cell r="H1125" t="str">
            <v>Servis</v>
          </cell>
          <cell r="I1125"/>
          <cell r="J1125"/>
          <cell r="K1125"/>
          <cell r="L1125"/>
          <cell r="M1125"/>
          <cell r="N1125"/>
          <cell r="O1125"/>
          <cell r="P1125"/>
          <cell r="Q1125"/>
          <cell r="R1125"/>
          <cell r="S1125"/>
          <cell r="T1125"/>
          <cell r="U1125"/>
          <cell r="V1125" t="str">
            <v>pomer</v>
          </cell>
          <cell r="W1125"/>
          <cell r="X1125"/>
          <cell r="Y1125" t="str">
            <v>(:)</v>
          </cell>
          <cell r="Z1125" t="str">
            <v/>
          </cell>
          <cell r="AA1125" t="str">
            <v/>
          </cell>
          <cell r="AB1125"/>
          <cell r="AC1125" t="str">
            <v/>
          </cell>
          <cell r="AD1125" t="e">
            <v>#VALUE!</v>
          </cell>
        </row>
        <row r="1126">
          <cell r="A1126"/>
          <cell r="B1126"/>
          <cell r="E1126"/>
          <cell r="F1126"/>
          <cell r="G1126" t="str">
            <v>Time out</v>
          </cell>
          <cell r="H1126" t="str">
            <v>Príjem</v>
          </cell>
          <cell r="I1126"/>
          <cell r="J1126"/>
          <cell r="K1126"/>
          <cell r="L1126"/>
          <cell r="M1126"/>
          <cell r="N1126">
            <v>1</v>
          </cell>
          <cell r="O1126">
            <v>2</v>
          </cell>
          <cell r="P1126">
            <v>3</v>
          </cell>
          <cell r="Q1126">
            <v>4</v>
          </cell>
          <cell r="R1126">
            <v>5</v>
          </cell>
          <cell r="S1126">
            <v>6</v>
          </cell>
          <cell r="T1126">
            <v>7</v>
          </cell>
          <cell r="U1126"/>
          <cell r="V1126" t="str">
            <v>setov</v>
          </cell>
          <cell r="W1126"/>
          <cell r="X1126"/>
          <cell r="Z1126"/>
          <cell r="AA1126"/>
          <cell r="AB1126"/>
          <cell r="AC1126"/>
          <cell r="AD1126"/>
        </row>
        <row r="1127">
          <cell r="A1127" t="e">
            <v>#VALUE!</v>
          </cell>
          <cell r="B1127"/>
          <cell r="E1127" t="str">
            <v>Stôl:</v>
          </cell>
          <cell r="F1127" t="e">
            <v>#VALUE!</v>
          </cell>
          <cell r="G1127"/>
          <cell r="H1127"/>
          <cell r="I1127" t="e">
            <v>#VALUE!</v>
          </cell>
          <cell r="J1127"/>
          <cell r="K1127"/>
          <cell r="L1127"/>
          <cell r="M1127"/>
          <cell r="N1127"/>
          <cell r="O1127"/>
          <cell r="P1127"/>
          <cell r="Q1127" t="str">
            <v xml:space="preserve"> </v>
          </cell>
          <cell r="R1127"/>
          <cell r="S1127"/>
          <cell r="T1127"/>
          <cell r="U1127"/>
          <cell r="V1127" t="str">
            <v/>
          </cell>
          <cell r="W1127"/>
          <cell r="X1127"/>
          <cell r="Z1127"/>
          <cell r="AA1127"/>
          <cell r="AB1127"/>
          <cell r="AC1127"/>
          <cell r="AD1127"/>
        </row>
        <row r="1128">
          <cell r="A1128"/>
          <cell r="B1128"/>
          <cell r="E1128"/>
          <cell r="F1128"/>
          <cell r="G1128"/>
          <cell r="H1128"/>
          <cell r="I1128"/>
          <cell r="J1128"/>
          <cell r="K1128"/>
          <cell r="L1128"/>
          <cell r="M1128"/>
          <cell r="N1128"/>
          <cell r="O1128"/>
          <cell r="P1128"/>
          <cell r="Q1128"/>
          <cell r="R1128"/>
          <cell r="S1128"/>
          <cell r="T1128"/>
          <cell r="U1128"/>
          <cell r="V1128"/>
          <cell r="W1128"/>
          <cell r="X1128"/>
          <cell r="Z1128"/>
          <cell r="AA1128"/>
          <cell r="AB1128"/>
          <cell r="AC1128"/>
          <cell r="AD1128"/>
        </row>
        <row r="1129">
          <cell r="A1129"/>
          <cell r="B1129"/>
          <cell r="E1129" t="str">
            <v>Dátum:</v>
          </cell>
          <cell r="F1129">
            <v>43729</v>
          </cell>
          <cell r="G1129"/>
          <cell r="H1129"/>
          <cell r="I1129"/>
          <cell r="J1129"/>
          <cell r="K1129"/>
          <cell r="L1129"/>
          <cell r="M1129"/>
          <cell r="N1129"/>
          <cell r="O1129"/>
          <cell r="P1129"/>
          <cell r="Q1129"/>
          <cell r="R1129"/>
          <cell r="S1129"/>
          <cell r="T1129"/>
          <cell r="U1129"/>
          <cell r="V1129"/>
          <cell r="W1129"/>
          <cell r="X1129"/>
          <cell r="Z1129"/>
          <cell r="AA1129"/>
          <cell r="AB1129"/>
          <cell r="AC1129"/>
          <cell r="AD1129"/>
        </row>
        <row r="1130">
          <cell r="A1130" t="e">
            <v>#VALUE!</v>
          </cell>
          <cell r="B1130"/>
          <cell r="E1130" t="str">
            <v>Čas:</v>
          </cell>
          <cell r="F1130"/>
          <cell r="G1130"/>
          <cell r="H1130"/>
          <cell r="I1130" t="e">
            <v>#VALUE!</v>
          </cell>
          <cell r="J1130"/>
          <cell r="K1130"/>
          <cell r="L1130"/>
          <cell r="M1130"/>
          <cell r="N1130"/>
          <cell r="O1130"/>
          <cell r="P1130"/>
          <cell r="Q1130" t="str">
            <v xml:space="preserve"> </v>
          </cell>
          <cell r="R1130"/>
          <cell r="S1130"/>
          <cell r="T1130"/>
          <cell r="U1130"/>
          <cell r="V1130" t="str">
            <v/>
          </cell>
          <cell r="W1130"/>
          <cell r="X1130"/>
          <cell r="Z1130"/>
          <cell r="AA1130"/>
          <cell r="AB1130"/>
          <cell r="AC1130"/>
          <cell r="AD1130"/>
        </row>
        <row r="1131">
          <cell r="A1131"/>
          <cell r="B1131"/>
          <cell r="E1131"/>
          <cell r="F1131"/>
          <cell r="G1131"/>
          <cell r="H1131"/>
          <cell r="I1131"/>
          <cell r="J1131"/>
          <cell r="K1131"/>
          <cell r="L1131"/>
          <cell r="M1131"/>
          <cell r="N1131"/>
          <cell r="O1131"/>
          <cell r="P1131"/>
          <cell r="Q1131"/>
          <cell r="R1131"/>
          <cell r="S1131"/>
          <cell r="T1131"/>
          <cell r="U1131"/>
          <cell r="V1131"/>
          <cell r="W1131"/>
          <cell r="X1131"/>
          <cell r="Z1131"/>
          <cell r="AA1131"/>
          <cell r="AB1131"/>
          <cell r="AC1131"/>
          <cell r="AD1131"/>
        </row>
        <row r="1132">
          <cell r="A1132"/>
          <cell r="B1132"/>
          <cell r="E1132" t="str">
            <v>Kategória :</v>
          </cell>
          <cell r="F1132" t="str">
            <v>NMŽky</v>
          </cell>
          <cell r="G1132"/>
          <cell r="H1132"/>
          <cell r="I1132"/>
          <cell r="J1132"/>
          <cell r="K1132"/>
          <cell r="L1132"/>
          <cell r="M1132"/>
          <cell r="N1132"/>
          <cell r="O1132"/>
          <cell r="P1132"/>
          <cell r="Q1132"/>
          <cell r="R1132"/>
          <cell r="S1132"/>
          <cell r="T1132"/>
          <cell r="U1132"/>
          <cell r="V1132"/>
          <cell r="W1132"/>
          <cell r="X1132"/>
          <cell r="Z1132"/>
          <cell r="AA1132"/>
          <cell r="AB1132"/>
          <cell r="AC1132"/>
          <cell r="AD1132"/>
        </row>
        <row r="1133">
          <cell r="A1133"/>
          <cell r="B1133"/>
          <cell r="E1133"/>
          <cell r="F1133"/>
          <cell r="G1133"/>
          <cell r="H1133"/>
          <cell r="I1133" t="str">
            <v>Rozhodca</v>
          </cell>
          <cell r="J1133"/>
          <cell r="K1133"/>
          <cell r="L1133"/>
          <cell r="M1133"/>
          <cell r="N1133"/>
          <cell r="O1133"/>
          <cell r="P1133" t="str">
            <v>Víťaz</v>
          </cell>
          <cell r="Q1133"/>
          <cell r="R1133"/>
          <cell r="S1133"/>
          <cell r="T1133"/>
          <cell r="U1133"/>
          <cell r="V1133"/>
          <cell r="W1133"/>
          <cell r="X1133"/>
          <cell r="Z1133"/>
          <cell r="AA1133"/>
          <cell r="AB1133"/>
          <cell r="AC1133"/>
          <cell r="AD1133"/>
        </row>
        <row r="1134">
          <cell r="A1134"/>
          <cell r="B1134"/>
          <cell r="E1134" t="str">
            <v>Skupina :</v>
          </cell>
          <cell r="F1134" t="e">
            <v>#VALUE!</v>
          </cell>
          <cell r="G1134"/>
          <cell r="H1134"/>
          <cell r="I1134"/>
          <cell r="J1134"/>
          <cell r="K1134"/>
          <cell r="L1134"/>
          <cell r="M1134"/>
          <cell r="N1134" t="str">
            <v/>
          </cell>
          <cell r="O1134"/>
          <cell r="P1134"/>
          <cell r="Q1134"/>
          <cell r="R1134"/>
          <cell r="S1134"/>
          <cell r="T1134"/>
          <cell r="U1134"/>
          <cell r="V1134"/>
          <cell r="W1134"/>
          <cell r="X1134"/>
          <cell r="Z1134"/>
          <cell r="AA1134"/>
          <cell r="AB1134"/>
          <cell r="AC1134"/>
          <cell r="AD1134"/>
        </row>
        <row r="1135">
          <cell r="A1135"/>
          <cell r="B1135"/>
          <cell r="E1135"/>
          <cell r="F1135"/>
          <cell r="G1135"/>
          <cell r="H1135"/>
          <cell r="I1135"/>
          <cell r="J1135"/>
          <cell r="K1135"/>
          <cell r="L1135"/>
          <cell r="M1135"/>
          <cell r="N1135"/>
          <cell r="O1135"/>
          <cell r="P1135"/>
          <cell r="Q1135"/>
          <cell r="R1135"/>
          <cell r="S1135"/>
          <cell r="T1135"/>
          <cell r="U1135"/>
          <cell r="V1135"/>
          <cell r="W1135"/>
          <cell r="X1135"/>
          <cell r="Z1135"/>
          <cell r="AA1135"/>
          <cell r="AB1135"/>
          <cell r="AC1135"/>
          <cell r="AD1135"/>
        </row>
        <row r="1136">
          <cell r="A1136"/>
          <cell r="B1136"/>
          <cell r="E1136" t="str">
            <v>Zápas:</v>
          </cell>
          <cell r="F1136" t="e">
            <v>#VALUE!</v>
          </cell>
          <cell r="G1136"/>
          <cell r="H1136"/>
          <cell r="I1136"/>
          <cell r="J1136"/>
          <cell r="K1136"/>
          <cell r="L1136"/>
          <cell r="M1136"/>
          <cell r="N1136"/>
          <cell r="O1136"/>
          <cell r="P1136"/>
          <cell r="Q1136"/>
          <cell r="R1136"/>
          <cell r="S1136"/>
          <cell r="T1136"/>
          <cell r="U1136"/>
          <cell r="V1136"/>
          <cell r="W1136"/>
          <cell r="X1136"/>
          <cell r="Z1136"/>
          <cell r="AA1136"/>
          <cell r="AB1136"/>
          <cell r="AC1136"/>
          <cell r="AD1136"/>
        </row>
        <row r="1137">
          <cell r="A1137"/>
          <cell r="B1137"/>
          <cell r="E1137"/>
          <cell r="F1137"/>
          <cell r="G1137"/>
          <cell r="H1137" t="str">
            <v>Udelené karty - priestupok</v>
          </cell>
          <cell r="I1137"/>
          <cell r="J1137"/>
          <cell r="K1137"/>
          <cell r="L1137"/>
          <cell r="M1137"/>
          <cell r="N1137"/>
          <cell r="O1137"/>
          <cell r="P1137"/>
          <cell r="Q1137"/>
          <cell r="R1137"/>
          <cell r="S1137"/>
          <cell r="T1137"/>
          <cell r="U1137"/>
          <cell r="V1137"/>
          <cell r="W1137"/>
          <cell r="X1137"/>
          <cell r="Z1137"/>
          <cell r="AA1137"/>
          <cell r="AB1137"/>
          <cell r="AC1137"/>
          <cell r="AD1137"/>
        </row>
        <row r="1138">
          <cell r="A1138"/>
          <cell r="B1138"/>
          <cell r="E1138"/>
          <cell r="F1138"/>
          <cell r="G1138"/>
          <cell r="H1138"/>
          <cell r="I1138"/>
          <cell r="J1138"/>
          <cell r="K1138"/>
          <cell r="L1138"/>
          <cell r="M1138"/>
          <cell r="N1138"/>
          <cell r="O1138"/>
          <cell r="P1138"/>
          <cell r="Q1138"/>
          <cell r="R1138"/>
          <cell r="S1138"/>
          <cell r="T1138"/>
          <cell r="U1138"/>
          <cell r="V1138"/>
          <cell r="W1138"/>
          <cell r="X1138"/>
          <cell r="Z1138"/>
          <cell r="AA1138"/>
          <cell r="AB1138"/>
          <cell r="AC1138"/>
          <cell r="AD1138"/>
        </row>
        <row r="1139">
          <cell r="A1139"/>
          <cell r="B1139"/>
          <cell r="E1139"/>
          <cell r="F1139"/>
          <cell r="G1139"/>
          <cell r="H1139"/>
          <cell r="I1139" t="e">
            <v>#VALUE!</v>
          </cell>
          <cell r="J1139"/>
          <cell r="K1139"/>
          <cell r="L1139"/>
          <cell r="M1139"/>
          <cell r="N1139"/>
          <cell r="O1139"/>
          <cell r="P1139" t="e">
            <v>#VALUE!</v>
          </cell>
          <cell r="Q1139"/>
          <cell r="R1139"/>
          <cell r="S1139"/>
          <cell r="T1139"/>
          <cell r="U1139"/>
          <cell r="V1139"/>
          <cell r="W1139"/>
          <cell r="X1139"/>
          <cell r="Z1139"/>
          <cell r="AA1139"/>
          <cell r="AB1139"/>
          <cell r="AC1139"/>
          <cell r="AD1139"/>
        </row>
        <row r="1140">
          <cell r="A1140"/>
          <cell r="B1140"/>
          <cell r="E1140"/>
          <cell r="F1140"/>
          <cell r="G1140"/>
          <cell r="H1140" t="str">
            <v>Ž</v>
          </cell>
          <cell r="I1140"/>
          <cell r="J1140"/>
          <cell r="K1140"/>
          <cell r="L1140"/>
          <cell r="M1140"/>
          <cell r="N1140"/>
          <cell r="O1140" t="str">
            <v>Ž</v>
          </cell>
          <cell r="P1140"/>
          <cell r="Q1140"/>
          <cell r="R1140"/>
          <cell r="S1140"/>
          <cell r="T1140"/>
          <cell r="U1140"/>
          <cell r="V1140"/>
          <cell r="W1140"/>
          <cell r="X1140"/>
          <cell r="Z1140"/>
          <cell r="AA1140"/>
          <cell r="AB1140"/>
          <cell r="AC1140"/>
          <cell r="AD1140"/>
        </row>
        <row r="1141">
          <cell r="A1141"/>
          <cell r="B1141"/>
          <cell r="E1141"/>
          <cell r="F1141"/>
          <cell r="G1141"/>
          <cell r="H1141" t="str">
            <v>ŽČ</v>
          </cell>
          <cell r="I1141"/>
          <cell r="J1141"/>
          <cell r="K1141"/>
          <cell r="L1141"/>
          <cell r="M1141"/>
          <cell r="N1141"/>
          <cell r="O1141" t="str">
            <v>ŽČ</v>
          </cell>
          <cell r="P1141"/>
          <cell r="Q1141"/>
          <cell r="R1141"/>
          <cell r="S1141"/>
          <cell r="T1141"/>
          <cell r="U1141"/>
          <cell r="V1141"/>
          <cell r="W1141"/>
          <cell r="X1141"/>
          <cell r="Z1141"/>
          <cell r="AA1141"/>
          <cell r="AB1141"/>
          <cell r="AC1141"/>
          <cell r="AD1141"/>
        </row>
        <row r="1142">
          <cell r="A1142"/>
          <cell r="B1142"/>
          <cell r="E1142"/>
          <cell r="F1142"/>
          <cell r="G1142"/>
          <cell r="H1142" t="str">
            <v>ŽČ</v>
          </cell>
          <cell r="I1142"/>
          <cell r="J1142"/>
          <cell r="K1142"/>
          <cell r="L1142"/>
          <cell r="M1142"/>
          <cell r="N1142"/>
          <cell r="O1142" t="str">
            <v>ŽČ</v>
          </cell>
          <cell r="P1142"/>
          <cell r="Q1142"/>
          <cell r="R1142"/>
          <cell r="S1142"/>
          <cell r="T1142"/>
          <cell r="U1142"/>
          <cell r="V1142"/>
          <cell r="W1142"/>
          <cell r="X1142"/>
          <cell r="Z1142"/>
          <cell r="AA1142"/>
          <cell r="AB1142"/>
          <cell r="AC1142"/>
          <cell r="AD1142"/>
        </row>
        <row r="1143">
          <cell r="A1143"/>
          <cell r="B1143"/>
          <cell r="E1143"/>
          <cell r="F1143"/>
          <cell r="G1143"/>
          <cell r="H1143"/>
          <cell r="I1143"/>
          <cell r="J1143"/>
          <cell r="K1143"/>
          <cell r="L1143"/>
          <cell r="M1143"/>
          <cell r="N1143"/>
          <cell r="O1143"/>
          <cell r="P1143"/>
          <cell r="Q1143"/>
          <cell r="R1143"/>
          <cell r="S1143"/>
          <cell r="T1143"/>
          <cell r="U1143"/>
          <cell r="V1143"/>
          <cell r="W1143"/>
          <cell r="X1143"/>
          <cell r="Z1143"/>
          <cell r="AA1143"/>
          <cell r="AB1143"/>
          <cell r="AC1143"/>
          <cell r="AD1143"/>
        </row>
        <row r="1144">
          <cell r="A1144"/>
          <cell r="B1144"/>
          <cell r="C1144"/>
          <cell r="D1144"/>
          <cell r="E1144"/>
          <cell r="F1144"/>
          <cell r="G1144"/>
          <cell r="H1144"/>
          <cell r="I1144"/>
          <cell r="J1144"/>
          <cell r="K1144"/>
          <cell r="L1144"/>
          <cell r="M1144"/>
          <cell r="N1144"/>
          <cell r="O1144"/>
          <cell r="P1144"/>
          <cell r="Q1144"/>
          <cell r="R1144"/>
          <cell r="S1144"/>
          <cell r="T1144"/>
          <cell r="U1144"/>
          <cell r="V1144"/>
          <cell r="W1144"/>
          <cell r="X1144"/>
          <cell r="Y1144"/>
          <cell r="Z1144"/>
          <cell r="AA1144"/>
          <cell r="AB1144"/>
          <cell r="AC1144"/>
          <cell r="AD1144"/>
        </row>
        <row r="1145">
          <cell r="A1145" t="e">
            <v>#VALUE!</v>
          </cell>
          <cell r="B1145"/>
          <cell r="E1145" t="str">
            <v xml:space="preserve">zápas č. </v>
          </cell>
          <cell r="F1145" t="e">
            <v>#VALUE!</v>
          </cell>
          <cell r="G1145"/>
          <cell r="H1145" t="str">
            <v>Servis</v>
          </cell>
          <cell r="I1145"/>
          <cell r="J1145"/>
          <cell r="K1145"/>
          <cell r="L1145"/>
          <cell r="M1145"/>
          <cell r="N1145"/>
          <cell r="O1145"/>
          <cell r="P1145"/>
          <cell r="Q1145"/>
          <cell r="R1145"/>
          <cell r="S1145"/>
          <cell r="T1145"/>
          <cell r="U1145"/>
          <cell r="V1145" t="str">
            <v>pomer</v>
          </cell>
          <cell r="W1145"/>
          <cell r="X1145"/>
          <cell r="Y1145" t="str">
            <v>(:)</v>
          </cell>
          <cell r="Z1145" t="str">
            <v/>
          </cell>
          <cell r="AA1145" t="str">
            <v/>
          </cell>
          <cell r="AB1145"/>
          <cell r="AC1145" t="str">
            <v/>
          </cell>
          <cell r="AD1145" t="e">
            <v>#VALUE!</v>
          </cell>
        </row>
        <row r="1146">
          <cell r="A1146"/>
          <cell r="B1146"/>
          <cell r="E1146"/>
          <cell r="F1146"/>
          <cell r="G1146" t="str">
            <v>Time out</v>
          </cell>
          <cell r="H1146" t="str">
            <v>Príjem</v>
          </cell>
          <cell r="I1146"/>
          <cell r="J1146"/>
          <cell r="K1146"/>
          <cell r="L1146"/>
          <cell r="M1146"/>
          <cell r="N1146">
            <v>1</v>
          </cell>
          <cell r="O1146">
            <v>2</v>
          </cell>
          <cell r="P1146">
            <v>3</v>
          </cell>
          <cell r="Q1146">
            <v>4</v>
          </cell>
          <cell r="R1146">
            <v>5</v>
          </cell>
          <cell r="S1146">
            <v>6</v>
          </cell>
          <cell r="T1146">
            <v>7</v>
          </cell>
          <cell r="U1146"/>
          <cell r="V1146" t="str">
            <v>setov</v>
          </cell>
          <cell r="W1146"/>
          <cell r="X1146"/>
          <cell r="Z1146"/>
          <cell r="AA1146"/>
          <cell r="AB1146"/>
          <cell r="AC1146"/>
          <cell r="AD1146"/>
        </row>
        <row r="1147">
          <cell r="A1147" t="e">
            <v>#VALUE!</v>
          </cell>
          <cell r="B1147"/>
          <cell r="E1147" t="str">
            <v>Stôl:</v>
          </cell>
          <cell r="F1147" t="e">
            <v>#VALUE!</v>
          </cell>
          <cell r="G1147"/>
          <cell r="H1147"/>
          <cell r="I1147" t="e">
            <v>#VALUE!</v>
          </cell>
          <cell r="J1147"/>
          <cell r="K1147"/>
          <cell r="L1147"/>
          <cell r="M1147"/>
          <cell r="N1147"/>
          <cell r="O1147"/>
          <cell r="P1147"/>
          <cell r="Q1147" t="str">
            <v xml:space="preserve"> </v>
          </cell>
          <cell r="R1147"/>
          <cell r="S1147"/>
          <cell r="T1147"/>
          <cell r="U1147"/>
          <cell r="V1147" t="str">
            <v/>
          </cell>
          <cell r="W1147"/>
          <cell r="X1147"/>
          <cell r="Z1147"/>
          <cell r="AA1147"/>
          <cell r="AB1147"/>
          <cell r="AC1147"/>
          <cell r="AD1147"/>
        </row>
        <row r="1148">
          <cell r="A1148"/>
          <cell r="B1148"/>
          <cell r="E1148"/>
          <cell r="F1148"/>
          <cell r="G1148"/>
          <cell r="H1148"/>
          <cell r="I1148"/>
          <cell r="J1148"/>
          <cell r="K1148"/>
          <cell r="L1148"/>
          <cell r="M1148"/>
          <cell r="N1148"/>
          <cell r="O1148"/>
          <cell r="P1148"/>
          <cell r="Q1148"/>
          <cell r="R1148"/>
          <cell r="S1148"/>
          <cell r="T1148"/>
          <cell r="U1148"/>
          <cell r="V1148"/>
          <cell r="W1148"/>
          <cell r="X1148"/>
          <cell r="Z1148"/>
          <cell r="AA1148"/>
          <cell r="AB1148"/>
          <cell r="AC1148"/>
          <cell r="AD1148"/>
        </row>
        <row r="1149">
          <cell r="A1149"/>
          <cell r="B1149"/>
          <cell r="E1149" t="str">
            <v>Dátum:</v>
          </cell>
          <cell r="F1149">
            <v>43729</v>
          </cell>
          <cell r="G1149"/>
          <cell r="H1149"/>
          <cell r="I1149"/>
          <cell r="J1149"/>
          <cell r="K1149"/>
          <cell r="L1149"/>
          <cell r="M1149"/>
          <cell r="N1149"/>
          <cell r="O1149"/>
          <cell r="P1149"/>
          <cell r="Q1149"/>
          <cell r="R1149"/>
          <cell r="S1149"/>
          <cell r="T1149"/>
          <cell r="U1149"/>
          <cell r="V1149"/>
          <cell r="W1149"/>
          <cell r="X1149"/>
          <cell r="Z1149"/>
          <cell r="AA1149"/>
          <cell r="AB1149"/>
          <cell r="AC1149"/>
          <cell r="AD1149"/>
        </row>
        <row r="1150">
          <cell r="A1150" t="e">
            <v>#VALUE!</v>
          </cell>
          <cell r="B1150"/>
          <cell r="E1150" t="str">
            <v>Čas:</v>
          </cell>
          <cell r="F1150"/>
          <cell r="G1150"/>
          <cell r="H1150"/>
          <cell r="I1150" t="e">
            <v>#VALUE!</v>
          </cell>
          <cell r="J1150"/>
          <cell r="K1150"/>
          <cell r="L1150"/>
          <cell r="M1150"/>
          <cell r="N1150"/>
          <cell r="O1150"/>
          <cell r="P1150"/>
          <cell r="Q1150" t="str">
            <v xml:space="preserve"> </v>
          </cell>
          <cell r="R1150"/>
          <cell r="S1150"/>
          <cell r="T1150"/>
          <cell r="U1150"/>
          <cell r="V1150" t="str">
            <v/>
          </cell>
          <cell r="W1150"/>
          <cell r="X1150"/>
          <cell r="Z1150"/>
          <cell r="AA1150"/>
          <cell r="AB1150"/>
          <cell r="AC1150"/>
          <cell r="AD1150"/>
        </row>
        <row r="1151">
          <cell r="A1151"/>
          <cell r="B1151"/>
          <cell r="E1151"/>
          <cell r="F1151"/>
          <cell r="G1151"/>
          <cell r="H1151"/>
          <cell r="I1151"/>
          <cell r="J1151"/>
          <cell r="K1151"/>
          <cell r="L1151"/>
          <cell r="M1151"/>
          <cell r="N1151"/>
          <cell r="O1151"/>
          <cell r="P1151"/>
          <cell r="Q1151"/>
          <cell r="R1151"/>
          <cell r="S1151"/>
          <cell r="T1151"/>
          <cell r="U1151"/>
          <cell r="V1151"/>
          <cell r="W1151"/>
          <cell r="X1151"/>
          <cell r="Z1151"/>
          <cell r="AA1151"/>
          <cell r="AB1151"/>
          <cell r="AC1151"/>
          <cell r="AD1151"/>
        </row>
        <row r="1152">
          <cell r="A1152"/>
          <cell r="B1152"/>
          <cell r="E1152" t="str">
            <v>Kategória :</v>
          </cell>
          <cell r="F1152" t="str">
            <v>NMŽky</v>
          </cell>
          <cell r="G1152"/>
          <cell r="H1152"/>
          <cell r="I1152"/>
          <cell r="J1152"/>
          <cell r="K1152"/>
          <cell r="L1152"/>
          <cell r="M1152"/>
          <cell r="N1152"/>
          <cell r="O1152"/>
          <cell r="P1152"/>
          <cell r="Q1152"/>
          <cell r="R1152"/>
          <cell r="S1152"/>
          <cell r="T1152"/>
          <cell r="U1152"/>
          <cell r="V1152"/>
          <cell r="W1152"/>
          <cell r="X1152"/>
          <cell r="Z1152"/>
          <cell r="AA1152"/>
          <cell r="AB1152"/>
          <cell r="AC1152"/>
          <cell r="AD1152"/>
        </row>
        <row r="1153">
          <cell r="A1153"/>
          <cell r="B1153"/>
          <cell r="E1153"/>
          <cell r="F1153"/>
          <cell r="G1153"/>
          <cell r="H1153"/>
          <cell r="I1153" t="str">
            <v>Rozhodca</v>
          </cell>
          <cell r="J1153"/>
          <cell r="K1153"/>
          <cell r="L1153"/>
          <cell r="M1153"/>
          <cell r="N1153"/>
          <cell r="O1153"/>
          <cell r="P1153" t="str">
            <v>Víťaz</v>
          </cell>
          <cell r="Q1153"/>
          <cell r="R1153"/>
          <cell r="S1153"/>
          <cell r="T1153"/>
          <cell r="U1153"/>
          <cell r="V1153"/>
          <cell r="W1153"/>
          <cell r="X1153"/>
          <cell r="Z1153"/>
          <cell r="AA1153"/>
          <cell r="AB1153"/>
          <cell r="AC1153"/>
          <cell r="AD1153"/>
        </row>
        <row r="1154">
          <cell r="A1154"/>
          <cell r="B1154"/>
          <cell r="E1154" t="str">
            <v>Skupina :</v>
          </cell>
          <cell r="F1154" t="e">
            <v>#VALUE!</v>
          </cell>
          <cell r="G1154"/>
          <cell r="H1154"/>
          <cell r="I1154"/>
          <cell r="J1154"/>
          <cell r="K1154"/>
          <cell r="L1154"/>
          <cell r="M1154"/>
          <cell r="N1154" t="str">
            <v/>
          </cell>
          <cell r="O1154"/>
          <cell r="P1154"/>
          <cell r="Q1154"/>
          <cell r="R1154"/>
          <cell r="S1154"/>
          <cell r="T1154"/>
          <cell r="U1154"/>
          <cell r="V1154"/>
          <cell r="W1154"/>
          <cell r="X1154"/>
          <cell r="Z1154"/>
          <cell r="AA1154"/>
          <cell r="AB1154"/>
          <cell r="AC1154"/>
          <cell r="AD1154"/>
        </row>
        <row r="1155">
          <cell r="A1155"/>
          <cell r="B1155"/>
          <cell r="E1155"/>
          <cell r="F1155"/>
          <cell r="G1155"/>
          <cell r="H1155"/>
          <cell r="I1155"/>
          <cell r="J1155"/>
          <cell r="K1155"/>
          <cell r="L1155"/>
          <cell r="M1155"/>
          <cell r="N1155"/>
          <cell r="O1155"/>
          <cell r="P1155"/>
          <cell r="Q1155"/>
          <cell r="R1155"/>
          <cell r="S1155"/>
          <cell r="T1155"/>
          <cell r="U1155"/>
          <cell r="V1155"/>
          <cell r="W1155"/>
          <cell r="X1155"/>
          <cell r="Z1155"/>
          <cell r="AA1155"/>
          <cell r="AB1155"/>
          <cell r="AC1155"/>
          <cell r="AD1155"/>
        </row>
        <row r="1156">
          <cell r="A1156"/>
          <cell r="B1156"/>
          <cell r="E1156" t="str">
            <v>Zápas:</v>
          </cell>
          <cell r="F1156" t="e">
            <v>#VALUE!</v>
          </cell>
          <cell r="G1156"/>
          <cell r="H1156"/>
          <cell r="I1156"/>
          <cell r="J1156"/>
          <cell r="K1156"/>
          <cell r="L1156"/>
          <cell r="M1156"/>
          <cell r="N1156"/>
          <cell r="O1156"/>
          <cell r="P1156"/>
          <cell r="Q1156"/>
          <cell r="R1156"/>
          <cell r="S1156"/>
          <cell r="T1156"/>
          <cell r="U1156"/>
          <cell r="V1156"/>
          <cell r="W1156"/>
          <cell r="X1156"/>
          <cell r="Z1156"/>
          <cell r="AA1156"/>
          <cell r="AB1156"/>
          <cell r="AC1156"/>
          <cell r="AD1156"/>
        </row>
        <row r="1157">
          <cell r="A1157"/>
          <cell r="B1157"/>
          <cell r="E1157"/>
          <cell r="F1157"/>
          <cell r="G1157"/>
          <cell r="H1157" t="str">
            <v>Udelené karty - priestupok</v>
          </cell>
          <cell r="I1157"/>
          <cell r="J1157"/>
          <cell r="K1157"/>
          <cell r="L1157"/>
          <cell r="M1157"/>
          <cell r="N1157"/>
          <cell r="O1157"/>
          <cell r="P1157"/>
          <cell r="Q1157"/>
          <cell r="R1157"/>
          <cell r="S1157"/>
          <cell r="T1157"/>
          <cell r="U1157"/>
          <cell r="V1157"/>
          <cell r="W1157"/>
          <cell r="X1157"/>
          <cell r="Z1157"/>
          <cell r="AA1157"/>
          <cell r="AB1157"/>
          <cell r="AC1157"/>
          <cell r="AD1157"/>
        </row>
        <row r="1158">
          <cell r="A1158"/>
          <cell r="B1158"/>
          <cell r="E1158"/>
          <cell r="F1158"/>
          <cell r="G1158"/>
          <cell r="H1158"/>
          <cell r="I1158"/>
          <cell r="J1158"/>
          <cell r="K1158"/>
          <cell r="L1158"/>
          <cell r="M1158"/>
          <cell r="N1158"/>
          <cell r="O1158"/>
          <cell r="P1158"/>
          <cell r="Q1158"/>
          <cell r="R1158"/>
          <cell r="S1158"/>
          <cell r="T1158"/>
          <cell r="U1158"/>
          <cell r="V1158"/>
          <cell r="W1158"/>
          <cell r="X1158"/>
          <cell r="Z1158"/>
          <cell r="AA1158"/>
          <cell r="AB1158"/>
          <cell r="AC1158"/>
          <cell r="AD1158"/>
        </row>
        <row r="1159">
          <cell r="A1159"/>
          <cell r="B1159"/>
          <cell r="E1159"/>
          <cell r="F1159"/>
          <cell r="G1159"/>
          <cell r="H1159"/>
          <cell r="I1159" t="e">
            <v>#VALUE!</v>
          </cell>
          <cell r="J1159"/>
          <cell r="K1159"/>
          <cell r="L1159"/>
          <cell r="M1159"/>
          <cell r="N1159"/>
          <cell r="O1159"/>
          <cell r="P1159" t="e">
            <v>#VALUE!</v>
          </cell>
          <cell r="Q1159"/>
          <cell r="R1159"/>
          <cell r="S1159"/>
          <cell r="T1159"/>
          <cell r="U1159"/>
          <cell r="V1159"/>
          <cell r="W1159"/>
          <cell r="X1159"/>
          <cell r="Z1159"/>
          <cell r="AA1159"/>
          <cell r="AB1159"/>
          <cell r="AC1159"/>
          <cell r="AD1159"/>
        </row>
        <row r="1160">
          <cell r="A1160"/>
          <cell r="B1160"/>
          <cell r="E1160"/>
          <cell r="F1160"/>
          <cell r="G1160"/>
          <cell r="H1160" t="str">
            <v>Ž</v>
          </cell>
          <cell r="I1160"/>
          <cell r="J1160"/>
          <cell r="K1160"/>
          <cell r="L1160"/>
          <cell r="M1160"/>
          <cell r="N1160"/>
          <cell r="O1160" t="str">
            <v>Ž</v>
          </cell>
          <cell r="P1160"/>
          <cell r="Q1160"/>
          <cell r="R1160"/>
          <cell r="S1160"/>
          <cell r="T1160"/>
          <cell r="U1160"/>
          <cell r="V1160"/>
          <cell r="W1160"/>
          <cell r="X1160"/>
          <cell r="Z1160"/>
          <cell r="AA1160"/>
          <cell r="AB1160"/>
          <cell r="AC1160"/>
          <cell r="AD1160"/>
        </row>
        <row r="1161">
          <cell r="A1161"/>
          <cell r="B1161"/>
          <cell r="E1161"/>
          <cell r="F1161"/>
          <cell r="G1161"/>
          <cell r="H1161" t="str">
            <v>ŽČ</v>
          </cell>
          <cell r="I1161"/>
          <cell r="J1161"/>
          <cell r="K1161"/>
          <cell r="L1161"/>
          <cell r="M1161"/>
          <cell r="N1161"/>
          <cell r="O1161" t="str">
            <v>ŽČ</v>
          </cell>
          <cell r="P1161"/>
          <cell r="Q1161"/>
          <cell r="R1161"/>
          <cell r="S1161"/>
          <cell r="T1161"/>
          <cell r="U1161"/>
          <cell r="V1161"/>
          <cell r="W1161"/>
          <cell r="X1161"/>
          <cell r="Z1161"/>
          <cell r="AA1161"/>
          <cell r="AB1161"/>
          <cell r="AC1161"/>
          <cell r="AD1161"/>
        </row>
        <row r="1162">
          <cell r="A1162"/>
          <cell r="B1162"/>
          <cell r="E1162"/>
          <cell r="F1162"/>
          <cell r="G1162"/>
          <cell r="H1162" t="str">
            <v>ŽČ</v>
          </cell>
          <cell r="I1162"/>
          <cell r="J1162"/>
          <cell r="K1162"/>
          <cell r="L1162"/>
          <cell r="M1162"/>
          <cell r="N1162"/>
          <cell r="O1162" t="str">
            <v>ŽČ</v>
          </cell>
          <cell r="P1162"/>
          <cell r="Q1162"/>
          <cell r="R1162"/>
          <cell r="S1162"/>
          <cell r="T1162"/>
          <cell r="U1162"/>
          <cell r="V1162"/>
          <cell r="W1162"/>
          <cell r="X1162"/>
          <cell r="Z1162"/>
          <cell r="AA1162"/>
          <cell r="AB1162"/>
          <cell r="AC1162"/>
          <cell r="AD1162"/>
        </row>
        <row r="1163">
          <cell r="A1163"/>
          <cell r="B1163"/>
          <cell r="E1163"/>
          <cell r="F1163"/>
          <cell r="G1163"/>
          <cell r="H1163"/>
          <cell r="I1163"/>
          <cell r="J1163"/>
          <cell r="K1163"/>
          <cell r="L1163"/>
          <cell r="M1163"/>
          <cell r="N1163"/>
          <cell r="O1163"/>
          <cell r="P1163"/>
          <cell r="Q1163"/>
          <cell r="R1163"/>
          <cell r="S1163"/>
          <cell r="T1163"/>
          <cell r="U1163"/>
          <cell r="V1163"/>
          <cell r="W1163"/>
          <cell r="X1163"/>
          <cell r="Z1163"/>
          <cell r="AA1163"/>
          <cell r="AB1163"/>
          <cell r="AC1163"/>
          <cell r="AD1163"/>
        </row>
        <row r="1164">
          <cell r="A1164"/>
          <cell r="B1164"/>
          <cell r="C1164"/>
          <cell r="D1164"/>
          <cell r="E1164"/>
          <cell r="F1164"/>
          <cell r="G1164"/>
          <cell r="H1164"/>
          <cell r="I1164"/>
          <cell r="J1164"/>
          <cell r="K1164"/>
          <cell r="L1164"/>
          <cell r="M1164"/>
          <cell r="N1164"/>
          <cell r="O1164"/>
          <cell r="P1164"/>
          <cell r="Q1164"/>
          <cell r="R1164"/>
          <cell r="S1164"/>
          <cell r="T1164"/>
          <cell r="U1164"/>
          <cell r="V1164"/>
          <cell r="W1164"/>
          <cell r="X1164"/>
          <cell r="Y1164"/>
          <cell r="Z1164"/>
          <cell r="AA1164"/>
          <cell r="AB1164"/>
          <cell r="AC1164"/>
          <cell r="AD1164"/>
        </row>
        <row r="1165">
          <cell r="A1165" t="e">
            <v>#VALUE!</v>
          </cell>
          <cell r="B1165"/>
          <cell r="E1165" t="str">
            <v xml:space="preserve">zápas č. </v>
          </cell>
          <cell r="F1165" t="e">
            <v>#VALUE!</v>
          </cell>
          <cell r="G1165"/>
          <cell r="H1165" t="str">
            <v>Servis</v>
          </cell>
          <cell r="I1165"/>
          <cell r="J1165"/>
          <cell r="K1165"/>
          <cell r="L1165"/>
          <cell r="M1165"/>
          <cell r="N1165"/>
          <cell r="O1165"/>
          <cell r="P1165"/>
          <cell r="Q1165"/>
          <cell r="R1165"/>
          <cell r="S1165"/>
          <cell r="T1165"/>
          <cell r="U1165"/>
          <cell r="V1165" t="str">
            <v>pomer</v>
          </cell>
          <cell r="W1165"/>
          <cell r="X1165"/>
          <cell r="Y1165" t="str">
            <v>(:)</v>
          </cell>
          <cell r="Z1165" t="str">
            <v/>
          </cell>
          <cell r="AA1165" t="str">
            <v/>
          </cell>
          <cell r="AB1165"/>
          <cell r="AC1165" t="str">
            <v/>
          </cell>
          <cell r="AD1165" t="e">
            <v>#VALUE!</v>
          </cell>
        </row>
        <row r="1166">
          <cell r="A1166"/>
          <cell r="B1166"/>
          <cell r="E1166"/>
          <cell r="F1166"/>
          <cell r="G1166" t="str">
            <v>Time out</v>
          </cell>
          <cell r="H1166" t="str">
            <v>Príjem</v>
          </cell>
          <cell r="I1166"/>
          <cell r="J1166"/>
          <cell r="K1166"/>
          <cell r="L1166"/>
          <cell r="M1166"/>
          <cell r="N1166">
            <v>1</v>
          </cell>
          <cell r="O1166">
            <v>2</v>
          </cell>
          <cell r="P1166">
            <v>3</v>
          </cell>
          <cell r="Q1166">
            <v>4</v>
          </cell>
          <cell r="R1166">
            <v>5</v>
          </cell>
          <cell r="S1166">
            <v>6</v>
          </cell>
          <cell r="T1166">
            <v>7</v>
          </cell>
          <cell r="U1166"/>
          <cell r="V1166" t="str">
            <v>setov</v>
          </cell>
          <cell r="W1166"/>
          <cell r="X1166"/>
          <cell r="Z1166"/>
          <cell r="AA1166"/>
          <cell r="AB1166"/>
          <cell r="AC1166"/>
          <cell r="AD1166"/>
        </row>
        <row r="1167">
          <cell r="A1167" t="e">
            <v>#VALUE!</v>
          </cell>
          <cell r="B1167"/>
          <cell r="E1167" t="str">
            <v>Stôl:</v>
          </cell>
          <cell r="F1167" t="e">
            <v>#VALUE!</v>
          </cell>
          <cell r="G1167"/>
          <cell r="H1167"/>
          <cell r="I1167" t="e">
            <v>#VALUE!</v>
          </cell>
          <cell r="J1167"/>
          <cell r="K1167"/>
          <cell r="L1167"/>
          <cell r="M1167"/>
          <cell r="N1167"/>
          <cell r="O1167"/>
          <cell r="P1167"/>
          <cell r="Q1167" t="str">
            <v xml:space="preserve"> </v>
          </cell>
          <cell r="R1167"/>
          <cell r="S1167"/>
          <cell r="T1167"/>
          <cell r="U1167"/>
          <cell r="V1167" t="str">
            <v/>
          </cell>
          <cell r="W1167"/>
          <cell r="X1167"/>
          <cell r="Z1167"/>
          <cell r="AA1167"/>
          <cell r="AB1167"/>
          <cell r="AC1167"/>
          <cell r="AD1167"/>
        </row>
        <row r="1168">
          <cell r="A1168"/>
          <cell r="B1168"/>
          <cell r="E1168"/>
          <cell r="F1168"/>
          <cell r="G1168"/>
          <cell r="H1168"/>
          <cell r="I1168"/>
          <cell r="J1168"/>
          <cell r="K1168"/>
          <cell r="L1168"/>
          <cell r="M1168"/>
          <cell r="N1168"/>
          <cell r="O1168"/>
          <cell r="P1168"/>
          <cell r="Q1168"/>
          <cell r="R1168"/>
          <cell r="S1168"/>
          <cell r="T1168"/>
          <cell r="U1168"/>
          <cell r="V1168"/>
          <cell r="W1168"/>
          <cell r="X1168"/>
          <cell r="Z1168"/>
          <cell r="AA1168"/>
          <cell r="AB1168"/>
          <cell r="AC1168"/>
          <cell r="AD1168"/>
        </row>
        <row r="1169">
          <cell r="A1169"/>
          <cell r="B1169"/>
          <cell r="E1169" t="str">
            <v>Dátum:</v>
          </cell>
          <cell r="F1169">
            <v>43729</v>
          </cell>
          <cell r="G1169"/>
          <cell r="H1169"/>
          <cell r="I1169"/>
          <cell r="J1169"/>
          <cell r="K1169"/>
          <cell r="L1169"/>
          <cell r="M1169"/>
          <cell r="N1169"/>
          <cell r="O1169"/>
          <cell r="P1169"/>
          <cell r="Q1169"/>
          <cell r="R1169"/>
          <cell r="S1169"/>
          <cell r="T1169"/>
          <cell r="U1169"/>
          <cell r="V1169"/>
          <cell r="W1169"/>
          <cell r="X1169"/>
          <cell r="Z1169"/>
          <cell r="AA1169"/>
          <cell r="AB1169"/>
          <cell r="AC1169"/>
          <cell r="AD1169"/>
        </row>
        <row r="1170">
          <cell r="A1170" t="e">
            <v>#VALUE!</v>
          </cell>
          <cell r="B1170"/>
          <cell r="E1170" t="str">
            <v>Čas:</v>
          </cell>
          <cell r="F1170"/>
          <cell r="G1170"/>
          <cell r="H1170"/>
          <cell r="I1170" t="e">
            <v>#VALUE!</v>
          </cell>
          <cell r="J1170"/>
          <cell r="K1170"/>
          <cell r="L1170"/>
          <cell r="M1170"/>
          <cell r="N1170"/>
          <cell r="O1170"/>
          <cell r="P1170"/>
          <cell r="Q1170" t="str">
            <v xml:space="preserve"> </v>
          </cell>
          <cell r="R1170"/>
          <cell r="S1170"/>
          <cell r="T1170"/>
          <cell r="U1170"/>
          <cell r="V1170" t="str">
            <v/>
          </cell>
          <cell r="W1170"/>
          <cell r="X1170"/>
          <cell r="Z1170"/>
          <cell r="AA1170"/>
          <cell r="AB1170"/>
          <cell r="AC1170"/>
          <cell r="AD1170"/>
        </row>
        <row r="1171">
          <cell r="A1171"/>
          <cell r="B1171"/>
          <cell r="E1171"/>
          <cell r="F1171"/>
          <cell r="G1171"/>
          <cell r="H1171"/>
          <cell r="I1171"/>
          <cell r="J1171"/>
          <cell r="K1171"/>
          <cell r="L1171"/>
          <cell r="M1171"/>
          <cell r="N1171"/>
          <cell r="O1171"/>
          <cell r="P1171"/>
          <cell r="Q1171"/>
          <cell r="R1171"/>
          <cell r="S1171"/>
          <cell r="T1171"/>
          <cell r="U1171"/>
          <cell r="V1171"/>
          <cell r="W1171"/>
          <cell r="X1171"/>
          <cell r="Z1171"/>
          <cell r="AA1171"/>
          <cell r="AB1171"/>
          <cell r="AC1171"/>
          <cell r="AD1171"/>
        </row>
        <row r="1172">
          <cell r="A1172"/>
          <cell r="B1172"/>
          <cell r="E1172" t="str">
            <v>Kategória :</v>
          </cell>
          <cell r="F1172" t="str">
            <v>NMŽky</v>
          </cell>
          <cell r="G1172"/>
          <cell r="H1172"/>
          <cell r="I1172"/>
          <cell r="J1172"/>
          <cell r="K1172"/>
          <cell r="L1172"/>
          <cell r="M1172"/>
          <cell r="N1172"/>
          <cell r="O1172"/>
          <cell r="P1172"/>
          <cell r="Q1172"/>
          <cell r="R1172"/>
          <cell r="S1172"/>
          <cell r="T1172"/>
          <cell r="U1172"/>
          <cell r="V1172"/>
          <cell r="W1172"/>
          <cell r="X1172"/>
          <cell r="Z1172"/>
          <cell r="AA1172"/>
          <cell r="AB1172"/>
          <cell r="AC1172"/>
          <cell r="AD1172"/>
        </row>
        <row r="1173">
          <cell r="A1173"/>
          <cell r="B1173"/>
          <cell r="E1173"/>
          <cell r="F1173"/>
          <cell r="G1173"/>
          <cell r="H1173"/>
          <cell r="I1173" t="str">
            <v>Rozhodca</v>
          </cell>
          <cell r="J1173"/>
          <cell r="K1173"/>
          <cell r="L1173"/>
          <cell r="M1173"/>
          <cell r="N1173"/>
          <cell r="O1173"/>
          <cell r="P1173" t="str">
            <v>Víťaz</v>
          </cell>
          <cell r="Q1173"/>
          <cell r="R1173"/>
          <cell r="S1173"/>
          <cell r="T1173"/>
          <cell r="U1173"/>
          <cell r="V1173"/>
          <cell r="W1173"/>
          <cell r="X1173"/>
          <cell r="Z1173"/>
          <cell r="AA1173"/>
          <cell r="AB1173"/>
          <cell r="AC1173"/>
          <cell r="AD1173"/>
        </row>
        <row r="1174">
          <cell r="A1174"/>
          <cell r="B1174"/>
          <cell r="E1174" t="str">
            <v>Skupina :</v>
          </cell>
          <cell r="F1174" t="e">
            <v>#VALUE!</v>
          </cell>
          <cell r="G1174"/>
          <cell r="H1174"/>
          <cell r="I1174"/>
          <cell r="J1174"/>
          <cell r="K1174"/>
          <cell r="L1174"/>
          <cell r="M1174"/>
          <cell r="N1174" t="str">
            <v/>
          </cell>
          <cell r="O1174"/>
          <cell r="P1174"/>
          <cell r="Q1174"/>
          <cell r="R1174"/>
          <cell r="S1174"/>
          <cell r="T1174"/>
          <cell r="U1174"/>
          <cell r="V1174"/>
          <cell r="W1174"/>
          <cell r="X1174"/>
          <cell r="Z1174"/>
          <cell r="AA1174"/>
          <cell r="AB1174"/>
          <cell r="AC1174"/>
          <cell r="AD1174"/>
        </row>
        <row r="1175">
          <cell r="A1175"/>
          <cell r="B1175"/>
          <cell r="E1175"/>
          <cell r="F1175"/>
          <cell r="G1175"/>
          <cell r="H1175"/>
          <cell r="I1175"/>
          <cell r="J1175"/>
          <cell r="K1175"/>
          <cell r="L1175"/>
          <cell r="M1175"/>
          <cell r="N1175"/>
          <cell r="O1175"/>
          <cell r="P1175"/>
          <cell r="Q1175"/>
          <cell r="R1175"/>
          <cell r="S1175"/>
          <cell r="T1175"/>
          <cell r="U1175"/>
          <cell r="V1175"/>
          <cell r="W1175"/>
          <cell r="X1175"/>
          <cell r="Z1175"/>
          <cell r="AA1175"/>
          <cell r="AB1175"/>
          <cell r="AC1175"/>
          <cell r="AD1175"/>
        </row>
        <row r="1176">
          <cell r="A1176"/>
          <cell r="B1176"/>
          <cell r="E1176" t="str">
            <v>Zápas:</v>
          </cell>
          <cell r="F1176" t="e">
            <v>#VALUE!</v>
          </cell>
          <cell r="G1176"/>
          <cell r="H1176"/>
          <cell r="I1176"/>
          <cell r="J1176"/>
          <cell r="K1176"/>
          <cell r="L1176"/>
          <cell r="M1176"/>
          <cell r="N1176"/>
          <cell r="O1176"/>
          <cell r="P1176"/>
          <cell r="Q1176"/>
          <cell r="R1176"/>
          <cell r="S1176"/>
          <cell r="T1176"/>
          <cell r="U1176"/>
          <cell r="V1176"/>
          <cell r="W1176"/>
          <cell r="X1176"/>
          <cell r="Z1176"/>
          <cell r="AA1176"/>
          <cell r="AB1176"/>
          <cell r="AC1176"/>
          <cell r="AD1176"/>
        </row>
        <row r="1177">
          <cell r="A1177"/>
          <cell r="B1177"/>
          <cell r="E1177"/>
          <cell r="F1177"/>
          <cell r="G1177"/>
          <cell r="H1177" t="str">
            <v>Udelené karty - priestupok</v>
          </cell>
          <cell r="I1177"/>
          <cell r="J1177"/>
          <cell r="K1177"/>
          <cell r="L1177"/>
          <cell r="M1177"/>
          <cell r="N1177"/>
          <cell r="O1177"/>
          <cell r="P1177"/>
          <cell r="Q1177"/>
          <cell r="R1177"/>
          <cell r="S1177"/>
          <cell r="T1177"/>
          <cell r="U1177"/>
          <cell r="V1177"/>
          <cell r="W1177"/>
          <cell r="X1177"/>
          <cell r="Z1177"/>
          <cell r="AA1177"/>
          <cell r="AB1177"/>
          <cell r="AC1177"/>
          <cell r="AD1177"/>
        </row>
        <row r="1178">
          <cell r="A1178"/>
          <cell r="B1178"/>
          <cell r="E1178"/>
          <cell r="F1178"/>
          <cell r="G1178"/>
          <cell r="H1178"/>
          <cell r="I1178"/>
          <cell r="J1178"/>
          <cell r="K1178"/>
          <cell r="L1178"/>
          <cell r="M1178"/>
          <cell r="N1178"/>
          <cell r="O1178"/>
          <cell r="P1178"/>
          <cell r="Q1178"/>
          <cell r="R1178"/>
          <cell r="S1178"/>
          <cell r="T1178"/>
          <cell r="U1178"/>
          <cell r="V1178"/>
          <cell r="W1178"/>
          <cell r="X1178"/>
          <cell r="Z1178"/>
          <cell r="AA1178"/>
          <cell r="AB1178"/>
          <cell r="AC1178"/>
          <cell r="AD1178"/>
        </row>
        <row r="1179">
          <cell r="A1179"/>
          <cell r="B1179"/>
          <cell r="E1179"/>
          <cell r="F1179"/>
          <cell r="G1179"/>
          <cell r="H1179"/>
          <cell r="I1179" t="e">
            <v>#VALUE!</v>
          </cell>
          <cell r="J1179"/>
          <cell r="K1179"/>
          <cell r="L1179"/>
          <cell r="M1179"/>
          <cell r="N1179"/>
          <cell r="O1179"/>
          <cell r="P1179" t="e">
            <v>#VALUE!</v>
          </cell>
          <cell r="Q1179"/>
          <cell r="R1179"/>
          <cell r="S1179"/>
          <cell r="T1179"/>
          <cell r="U1179"/>
          <cell r="V1179"/>
          <cell r="W1179"/>
          <cell r="X1179"/>
          <cell r="Z1179"/>
          <cell r="AA1179"/>
          <cell r="AB1179"/>
          <cell r="AC1179"/>
          <cell r="AD1179"/>
        </row>
        <row r="1180">
          <cell r="A1180"/>
          <cell r="B1180"/>
          <cell r="E1180"/>
          <cell r="F1180"/>
          <cell r="G1180"/>
          <cell r="H1180" t="str">
            <v>Ž</v>
          </cell>
          <cell r="I1180"/>
          <cell r="J1180"/>
          <cell r="K1180"/>
          <cell r="L1180"/>
          <cell r="M1180"/>
          <cell r="N1180"/>
          <cell r="O1180" t="str">
            <v>Ž</v>
          </cell>
          <cell r="P1180"/>
          <cell r="Q1180"/>
          <cell r="R1180"/>
          <cell r="S1180"/>
          <cell r="T1180"/>
          <cell r="U1180"/>
          <cell r="V1180"/>
          <cell r="W1180"/>
          <cell r="X1180"/>
          <cell r="Z1180"/>
          <cell r="AA1180"/>
          <cell r="AB1180"/>
          <cell r="AC1180"/>
          <cell r="AD1180"/>
        </row>
        <row r="1181">
          <cell r="A1181"/>
          <cell r="B1181"/>
          <cell r="E1181"/>
          <cell r="F1181"/>
          <cell r="G1181"/>
          <cell r="H1181" t="str">
            <v>ŽČ</v>
          </cell>
          <cell r="I1181"/>
          <cell r="J1181"/>
          <cell r="K1181"/>
          <cell r="L1181"/>
          <cell r="M1181"/>
          <cell r="N1181"/>
          <cell r="O1181" t="str">
            <v>ŽČ</v>
          </cell>
          <cell r="P1181"/>
          <cell r="Q1181"/>
          <cell r="R1181"/>
          <cell r="S1181"/>
          <cell r="T1181"/>
          <cell r="U1181"/>
          <cell r="V1181"/>
          <cell r="W1181"/>
          <cell r="X1181"/>
          <cell r="Z1181"/>
          <cell r="AA1181"/>
          <cell r="AB1181"/>
          <cell r="AC1181"/>
          <cell r="AD1181"/>
        </row>
        <row r="1182">
          <cell r="A1182"/>
          <cell r="B1182"/>
          <cell r="E1182"/>
          <cell r="F1182"/>
          <cell r="G1182"/>
          <cell r="H1182" t="str">
            <v>ŽČ</v>
          </cell>
          <cell r="I1182"/>
          <cell r="J1182"/>
          <cell r="K1182"/>
          <cell r="L1182"/>
          <cell r="M1182"/>
          <cell r="N1182"/>
          <cell r="O1182" t="str">
            <v>ŽČ</v>
          </cell>
          <cell r="P1182"/>
          <cell r="Q1182"/>
          <cell r="R1182"/>
          <cell r="S1182"/>
          <cell r="T1182"/>
          <cell r="U1182"/>
          <cell r="V1182"/>
          <cell r="W1182"/>
          <cell r="X1182"/>
          <cell r="Z1182"/>
          <cell r="AA1182"/>
          <cell r="AB1182"/>
          <cell r="AC1182"/>
          <cell r="AD1182"/>
        </row>
        <row r="1183">
          <cell r="A1183"/>
          <cell r="B1183"/>
          <cell r="E1183"/>
          <cell r="F1183"/>
          <cell r="G1183"/>
          <cell r="H1183"/>
          <cell r="I1183"/>
          <cell r="J1183"/>
          <cell r="K1183"/>
          <cell r="L1183"/>
          <cell r="M1183"/>
          <cell r="N1183"/>
          <cell r="O1183"/>
          <cell r="P1183"/>
          <cell r="Q1183"/>
          <cell r="R1183"/>
          <cell r="S1183"/>
          <cell r="T1183"/>
          <cell r="U1183"/>
          <cell r="V1183"/>
          <cell r="W1183"/>
          <cell r="X1183"/>
          <cell r="Z1183"/>
          <cell r="AA1183"/>
          <cell r="AB1183"/>
          <cell r="AC1183"/>
          <cell r="AD1183"/>
        </row>
        <row r="1184">
          <cell r="A1184"/>
          <cell r="B1184"/>
          <cell r="C1184"/>
          <cell r="D1184"/>
          <cell r="E1184"/>
          <cell r="F1184"/>
          <cell r="G1184"/>
          <cell r="H1184"/>
          <cell r="I1184"/>
          <cell r="J1184"/>
          <cell r="K1184"/>
          <cell r="L1184"/>
          <cell r="M1184"/>
          <cell r="N1184"/>
          <cell r="O1184"/>
          <cell r="P1184"/>
          <cell r="Q1184"/>
          <cell r="R1184"/>
          <cell r="S1184"/>
          <cell r="T1184"/>
          <cell r="U1184"/>
          <cell r="V1184"/>
          <cell r="W1184"/>
          <cell r="X1184"/>
          <cell r="Y1184"/>
          <cell r="Z1184"/>
          <cell r="AA1184"/>
          <cell r="AB1184"/>
          <cell r="AC1184"/>
          <cell r="AD1184"/>
        </row>
        <row r="1185">
          <cell r="A1185" t="e">
            <v>#VALUE!</v>
          </cell>
          <cell r="B1185"/>
          <cell r="E1185" t="str">
            <v xml:space="preserve">zápas č. </v>
          </cell>
          <cell r="F1185" t="e">
            <v>#VALUE!</v>
          </cell>
          <cell r="G1185"/>
          <cell r="H1185" t="str">
            <v>Servis</v>
          </cell>
          <cell r="I1185"/>
          <cell r="J1185"/>
          <cell r="K1185"/>
          <cell r="L1185"/>
          <cell r="M1185"/>
          <cell r="N1185"/>
          <cell r="O1185"/>
          <cell r="P1185"/>
          <cell r="Q1185"/>
          <cell r="R1185"/>
          <cell r="S1185"/>
          <cell r="T1185"/>
          <cell r="U1185"/>
          <cell r="V1185" t="str">
            <v>pomer</v>
          </cell>
          <cell r="W1185"/>
          <cell r="X1185"/>
          <cell r="Y1185" t="str">
            <v>(:)</v>
          </cell>
          <cell r="Z1185" t="str">
            <v/>
          </cell>
          <cell r="AA1185" t="str">
            <v/>
          </cell>
          <cell r="AB1185"/>
          <cell r="AC1185" t="str">
            <v/>
          </cell>
          <cell r="AD1185" t="e">
            <v>#VALUE!</v>
          </cell>
        </row>
        <row r="1186">
          <cell r="A1186"/>
          <cell r="B1186"/>
          <cell r="E1186"/>
          <cell r="F1186"/>
          <cell r="G1186" t="str">
            <v>Time out</v>
          </cell>
          <cell r="H1186" t="str">
            <v>Príjem</v>
          </cell>
          <cell r="I1186"/>
          <cell r="J1186"/>
          <cell r="K1186"/>
          <cell r="L1186"/>
          <cell r="M1186"/>
          <cell r="N1186">
            <v>1</v>
          </cell>
          <cell r="O1186">
            <v>2</v>
          </cell>
          <cell r="P1186">
            <v>3</v>
          </cell>
          <cell r="Q1186">
            <v>4</v>
          </cell>
          <cell r="R1186">
            <v>5</v>
          </cell>
          <cell r="S1186">
            <v>6</v>
          </cell>
          <cell r="T1186">
            <v>7</v>
          </cell>
          <cell r="U1186"/>
          <cell r="V1186" t="str">
            <v>setov</v>
          </cell>
          <cell r="W1186"/>
          <cell r="X1186"/>
          <cell r="Z1186"/>
          <cell r="AA1186"/>
          <cell r="AB1186"/>
          <cell r="AC1186"/>
          <cell r="AD1186"/>
        </row>
        <row r="1187">
          <cell r="A1187" t="e">
            <v>#VALUE!</v>
          </cell>
          <cell r="B1187"/>
          <cell r="E1187" t="str">
            <v>Stôl:</v>
          </cell>
          <cell r="F1187" t="e">
            <v>#VALUE!</v>
          </cell>
          <cell r="G1187"/>
          <cell r="H1187"/>
          <cell r="I1187" t="e">
            <v>#VALUE!</v>
          </cell>
          <cell r="J1187"/>
          <cell r="K1187"/>
          <cell r="L1187"/>
          <cell r="M1187"/>
          <cell r="N1187"/>
          <cell r="O1187"/>
          <cell r="P1187"/>
          <cell r="Q1187" t="str">
            <v xml:space="preserve"> </v>
          </cell>
          <cell r="R1187"/>
          <cell r="S1187"/>
          <cell r="T1187"/>
          <cell r="U1187"/>
          <cell r="V1187" t="str">
            <v/>
          </cell>
          <cell r="W1187"/>
          <cell r="X1187"/>
          <cell r="Z1187"/>
          <cell r="AA1187"/>
          <cell r="AB1187"/>
          <cell r="AC1187"/>
          <cell r="AD1187"/>
        </row>
        <row r="1188">
          <cell r="A1188"/>
          <cell r="B1188"/>
          <cell r="E1188"/>
          <cell r="F1188"/>
          <cell r="G1188"/>
          <cell r="H1188"/>
          <cell r="I1188"/>
          <cell r="J1188"/>
          <cell r="K1188"/>
          <cell r="L1188"/>
          <cell r="M1188"/>
          <cell r="N1188"/>
          <cell r="O1188"/>
          <cell r="P1188"/>
          <cell r="Q1188"/>
          <cell r="R1188"/>
          <cell r="S1188"/>
          <cell r="T1188"/>
          <cell r="U1188"/>
          <cell r="V1188"/>
          <cell r="W1188"/>
          <cell r="X1188"/>
          <cell r="Z1188"/>
          <cell r="AA1188"/>
          <cell r="AB1188"/>
          <cell r="AC1188"/>
          <cell r="AD1188"/>
        </row>
        <row r="1189">
          <cell r="A1189"/>
          <cell r="B1189"/>
          <cell r="E1189" t="str">
            <v>Dátum:</v>
          </cell>
          <cell r="F1189">
            <v>43729</v>
          </cell>
          <cell r="G1189"/>
          <cell r="H1189"/>
          <cell r="I1189"/>
          <cell r="J1189"/>
          <cell r="K1189"/>
          <cell r="L1189"/>
          <cell r="M1189"/>
          <cell r="N1189"/>
          <cell r="O1189"/>
          <cell r="P1189"/>
          <cell r="Q1189"/>
          <cell r="R1189"/>
          <cell r="S1189"/>
          <cell r="T1189"/>
          <cell r="U1189"/>
          <cell r="V1189"/>
          <cell r="W1189"/>
          <cell r="X1189"/>
          <cell r="Z1189"/>
          <cell r="AA1189"/>
          <cell r="AB1189"/>
          <cell r="AC1189"/>
          <cell r="AD1189"/>
        </row>
        <row r="1190">
          <cell r="A1190" t="e">
            <v>#VALUE!</v>
          </cell>
          <cell r="B1190"/>
          <cell r="E1190" t="str">
            <v>Čas:</v>
          </cell>
          <cell r="F1190"/>
          <cell r="G1190"/>
          <cell r="H1190"/>
          <cell r="I1190" t="e">
            <v>#VALUE!</v>
          </cell>
          <cell r="J1190"/>
          <cell r="K1190"/>
          <cell r="L1190"/>
          <cell r="M1190"/>
          <cell r="N1190"/>
          <cell r="O1190"/>
          <cell r="P1190"/>
          <cell r="Q1190" t="str">
            <v xml:space="preserve"> </v>
          </cell>
          <cell r="R1190"/>
          <cell r="S1190"/>
          <cell r="T1190"/>
          <cell r="U1190"/>
          <cell r="V1190" t="str">
            <v/>
          </cell>
          <cell r="W1190"/>
          <cell r="X1190"/>
          <cell r="Z1190"/>
          <cell r="AA1190"/>
          <cell r="AB1190"/>
          <cell r="AC1190"/>
          <cell r="AD1190"/>
        </row>
        <row r="1191">
          <cell r="A1191"/>
          <cell r="B1191"/>
          <cell r="E1191"/>
          <cell r="F1191"/>
          <cell r="G1191"/>
          <cell r="H1191"/>
          <cell r="I1191"/>
          <cell r="J1191"/>
          <cell r="K1191"/>
          <cell r="L1191"/>
          <cell r="M1191"/>
          <cell r="N1191"/>
          <cell r="O1191"/>
          <cell r="P1191"/>
          <cell r="Q1191"/>
          <cell r="R1191"/>
          <cell r="S1191"/>
          <cell r="T1191"/>
          <cell r="U1191"/>
          <cell r="V1191"/>
          <cell r="W1191"/>
          <cell r="X1191"/>
          <cell r="Z1191"/>
          <cell r="AA1191"/>
          <cell r="AB1191"/>
          <cell r="AC1191"/>
          <cell r="AD1191"/>
        </row>
        <row r="1192">
          <cell r="A1192"/>
          <cell r="B1192"/>
          <cell r="E1192" t="str">
            <v>Kategória :</v>
          </cell>
          <cell r="F1192" t="str">
            <v>NMŽky</v>
          </cell>
          <cell r="G1192"/>
          <cell r="H1192"/>
          <cell r="I1192"/>
          <cell r="J1192"/>
          <cell r="K1192"/>
          <cell r="L1192"/>
          <cell r="M1192"/>
          <cell r="N1192"/>
          <cell r="O1192"/>
          <cell r="P1192"/>
          <cell r="Q1192"/>
          <cell r="R1192"/>
          <cell r="S1192"/>
          <cell r="T1192"/>
          <cell r="U1192"/>
          <cell r="V1192"/>
          <cell r="W1192"/>
          <cell r="X1192"/>
          <cell r="Z1192"/>
          <cell r="AA1192"/>
          <cell r="AB1192"/>
          <cell r="AC1192"/>
          <cell r="AD1192"/>
        </row>
        <row r="1193">
          <cell r="A1193"/>
          <cell r="B1193"/>
          <cell r="E1193"/>
          <cell r="F1193"/>
          <cell r="G1193"/>
          <cell r="H1193"/>
          <cell r="I1193" t="str">
            <v>Rozhodca</v>
          </cell>
          <cell r="J1193"/>
          <cell r="K1193"/>
          <cell r="L1193"/>
          <cell r="M1193"/>
          <cell r="N1193"/>
          <cell r="O1193"/>
          <cell r="P1193" t="str">
            <v>Víťaz</v>
          </cell>
          <cell r="Q1193"/>
          <cell r="R1193"/>
          <cell r="S1193"/>
          <cell r="T1193"/>
          <cell r="U1193"/>
          <cell r="V1193"/>
          <cell r="W1193"/>
          <cell r="X1193"/>
          <cell r="Z1193"/>
          <cell r="AA1193"/>
          <cell r="AB1193"/>
          <cell r="AC1193"/>
          <cell r="AD1193"/>
        </row>
        <row r="1194">
          <cell r="A1194"/>
          <cell r="B1194"/>
          <cell r="E1194" t="str">
            <v>Skupina :</v>
          </cell>
          <cell r="F1194" t="e">
            <v>#VALUE!</v>
          </cell>
          <cell r="G1194"/>
          <cell r="H1194"/>
          <cell r="I1194"/>
          <cell r="J1194"/>
          <cell r="K1194"/>
          <cell r="L1194"/>
          <cell r="M1194"/>
          <cell r="N1194" t="str">
            <v/>
          </cell>
          <cell r="O1194"/>
          <cell r="P1194"/>
          <cell r="Q1194"/>
          <cell r="R1194"/>
          <cell r="S1194"/>
          <cell r="T1194"/>
          <cell r="U1194"/>
          <cell r="V1194"/>
          <cell r="W1194"/>
          <cell r="X1194"/>
          <cell r="Z1194"/>
          <cell r="AA1194"/>
          <cell r="AB1194"/>
          <cell r="AC1194"/>
          <cell r="AD1194"/>
        </row>
        <row r="1195">
          <cell r="A1195"/>
          <cell r="B1195"/>
          <cell r="E1195"/>
          <cell r="F1195"/>
          <cell r="G1195"/>
          <cell r="H1195"/>
          <cell r="I1195"/>
          <cell r="J1195"/>
          <cell r="K1195"/>
          <cell r="L1195"/>
          <cell r="M1195"/>
          <cell r="N1195"/>
          <cell r="O1195"/>
          <cell r="P1195"/>
          <cell r="Q1195"/>
          <cell r="R1195"/>
          <cell r="S1195"/>
          <cell r="T1195"/>
          <cell r="U1195"/>
          <cell r="V1195"/>
          <cell r="W1195"/>
          <cell r="X1195"/>
          <cell r="Z1195"/>
          <cell r="AA1195"/>
          <cell r="AB1195"/>
          <cell r="AC1195"/>
          <cell r="AD1195"/>
        </row>
        <row r="1196">
          <cell r="A1196"/>
          <cell r="B1196"/>
          <cell r="E1196" t="str">
            <v>Zápas:</v>
          </cell>
          <cell r="F1196" t="e">
            <v>#VALUE!</v>
          </cell>
          <cell r="G1196"/>
          <cell r="H1196"/>
          <cell r="I1196"/>
          <cell r="J1196"/>
          <cell r="K1196"/>
          <cell r="L1196"/>
          <cell r="M1196"/>
          <cell r="N1196"/>
          <cell r="O1196"/>
          <cell r="P1196"/>
          <cell r="Q1196"/>
          <cell r="R1196"/>
          <cell r="S1196"/>
          <cell r="T1196"/>
          <cell r="U1196"/>
          <cell r="V1196"/>
          <cell r="W1196"/>
          <cell r="X1196"/>
          <cell r="Z1196"/>
          <cell r="AA1196"/>
          <cell r="AB1196"/>
          <cell r="AC1196"/>
          <cell r="AD1196"/>
        </row>
        <row r="1197">
          <cell r="A1197"/>
          <cell r="B1197"/>
          <cell r="E1197"/>
          <cell r="F1197"/>
          <cell r="G1197"/>
          <cell r="H1197" t="str">
            <v>Udelené karty - priestupok</v>
          </cell>
          <cell r="I1197"/>
          <cell r="J1197"/>
          <cell r="K1197"/>
          <cell r="L1197"/>
          <cell r="M1197"/>
          <cell r="N1197"/>
          <cell r="O1197"/>
          <cell r="P1197"/>
          <cell r="Q1197"/>
          <cell r="R1197"/>
          <cell r="S1197"/>
          <cell r="T1197"/>
          <cell r="U1197"/>
          <cell r="V1197"/>
          <cell r="W1197"/>
          <cell r="X1197"/>
          <cell r="Z1197"/>
          <cell r="AA1197"/>
          <cell r="AB1197"/>
          <cell r="AC1197"/>
          <cell r="AD1197"/>
        </row>
        <row r="1198">
          <cell r="A1198"/>
          <cell r="B1198"/>
          <cell r="E1198"/>
          <cell r="F1198"/>
          <cell r="G1198"/>
          <cell r="H1198"/>
          <cell r="I1198"/>
          <cell r="J1198"/>
          <cell r="K1198"/>
          <cell r="L1198"/>
          <cell r="M1198"/>
          <cell r="N1198"/>
          <cell r="O1198"/>
          <cell r="P1198"/>
          <cell r="Q1198"/>
          <cell r="R1198"/>
          <cell r="S1198"/>
          <cell r="T1198"/>
          <cell r="U1198"/>
          <cell r="V1198"/>
          <cell r="W1198"/>
          <cell r="X1198"/>
          <cell r="Z1198"/>
          <cell r="AA1198"/>
          <cell r="AB1198"/>
          <cell r="AC1198"/>
          <cell r="AD1198"/>
        </row>
        <row r="1199">
          <cell r="A1199"/>
          <cell r="B1199"/>
          <cell r="E1199"/>
          <cell r="F1199"/>
          <cell r="G1199"/>
          <cell r="H1199"/>
          <cell r="I1199" t="e">
            <v>#VALUE!</v>
          </cell>
          <cell r="J1199"/>
          <cell r="K1199"/>
          <cell r="L1199"/>
          <cell r="M1199"/>
          <cell r="N1199"/>
          <cell r="O1199"/>
          <cell r="P1199" t="e">
            <v>#VALUE!</v>
          </cell>
          <cell r="Q1199"/>
          <cell r="R1199"/>
          <cell r="S1199"/>
          <cell r="T1199"/>
          <cell r="U1199"/>
          <cell r="V1199"/>
          <cell r="W1199"/>
          <cell r="X1199"/>
          <cell r="Z1199"/>
          <cell r="AA1199"/>
          <cell r="AB1199"/>
          <cell r="AC1199"/>
          <cell r="AD1199"/>
        </row>
        <row r="1200">
          <cell r="A1200"/>
          <cell r="B1200"/>
          <cell r="E1200"/>
          <cell r="F1200"/>
          <cell r="G1200"/>
          <cell r="H1200" t="str">
            <v>Ž</v>
          </cell>
          <cell r="I1200"/>
          <cell r="J1200"/>
          <cell r="K1200"/>
          <cell r="L1200"/>
          <cell r="M1200"/>
          <cell r="N1200"/>
          <cell r="O1200" t="str">
            <v>Ž</v>
          </cell>
          <cell r="P1200"/>
          <cell r="Q1200"/>
          <cell r="R1200"/>
          <cell r="S1200"/>
          <cell r="T1200"/>
          <cell r="U1200"/>
          <cell r="V1200"/>
          <cell r="W1200"/>
          <cell r="X1200"/>
          <cell r="Z1200"/>
          <cell r="AA1200"/>
          <cell r="AB1200"/>
          <cell r="AC1200"/>
          <cell r="AD1200"/>
        </row>
        <row r="1201">
          <cell r="A1201"/>
          <cell r="B1201"/>
          <cell r="E1201"/>
          <cell r="F1201"/>
          <cell r="G1201"/>
          <cell r="H1201" t="str">
            <v>ŽČ</v>
          </cell>
          <cell r="I1201"/>
          <cell r="J1201"/>
          <cell r="K1201"/>
          <cell r="L1201"/>
          <cell r="M1201"/>
          <cell r="N1201"/>
          <cell r="O1201" t="str">
            <v>ŽČ</v>
          </cell>
          <cell r="P1201"/>
          <cell r="Q1201"/>
          <cell r="R1201"/>
          <cell r="S1201"/>
          <cell r="T1201"/>
          <cell r="U1201"/>
          <cell r="V1201"/>
          <cell r="W1201"/>
          <cell r="X1201"/>
          <cell r="Z1201"/>
          <cell r="AA1201"/>
          <cell r="AB1201"/>
          <cell r="AC1201"/>
          <cell r="AD1201"/>
        </row>
        <row r="1202">
          <cell r="A1202"/>
          <cell r="B1202"/>
          <cell r="E1202"/>
          <cell r="F1202"/>
          <cell r="G1202"/>
          <cell r="H1202" t="str">
            <v>ŽČ</v>
          </cell>
          <cell r="I1202"/>
          <cell r="J1202"/>
          <cell r="K1202"/>
          <cell r="L1202"/>
          <cell r="M1202"/>
          <cell r="N1202"/>
          <cell r="O1202" t="str">
            <v>ŽČ</v>
          </cell>
          <cell r="P1202"/>
          <cell r="Q1202"/>
          <cell r="R1202"/>
          <cell r="S1202"/>
          <cell r="T1202"/>
          <cell r="U1202"/>
          <cell r="V1202"/>
          <cell r="W1202"/>
          <cell r="X1202"/>
          <cell r="Z1202"/>
          <cell r="AA1202"/>
          <cell r="AB1202"/>
          <cell r="AC1202"/>
          <cell r="AD1202"/>
        </row>
        <row r="1203">
          <cell r="A1203"/>
          <cell r="B1203"/>
          <cell r="E1203"/>
          <cell r="F1203"/>
          <cell r="G1203"/>
          <cell r="H1203"/>
          <cell r="I1203"/>
          <cell r="J1203"/>
          <cell r="K1203"/>
          <cell r="L1203"/>
          <cell r="M1203"/>
          <cell r="N1203"/>
          <cell r="O1203"/>
          <cell r="P1203"/>
          <cell r="Q1203"/>
          <cell r="R1203"/>
          <cell r="S1203"/>
          <cell r="T1203"/>
          <cell r="U1203"/>
          <cell r="V1203"/>
          <cell r="W1203"/>
          <cell r="X1203"/>
          <cell r="Z1203"/>
          <cell r="AA1203"/>
          <cell r="AB1203"/>
          <cell r="AC1203"/>
          <cell r="AD1203"/>
        </row>
        <row r="1204">
          <cell r="A1204"/>
          <cell r="B1204"/>
          <cell r="C1204"/>
          <cell r="D1204"/>
          <cell r="E1204"/>
          <cell r="F1204"/>
          <cell r="G1204"/>
          <cell r="H1204"/>
          <cell r="I1204"/>
          <cell r="J1204"/>
          <cell r="K1204"/>
          <cell r="L1204"/>
          <cell r="M1204"/>
          <cell r="N1204"/>
          <cell r="O1204"/>
          <cell r="P1204"/>
          <cell r="Q1204"/>
          <cell r="R1204"/>
          <cell r="S1204"/>
          <cell r="T1204"/>
          <cell r="U1204"/>
          <cell r="V1204"/>
          <cell r="W1204"/>
          <cell r="X1204"/>
          <cell r="Y1204"/>
          <cell r="Z1204"/>
          <cell r="AA1204"/>
          <cell r="AB1204"/>
          <cell r="AC1204"/>
          <cell r="AD1204"/>
        </row>
        <row r="1205">
          <cell r="A1205" t="e">
            <v>#VALUE!</v>
          </cell>
          <cell r="B1205"/>
          <cell r="E1205" t="str">
            <v xml:space="preserve">zápas č. </v>
          </cell>
          <cell r="F1205" t="e">
            <v>#VALUE!</v>
          </cell>
          <cell r="G1205"/>
          <cell r="H1205" t="str">
            <v>Servis</v>
          </cell>
          <cell r="I1205"/>
          <cell r="J1205"/>
          <cell r="K1205"/>
          <cell r="L1205"/>
          <cell r="M1205"/>
          <cell r="N1205"/>
          <cell r="O1205"/>
          <cell r="P1205"/>
          <cell r="Q1205"/>
          <cell r="R1205"/>
          <cell r="S1205"/>
          <cell r="T1205"/>
          <cell r="U1205"/>
          <cell r="V1205" t="str">
            <v>pomer</v>
          </cell>
          <cell r="W1205"/>
          <cell r="X1205"/>
          <cell r="Y1205" t="str">
            <v>(:)</v>
          </cell>
          <cell r="Z1205" t="str">
            <v/>
          </cell>
          <cell r="AA1205" t="str">
            <v/>
          </cell>
          <cell r="AB1205"/>
          <cell r="AC1205" t="str">
            <v/>
          </cell>
          <cell r="AD1205" t="e">
            <v>#VALUE!</v>
          </cell>
        </row>
        <row r="1206">
          <cell r="A1206"/>
          <cell r="B1206"/>
          <cell r="E1206"/>
          <cell r="F1206"/>
          <cell r="G1206" t="str">
            <v>Time out</v>
          </cell>
          <cell r="H1206" t="str">
            <v>Príjem</v>
          </cell>
          <cell r="I1206"/>
          <cell r="J1206"/>
          <cell r="K1206"/>
          <cell r="L1206"/>
          <cell r="M1206"/>
          <cell r="N1206">
            <v>1</v>
          </cell>
          <cell r="O1206">
            <v>2</v>
          </cell>
          <cell r="P1206">
            <v>3</v>
          </cell>
          <cell r="Q1206">
            <v>4</v>
          </cell>
          <cell r="R1206">
            <v>5</v>
          </cell>
          <cell r="S1206">
            <v>6</v>
          </cell>
          <cell r="T1206">
            <v>7</v>
          </cell>
          <cell r="U1206"/>
          <cell r="V1206" t="str">
            <v>setov</v>
          </cell>
          <cell r="W1206"/>
          <cell r="X1206"/>
          <cell r="Z1206"/>
          <cell r="AA1206"/>
          <cell r="AB1206"/>
          <cell r="AC1206"/>
          <cell r="AD1206"/>
        </row>
        <row r="1207">
          <cell r="A1207" t="e">
            <v>#VALUE!</v>
          </cell>
          <cell r="B1207"/>
          <cell r="E1207" t="str">
            <v>Stôl:</v>
          </cell>
          <cell r="F1207" t="e">
            <v>#VALUE!</v>
          </cell>
          <cell r="G1207"/>
          <cell r="H1207"/>
          <cell r="I1207" t="e">
            <v>#VALUE!</v>
          </cell>
          <cell r="J1207"/>
          <cell r="K1207"/>
          <cell r="L1207"/>
          <cell r="M1207"/>
          <cell r="N1207"/>
          <cell r="O1207"/>
          <cell r="P1207"/>
          <cell r="Q1207" t="str">
            <v xml:space="preserve"> </v>
          </cell>
          <cell r="R1207"/>
          <cell r="S1207"/>
          <cell r="T1207"/>
          <cell r="U1207"/>
          <cell r="V1207" t="str">
            <v/>
          </cell>
          <cell r="W1207"/>
          <cell r="X1207"/>
          <cell r="Z1207"/>
          <cell r="AA1207"/>
          <cell r="AB1207"/>
          <cell r="AC1207"/>
          <cell r="AD1207"/>
        </row>
        <row r="1208">
          <cell r="A1208"/>
          <cell r="B1208"/>
          <cell r="E1208"/>
          <cell r="F1208"/>
          <cell r="G1208"/>
          <cell r="H1208"/>
          <cell r="I1208"/>
          <cell r="J1208"/>
          <cell r="K1208"/>
          <cell r="L1208"/>
          <cell r="M1208"/>
          <cell r="N1208"/>
          <cell r="O1208"/>
          <cell r="P1208"/>
          <cell r="Q1208"/>
          <cell r="R1208"/>
          <cell r="S1208"/>
          <cell r="T1208"/>
          <cell r="U1208"/>
          <cell r="V1208"/>
          <cell r="W1208"/>
          <cell r="X1208"/>
          <cell r="Z1208"/>
          <cell r="AA1208"/>
          <cell r="AB1208"/>
          <cell r="AC1208"/>
          <cell r="AD1208"/>
        </row>
        <row r="1209">
          <cell r="A1209"/>
          <cell r="B1209"/>
          <cell r="E1209" t="str">
            <v>Dátum:</v>
          </cell>
          <cell r="F1209">
            <v>43729</v>
          </cell>
          <cell r="G1209"/>
          <cell r="H1209"/>
          <cell r="I1209"/>
          <cell r="J1209"/>
          <cell r="K1209"/>
          <cell r="L1209"/>
          <cell r="M1209"/>
          <cell r="N1209"/>
          <cell r="O1209"/>
          <cell r="P1209"/>
          <cell r="Q1209"/>
          <cell r="R1209"/>
          <cell r="S1209"/>
          <cell r="T1209"/>
          <cell r="U1209"/>
          <cell r="V1209"/>
          <cell r="W1209"/>
          <cell r="X1209"/>
          <cell r="Z1209"/>
          <cell r="AA1209"/>
          <cell r="AB1209"/>
          <cell r="AC1209"/>
          <cell r="AD1209"/>
        </row>
        <row r="1210">
          <cell r="A1210" t="e">
            <v>#VALUE!</v>
          </cell>
          <cell r="B1210"/>
          <cell r="E1210" t="str">
            <v>Čas:</v>
          </cell>
          <cell r="F1210"/>
          <cell r="G1210"/>
          <cell r="H1210"/>
          <cell r="I1210" t="e">
            <v>#VALUE!</v>
          </cell>
          <cell r="J1210"/>
          <cell r="K1210"/>
          <cell r="L1210"/>
          <cell r="M1210"/>
          <cell r="N1210"/>
          <cell r="O1210"/>
          <cell r="P1210"/>
          <cell r="Q1210" t="str">
            <v xml:space="preserve"> </v>
          </cell>
          <cell r="R1210"/>
          <cell r="S1210"/>
          <cell r="T1210"/>
          <cell r="U1210"/>
          <cell r="V1210" t="str">
            <v/>
          </cell>
          <cell r="W1210"/>
          <cell r="X1210"/>
          <cell r="Z1210"/>
          <cell r="AA1210"/>
          <cell r="AB1210"/>
          <cell r="AC1210"/>
          <cell r="AD1210"/>
        </row>
        <row r="1211">
          <cell r="A1211"/>
          <cell r="B1211"/>
          <cell r="E1211"/>
          <cell r="F1211"/>
          <cell r="G1211"/>
          <cell r="H1211"/>
          <cell r="I1211"/>
          <cell r="J1211"/>
          <cell r="K1211"/>
          <cell r="L1211"/>
          <cell r="M1211"/>
          <cell r="N1211"/>
          <cell r="O1211"/>
          <cell r="P1211"/>
          <cell r="Q1211"/>
          <cell r="R1211"/>
          <cell r="S1211"/>
          <cell r="T1211"/>
          <cell r="U1211"/>
          <cell r="V1211"/>
          <cell r="W1211"/>
          <cell r="X1211"/>
          <cell r="Z1211"/>
          <cell r="AA1211"/>
          <cell r="AB1211"/>
          <cell r="AC1211"/>
          <cell r="AD1211"/>
        </row>
        <row r="1212">
          <cell r="A1212"/>
          <cell r="B1212"/>
          <cell r="E1212" t="str">
            <v>Kategória :</v>
          </cell>
          <cell r="F1212" t="str">
            <v>NMŽky</v>
          </cell>
          <cell r="G1212"/>
          <cell r="H1212"/>
          <cell r="I1212"/>
          <cell r="J1212"/>
          <cell r="K1212"/>
          <cell r="L1212"/>
          <cell r="M1212"/>
          <cell r="N1212"/>
          <cell r="O1212"/>
          <cell r="P1212"/>
          <cell r="Q1212"/>
          <cell r="R1212"/>
          <cell r="S1212"/>
          <cell r="T1212"/>
          <cell r="U1212"/>
          <cell r="V1212"/>
          <cell r="W1212"/>
          <cell r="X1212"/>
          <cell r="Z1212"/>
          <cell r="AA1212"/>
          <cell r="AB1212"/>
          <cell r="AC1212"/>
          <cell r="AD1212"/>
        </row>
        <row r="1213">
          <cell r="A1213"/>
          <cell r="B1213"/>
          <cell r="E1213"/>
          <cell r="F1213"/>
          <cell r="G1213"/>
          <cell r="H1213"/>
          <cell r="I1213" t="str">
            <v>Rozhodca</v>
          </cell>
          <cell r="J1213"/>
          <cell r="K1213"/>
          <cell r="L1213"/>
          <cell r="M1213"/>
          <cell r="N1213"/>
          <cell r="O1213"/>
          <cell r="P1213" t="str">
            <v>Víťaz</v>
          </cell>
          <cell r="Q1213"/>
          <cell r="R1213"/>
          <cell r="S1213"/>
          <cell r="T1213"/>
          <cell r="U1213"/>
          <cell r="V1213"/>
          <cell r="W1213"/>
          <cell r="X1213"/>
          <cell r="Z1213"/>
          <cell r="AA1213"/>
          <cell r="AB1213"/>
          <cell r="AC1213"/>
          <cell r="AD1213"/>
        </row>
        <row r="1214">
          <cell r="A1214"/>
          <cell r="B1214"/>
          <cell r="E1214" t="str">
            <v>Skupina :</v>
          </cell>
          <cell r="F1214" t="e">
            <v>#VALUE!</v>
          </cell>
          <cell r="G1214"/>
          <cell r="H1214"/>
          <cell r="I1214"/>
          <cell r="J1214"/>
          <cell r="K1214"/>
          <cell r="L1214"/>
          <cell r="M1214"/>
          <cell r="N1214" t="str">
            <v/>
          </cell>
          <cell r="O1214"/>
          <cell r="P1214"/>
          <cell r="Q1214"/>
          <cell r="R1214"/>
          <cell r="S1214"/>
          <cell r="T1214"/>
          <cell r="U1214"/>
          <cell r="V1214"/>
          <cell r="W1214"/>
          <cell r="X1214"/>
          <cell r="Z1214"/>
          <cell r="AA1214"/>
          <cell r="AB1214"/>
          <cell r="AC1214"/>
          <cell r="AD1214"/>
        </row>
        <row r="1215">
          <cell r="A1215"/>
          <cell r="B1215"/>
          <cell r="E1215"/>
          <cell r="F1215"/>
          <cell r="G1215"/>
          <cell r="H1215"/>
          <cell r="I1215"/>
          <cell r="J1215"/>
          <cell r="K1215"/>
          <cell r="L1215"/>
          <cell r="M1215"/>
          <cell r="N1215"/>
          <cell r="O1215"/>
          <cell r="P1215"/>
          <cell r="Q1215"/>
          <cell r="R1215"/>
          <cell r="S1215"/>
          <cell r="T1215"/>
          <cell r="U1215"/>
          <cell r="V1215"/>
          <cell r="W1215"/>
          <cell r="X1215"/>
          <cell r="Z1215"/>
          <cell r="AA1215"/>
          <cell r="AB1215"/>
          <cell r="AC1215"/>
          <cell r="AD1215"/>
        </row>
        <row r="1216">
          <cell r="A1216"/>
          <cell r="B1216"/>
          <cell r="E1216" t="str">
            <v>Zápas:</v>
          </cell>
          <cell r="F1216" t="e">
            <v>#VALUE!</v>
          </cell>
          <cell r="G1216"/>
          <cell r="H1216"/>
          <cell r="I1216"/>
          <cell r="J1216"/>
          <cell r="K1216"/>
          <cell r="L1216"/>
          <cell r="M1216"/>
          <cell r="N1216"/>
          <cell r="O1216"/>
          <cell r="P1216"/>
          <cell r="Q1216"/>
          <cell r="R1216"/>
          <cell r="S1216"/>
          <cell r="T1216"/>
          <cell r="U1216"/>
          <cell r="V1216"/>
          <cell r="W1216"/>
          <cell r="X1216"/>
          <cell r="Z1216"/>
          <cell r="AA1216"/>
          <cell r="AB1216"/>
          <cell r="AC1216"/>
          <cell r="AD1216"/>
        </row>
        <row r="1217">
          <cell r="A1217"/>
          <cell r="B1217"/>
          <cell r="E1217"/>
          <cell r="F1217"/>
          <cell r="G1217"/>
          <cell r="H1217" t="str">
            <v>Udelené karty - priestupok</v>
          </cell>
          <cell r="I1217"/>
          <cell r="J1217"/>
          <cell r="K1217"/>
          <cell r="L1217"/>
          <cell r="M1217"/>
          <cell r="N1217"/>
          <cell r="O1217"/>
          <cell r="P1217"/>
          <cell r="Q1217"/>
          <cell r="R1217"/>
          <cell r="S1217"/>
          <cell r="T1217"/>
          <cell r="U1217"/>
          <cell r="V1217"/>
          <cell r="W1217"/>
          <cell r="X1217"/>
          <cell r="Z1217"/>
          <cell r="AA1217"/>
          <cell r="AB1217"/>
          <cell r="AC1217"/>
          <cell r="AD1217"/>
        </row>
        <row r="1218">
          <cell r="A1218"/>
          <cell r="B1218"/>
          <cell r="E1218"/>
          <cell r="F1218"/>
          <cell r="G1218"/>
          <cell r="H1218"/>
          <cell r="I1218"/>
          <cell r="J1218"/>
          <cell r="K1218"/>
          <cell r="L1218"/>
          <cell r="M1218"/>
          <cell r="N1218"/>
          <cell r="O1218"/>
          <cell r="P1218"/>
          <cell r="Q1218"/>
          <cell r="R1218"/>
          <cell r="S1218"/>
          <cell r="T1218"/>
          <cell r="U1218"/>
          <cell r="V1218"/>
          <cell r="W1218"/>
          <cell r="X1218"/>
          <cell r="Z1218"/>
          <cell r="AA1218"/>
          <cell r="AB1218"/>
          <cell r="AC1218"/>
          <cell r="AD1218"/>
        </row>
        <row r="1219">
          <cell r="A1219"/>
          <cell r="B1219"/>
          <cell r="E1219"/>
          <cell r="F1219"/>
          <cell r="G1219"/>
          <cell r="H1219"/>
          <cell r="I1219" t="e">
            <v>#VALUE!</v>
          </cell>
          <cell r="J1219"/>
          <cell r="K1219"/>
          <cell r="L1219"/>
          <cell r="M1219"/>
          <cell r="N1219"/>
          <cell r="O1219"/>
          <cell r="P1219" t="e">
            <v>#VALUE!</v>
          </cell>
          <cell r="Q1219"/>
          <cell r="R1219"/>
          <cell r="S1219"/>
          <cell r="T1219"/>
          <cell r="U1219"/>
          <cell r="V1219"/>
          <cell r="W1219"/>
          <cell r="X1219"/>
          <cell r="Z1219"/>
          <cell r="AA1219"/>
          <cell r="AB1219"/>
          <cell r="AC1219"/>
          <cell r="AD1219"/>
        </row>
        <row r="1220">
          <cell r="A1220"/>
          <cell r="B1220"/>
          <cell r="E1220"/>
          <cell r="F1220"/>
          <cell r="G1220"/>
          <cell r="H1220" t="str">
            <v>Ž</v>
          </cell>
          <cell r="I1220"/>
          <cell r="J1220"/>
          <cell r="K1220"/>
          <cell r="L1220"/>
          <cell r="M1220"/>
          <cell r="N1220"/>
          <cell r="O1220" t="str">
            <v>Ž</v>
          </cell>
          <cell r="P1220"/>
          <cell r="Q1220"/>
          <cell r="R1220"/>
          <cell r="S1220"/>
          <cell r="T1220"/>
          <cell r="U1220"/>
          <cell r="V1220"/>
          <cell r="W1220"/>
          <cell r="X1220"/>
          <cell r="Z1220"/>
          <cell r="AA1220"/>
          <cell r="AB1220"/>
          <cell r="AC1220"/>
          <cell r="AD1220"/>
        </row>
        <row r="1221">
          <cell r="A1221"/>
          <cell r="B1221"/>
          <cell r="E1221"/>
          <cell r="F1221"/>
          <cell r="G1221"/>
          <cell r="H1221" t="str">
            <v>ŽČ</v>
          </cell>
          <cell r="I1221"/>
          <cell r="J1221"/>
          <cell r="K1221"/>
          <cell r="L1221"/>
          <cell r="M1221"/>
          <cell r="N1221"/>
          <cell r="O1221" t="str">
            <v>ŽČ</v>
          </cell>
          <cell r="P1221"/>
          <cell r="Q1221"/>
          <cell r="R1221"/>
          <cell r="S1221"/>
          <cell r="T1221"/>
          <cell r="U1221"/>
          <cell r="V1221"/>
          <cell r="W1221"/>
          <cell r="X1221"/>
          <cell r="Z1221"/>
          <cell r="AA1221"/>
          <cell r="AB1221"/>
          <cell r="AC1221"/>
          <cell r="AD1221"/>
        </row>
        <row r="1222">
          <cell r="A1222"/>
          <cell r="B1222"/>
          <cell r="E1222"/>
          <cell r="F1222"/>
          <cell r="G1222"/>
          <cell r="H1222" t="str">
            <v>ŽČ</v>
          </cell>
          <cell r="I1222"/>
          <cell r="J1222"/>
          <cell r="K1222"/>
          <cell r="L1222"/>
          <cell r="M1222"/>
          <cell r="N1222"/>
          <cell r="O1222" t="str">
            <v>ŽČ</v>
          </cell>
          <cell r="P1222"/>
          <cell r="Q1222"/>
          <cell r="R1222"/>
          <cell r="S1222"/>
          <cell r="T1222"/>
          <cell r="U1222"/>
          <cell r="V1222"/>
          <cell r="W1222"/>
          <cell r="X1222"/>
          <cell r="Z1222"/>
          <cell r="AA1222"/>
          <cell r="AB1222"/>
          <cell r="AC1222"/>
          <cell r="AD1222"/>
        </row>
        <row r="1223">
          <cell r="A1223"/>
          <cell r="B1223"/>
          <cell r="E1223"/>
          <cell r="F1223"/>
          <cell r="G1223"/>
          <cell r="H1223"/>
          <cell r="I1223"/>
          <cell r="J1223"/>
          <cell r="K1223"/>
          <cell r="L1223"/>
          <cell r="M1223"/>
          <cell r="N1223"/>
          <cell r="O1223"/>
          <cell r="P1223"/>
          <cell r="Q1223"/>
          <cell r="R1223"/>
          <cell r="S1223"/>
          <cell r="T1223"/>
          <cell r="U1223"/>
          <cell r="V1223"/>
          <cell r="W1223"/>
          <cell r="X1223"/>
          <cell r="Z1223"/>
          <cell r="AA1223"/>
          <cell r="AB1223"/>
          <cell r="AC1223"/>
          <cell r="AD1223"/>
        </row>
        <row r="1224">
          <cell r="A1224"/>
          <cell r="B1224"/>
          <cell r="C1224"/>
          <cell r="D1224"/>
          <cell r="E1224"/>
          <cell r="F1224"/>
          <cell r="G1224"/>
          <cell r="H1224"/>
          <cell r="I1224"/>
          <cell r="J1224"/>
          <cell r="K1224"/>
          <cell r="L1224"/>
          <cell r="M1224"/>
          <cell r="N1224"/>
          <cell r="O1224"/>
          <cell r="P1224"/>
          <cell r="Q1224"/>
          <cell r="R1224"/>
          <cell r="S1224"/>
          <cell r="T1224"/>
          <cell r="U1224"/>
          <cell r="V1224"/>
          <cell r="W1224"/>
          <cell r="X1224"/>
          <cell r="Y1224"/>
          <cell r="Z1224"/>
          <cell r="AA1224"/>
          <cell r="AB1224"/>
          <cell r="AC1224"/>
          <cell r="AD1224"/>
        </row>
        <row r="1225">
          <cell r="A1225" t="e">
            <v>#VALUE!</v>
          </cell>
          <cell r="B1225"/>
          <cell r="E1225" t="str">
            <v xml:space="preserve">zápas č. </v>
          </cell>
          <cell r="F1225" t="e">
            <v>#VALUE!</v>
          </cell>
          <cell r="G1225"/>
          <cell r="H1225" t="str">
            <v>Servis</v>
          </cell>
          <cell r="I1225"/>
          <cell r="J1225"/>
          <cell r="K1225"/>
          <cell r="L1225"/>
          <cell r="M1225"/>
          <cell r="N1225"/>
          <cell r="O1225"/>
          <cell r="P1225"/>
          <cell r="Q1225"/>
          <cell r="R1225"/>
          <cell r="S1225"/>
          <cell r="T1225"/>
          <cell r="U1225"/>
          <cell r="V1225" t="str">
            <v>pomer</v>
          </cell>
          <cell r="W1225"/>
          <cell r="X1225"/>
          <cell r="Y1225" t="str">
            <v>(:)</v>
          </cell>
          <cell r="Z1225" t="str">
            <v/>
          </cell>
          <cell r="AA1225" t="str">
            <v/>
          </cell>
          <cell r="AB1225"/>
          <cell r="AC1225" t="str">
            <v/>
          </cell>
          <cell r="AD1225" t="e">
            <v>#VALUE!</v>
          </cell>
        </row>
        <row r="1226">
          <cell r="A1226"/>
          <cell r="B1226"/>
          <cell r="E1226"/>
          <cell r="F1226"/>
          <cell r="G1226" t="str">
            <v>Time out</v>
          </cell>
          <cell r="H1226" t="str">
            <v>Príjem</v>
          </cell>
          <cell r="I1226"/>
          <cell r="J1226"/>
          <cell r="K1226"/>
          <cell r="L1226"/>
          <cell r="M1226"/>
          <cell r="N1226">
            <v>1</v>
          </cell>
          <cell r="O1226">
            <v>2</v>
          </cell>
          <cell r="P1226">
            <v>3</v>
          </cell>
          <cell r="Q1226">
            <v>4</v>
          </cell>
          <cell r="R1226">
            <v>5</v>
          </cell>
          <cell r="S1226">
            <v>6</v>
          </cell>
          <cell r="T1226">
            <v>7</v>
          </cell>
          <cell r="U1226"/>
          <cell r="V1226" t="str">
            <v>setov</v>
          </cell>
          <cell r="W1226"/>
          <cell r="X1226"/>
          <cell r="Z1226"/>
          <cell r="AA1226"/>
          <cell r="AB1226"/>
          <cell r="AC1226"/>
          <cell r="AD1226"/>
        </row>
        <row r="1227">
          <cell r="A1227" t="e">
            <v>#VALUE!</v>
          </cell>
          <cell r="B1227"/>
          <cell r="E1227" t="str">
            <v>Stôl:</v>
          </cell>
          <cell r="F1227" t="e">
            <v>#VALUE!</v>
          </cell>
          <cell r="G1227"/>
          <cell r="H1227"/>
          <cell r="I1227" t="e">
            <v>#VALUE!</v>
          </cell>
          <cell r="J1227"/>
          <cell r="K1227"/>
          <cell r="L1227"/>
          <cell r="M1227"/>
          <cell r="N1227"/>
          <cell r="O1227"/>
          <cell r="P1227"/>
          <cell r="Q1227" t="str">
            <v xml:space="preserve"> </v>
          </cell>
          <cell r="R1227"/>
          <cell r="S1227"/>
          <cell r="T1227"/>
          <cell r="U1227"/>
          <cell r="V1227" t="str">
            <v/>
          </cell>
          <cell r="W1227"/>
          <cell r="X1227"/>
          <cell r="Z1227"/>
          <cell r="AA1227"/>
          <cell r="AB1227"/>
          <cell r="AC1227"/>
          <cell r="AD1227"/>
        </row>
        <row r="1228">
          <cell r="A1228"/>
          <cell r="B1228"/>
          <cell r="E1228"/>
          <cell r="F1228"/>
          <cell r="G1228"/>
          <cell r="H1228"/>
          <cell r="I1228"/>
          <cell r="J1228"/>
          <cell r="K1228"/>
          <cell r="L1228"/>
          <cell r="M1228"/>
          <cell r="N1228"/>
          <cell r="O1228"/>
          <cell r="P1228"/>
          <cell r="Q1228"/>
          <cell r="R1228"/>
          <cell r="S1228"/>
          <cell r="T1228"/>
          <cell r="U1228"/>
          <cell r="V1228"/>
          <cell r="W1228"/>
          <cell r="X1228"/>
          <cell r="Z1228"/>
          <cell r="AA1228"/>
          <cell r="AB1228"/>
          <cell r="AC1228"/>
          <cell r="AD1228"/>
        </row>
        <row r="1229">
          <cell r="A1229"/>
          <cell r="B1229"/>
          <cell r="E1229" t="str">
            <v>Dátum:</v>
          </cell>
          <cell r="F1229">
            <v>43729</v>
          </cell>
          <cell r="G1229"/>
          <cell r="H1229"/>
          <cell r="I1229"/>
          <cell r="J1229"/>
          <cell r="K1229"/>
          <cell r="L1229"/>
          <cell r="M1229"/>
          <cell r="N1229"/>
          <cell r="O1229"/>
          <cell r="P1229"/>
          <cell r="Q1229"/>
          <cell r="R1229"/>
          <cell r="S1229"/>
          <cell r="T1229"/>
          <cell r="U1229"/>
          <cell r="V1229"/>
          <cell r="W1229"/>
          <cell r="X1229"/>
          <cell r="Z1229"/>
          <cell r="AA1229"/>
          <cell r="AB1229"/>
          <cell r="AC1229"/>
          <cell r="AD1229"/>
        </row>
        <row r="1230">
          <cell r="A1230" t="e">
            <v>#VALUE!</v>
          </cell>
          <cell r="B1230"/>
          <cell r="E1230" t="str">
            <v>Čas:</v>
          </cell>
          <cell r="F1230"/>
          <cell r="G1230"/>
          <cell r="H1230"/>
          <cell r="I1230" t="e">
            <v>#VALUE!</v>
          </cell>
          <cell r="J1230"/>
          <cell r="K1230"/>
          <cell r="L1230"/>
          <cell r="M1230"/>
          <cell r="N1230"/>
          <cell r="O1230"/>
          <cell r="P1230"/>
          <cell r="Q1230" t="str">
            <v xml:space="preserve"> </v>
          </cell>
          <cell r="R1230"/>
          <cell r="S1230"/>
          <cell r="T1230"/>
          <cell r="U1230"/>
          <cell r="V1230" t="str">
            <v/>
          </cell>
          <cell r="W1230"/>
          <cell r="X1230"/>
          <cell r="Z1230"/>
          <cell r="AA1230"/>
          <cell r="AB1230"/>
          <cell r="AC1230"/>
          <cell r="AD1230"/>
        </row>
        <row r="1231">
          <cell r="A1231"/>
          <cell r="B1231"/>
          <cell r="E1231"/>
          <cell r="F1231"/>
          <cell r="G1231"/>
          <cell r="H1231"/>
          <cell r="I1231"/>
          <cell r="J1231"/>
          <cell r="K1231"/>
          <cell r="L1231"/>
          <cell r="M1231"/>
          <cell r="N1231"/>
          <cell r="O1231"/>
          <cell r="P1231"/>
          <cell r="Q1231"/>
          <cell r="R1231"/>
          <cell r="S1231"/>
          <cell r="T1231"/>
          <cell r="U1231"/>
          <cell r="V1231"/>
          <cell r="W1231"/>
          <cell r="X1231"/>
          <cell r="Z1231"/>
          <cell r="AA1231"/>
          <cell r="AB1231"/>
          <cell r="AC1231"/>
          <cell r="AD1231"/>
        </row>
        <row r="1232">
          <cell r="A1232"/>
          <cell r="B1232"/>
          <cell r="E1232" t="str">
            <v>Kategória :</v>
          </cell>
          <cell r="F1232" t="str">
            <v>NMŽky</v>
          </cell>
          <cell r="G1232"/>
          <cell r="H1232"/>
          <cell r="I1232"/>
          <cell r="J1232"/>
          <cell r="K1232"/>
          <cell r="L1232"/>
          <cell r="M1232"/>
          <cell r="N1232"/>
          <cell r="O1232"/>
          <cell r="P1232"/>
          <cell r="Q1232"/>
          <cell r="R1232"/>
          <cell r="S1232"/>
          <cell r="T1232"/>
          <cell r="U1232"/>
          <cell r="V1232"/>
          <cell r="W1232"/>
          <cell r="X1232"/>
          <cell r="Z1232"/>
          <cell r="AA1232"/>
          <cell r="AB1232"/>
          <cell r="AC1232"/>
          <cell r="AD1232"/>
        </row>
        <row r="1233">
          <cell r="A1233"/>
          <cell r="B1233"/>
          <cell r="E1233"/>
          <cell r="F1233"/>
          <cell r="G1233"/>
          <cell r="H1233"/>
          <cell r="I1233" t="str">
            <v>Rozhodca</v>
          </cell>
          <cell r="J1233"/>
          <cell r="K1233"/>
          <cell r="L1233"/>
          <cell r="M1233"/>
          <cell r="N1233"/>
          <cell r="O1233"/>
          <cell r="P1233" t="str">
            <v>Víťaz</v>
          </cell>
          <cell r="Q1233"/>
          <cell r="R1233"/>
          <cell r="S1233"/>
          <cell r="T1233"/>
          <cell r="U1233"/>
          <cell r="V1233"/>
          <cell r="W1233"/>
          <cell r="X1233"/>
          <cell r="Z1233"/>
          <cell r="AA1233"/>
          <cell r="AB1233"/>
          <cell r="AC1233"/>
          <cell r="AD1233"/>
        </row>
        <row r="1234">
          <cell r="A1234"/>
          <cell r="B1234"/>
          <cell r="E1234" t="str">
            <v>Skupina :</v>
          </cell>
          <cell r="F1234" t="e">
            <v>#VALUE!</v>
          </cell>
          <cell r="G1234"/>
          <cell r="H1234"/>
          <cell r="I1234"/>
          <cell r="J1234"/>
          <cell r="K1234"/>
          <cell r="L1234"/>
          <cell r="M1234"/>
          <cell r="N1234" t="str">
            <v/>
          </cell>
          <cell r="O1234"/>
          <cell r="P1234"/>
          <cell r="Q1234"/>
          <cell r="R1234"/>
          <cell r="S1234"/>
          <cell r="T1234"/>
          <cell r="U1234"/>
          <cell r="V1234"/>
          <cell r="W1234"/>
          <cell r="X1234"/>
          <cell r="Z1234"/>
          <cell r="AA1234"/>
          <cell r="AB1234"/>
          <cell r="AC1234"/>
          <cell r="AD1234"/>
        </row>
        <row r="1235">
          <cell r="A1235"/>
          <cell r="B1235"/>
          <cell r="E1235"/>
          <cell r="F1235"/>
          <cell r="G1235"/>
          <cell r="H1235"/>
          <cell r="I1235"/>
          <cell r="J1235"/>
          <cell r="K1235"/>
          <cell r="L1235"/>
          <cell r="M1235"/>
          <cell r="N1235"/>
          <cell r="O1235"/>
          <cell r="P1235"/>
          <cell r="Q1235"/>
          <cell r="R1235"/>
          <cell r="S1235"/>
          <cell r="T1235"/>
          <cell r="U1235"/>
          <cell r="V1235"/>
          <cell r="W1235"/>
          <cell r="X1235"/>
          <cell r="Z1235"/>
          <cell r="AA1235"/>
          <cell r="AB1235"/>
          <cell r="AC1235"/>
          <cell r="AD1235"/>
        </row>
        <row r="1236">
          <cell r="A1236"/>
          <cell r="B1236"/>
          <cell r="E1236" t="str">
            <v>Zápas:</v>
          </cell>
          <cell r="F1236" t="e">
            <v>#VALUE!</v>
          </cell>
          <cell r="G1236"/>
          <cell r="H1236"/>
          <cell r="I1236"/>
          <cell r="J1236"/>
          <cell r="K1236"/>
          <cell r="L1236"/>
          <cell r="M1236"/>
          <cell r="N1236"/>
          <cell r="O1236"/>
          <cell r="P1236"/>
          <cell r="Q1236"/>
          <cell r="R1236"/>
          <cell r="S1236"/>
          <cell r="T1236"/>
          <cell r="U1236"/>
          <cell r="V1236"/>
          <cell r="W1236"/>
          <cell r="X1236"/>
          <cell r="Z1236"/>
          <cell r="AA1236"/>
          <cell r="AB1236"/>
          <cell r="AC1236"/>
          <cell r="AD1236"/>
        </row>
        <row r="1237">
          <cell r="A1237"/>
          <cell r="B1237"/>
          <cell r="E1237"/>
          <cell r="F1237"/>
          <cell r="G1237"/>
          <cell r="H1237" t="str">
            <v>Udelené karty - priestupok</v>
          </cell>
          <cell r="I1237"/>
          <cell r="J1237"/>
          <cell r="K1237"/>
          <cell r="L1237"/>
          <cell r="M1237"/>
          <cell r="N1237"/>
          <cell r="O1237"/>
          <cell r="P1237"/>
          <cell r="Q1237"/>
          <cell r="R1237"/>
          <cell r="S1237"/>
          <cell r="T1237"/>
          <cell r="U1237"/>
          <cell r="V1237"/>
          <cell r="W1237"/>
          <cell r="X1237"/>
          <cell r="Z1237"/>
          <cell r="AA1237"/>
          <cell r="AB1237"/>
          <cell r="AC1237"/>
          <cell r="AD1237"/>
        </row>
        <row r="1238">
          <cell r="A1238"/>
          <cell r="B1238"/>
          <cell r="E1238"/>
          <cell r="F1238"/>
          <cell r="G1238"/>
          <cell r="H1238"/>
          <cell r="I1238"/>
          <cell r="J1238"/>
          <cell r="K1238"/>
          <cell r="L1238"/>
          <cell r="M1238"/>
          <cell r="N1238"/>
          <cell r="O1238"/>
          <cell r="P1238"/>
          <cell r="Q1238"/>
          <cell r="R1238"/>
          <cell r="S1238"/>
          <cell r="T1238"/>
          <cell r="U1238"/>
          <cell r="V1238"/>
          <cell r="W1238"/>
          <cell r="X1238"/>
          <cell r="Z1238"/>
          <cell r="AA1238"/>
          <cell r="AB1238"/>
          <cell r="AC1238"/>
          <cell r="AD1238"/>
        </row>
        <row r="1239">
          <cell r="A1239"/>
          <cell r="B1239"/>
          <cell r="E1239"/>
          <cell r="F1239"/>
          <cell r="G1239"/>
          <cell r="H1239"/>
          <cell r="I1239" t="e">
            <v>#VALUE!</v>
          </cell>
          <cell r="J1239"/>
          <cell r="K1239"/>
          <cell r="L1239"/>
          <cell r="M1239"/>
          <cell r="N1239"/>
          <cell r="O1239"/>
          <cell r="P1239" t="e">
            <v>#VALUE!</v>
          </cell>
          <cell r="Q1239"/>
          <cell r="R1239"/>
          <cell r="S1239"/>
          <cell r="T1239"/>
          <cell r="U1239"/>
          <cell r="V1239"/>
          <cell r="W1239"/>
          <cell r="X1239"/>
          <cell r="Z1239"/>
          <cell r="AA1239"/>
          <cell r="AB1239"/>
          <cell r="AC1239"/>
          <cell r="AD1239"/>
        </row>
        <row r="1240">
          <cell r="A1240"/>
          <cell r="B1240"/>
          <cell r="E1240"/>
          <cell r="F1240"/>
          <cell r="G1240"/>
          <cell r="H1240" t="str">
            <v>Ž</v>
          </cell>
          <cell r="I1240"/>
          <cell r="J1240"/>
          <cell r="K1240"/>
          <cell r="L1240"/>
          <cell r="M1240"/>
          <cell r="N1240"/>
          <cell r="O1240" t="str">
            <v>Ž</v>
          </cell>
          <cell r="P1240"/>
          <cell r="Q1240"/>
          <cell r="R1240"/>
          <cell r="S1240"/>
          <cell r="T1240"/>
          <cell r="U1240"/>
          <cell r="V1240"/>
          <cell r="W1240"/>
          <cell r="X1240"/>
          <cell r="Z1240"/>
          <cell r="AA1240"/>
          <cell r="AB1240"/>
          <cell r="AC1240"/>
          <cell r="AD1240"/>
        </row>
        <row r="1241">
          <cell r="A1241"/>
          <cell r="B1241"/>
          <cell r="E1241"/>
          <cell r="F1241"/>
          <cell r="G1241"/>
          <cell r="H1241" t="str">
            <v>ŽČ</v>
          </cell>
          <cell r="I1241"/>
          <cell r="J1241"/>
          <cell r="K1241"/>
          <cell r="L1241"/>
          <cell r="M1241"/>
          <cell r="N1241"/>
          <cell r="O1241" t="str">
            <v>ŽČ</v>
          </cell>
          <cell r="P1241"/>
          <cell r="Q1241"/>
          <cell r="R1241"/>
          <cell r="S1241"/>
          <cell r="T1241"/>
          <cell r="U1241"/>
          <cell r="V1241"/>
          <cell r="W1241"/>
          <cell r="X1241"/>
          <cell r="Z1241"/>
          <cell r="AA1241"/>
          <cell r="AB1241"/>
          <cell r="AC1241"/>
          <cell r="AD1241"/>
        </row>
        <row r="1242">
          <cell r="A1242"/>
          <cell r="B1242"/>
          <cell r="E1242"/>
          <cell r="F1242"/>
          <cell r="G1242"/>
          <cell r="H1242" t="str">
            <v>ŽČ</v>
          </cell>
          <cell r="I1242"/>
          <cell r="J1242"/>
          <cell r="K1242"/>
          <cell r="L1242"/>
          <cell r="M1242"/>
          <cell r="N1242"/>
          <cell r="O1242" t="str">
            <v>ŽČ</v>
          </cell>
          <cell r="P1242"/>
          <cell r="Q1242"/>
          <cell r="R1242"/>
          <cell r="S1242"/>
          <cell r="T1242"/>
          <cell r="U1242"/>
          <cell r="V1242"/>
          <cell r="W1242"/>
          <cell r="X1242"/>
          <cell r="Z1242"/>
          <cell r="AA1242"/>
          <cell r="AB1242"/>
          <cell r="AC1242"/>
          <cell r="AD1242"/>
        </row>
        <row r="1243">
          <cell r="A1243"/>
          <cell r="B1243"/>
          <cell r="E1243"/>
          <cell r="F1243"/>
          <cell r="G1243"/>
          <cell r="H1243"/>
          <cell r="I1243"/>
          <cell r="J1243"/>
          <cell r="K1243"/>
          <cell r="L1243"/>
          <cell r="M1243"/>
          <cell r="N1243"/>
          <cell r="O1243"/>
          <cell r="P1243"/>
          <cell r="Q1243"/>
          <cell r="R1243"/>
          <cell r="S1243"/>
          <cell r="T1243"/>
          <cell r="U1243"/>
          <cell r="V1243"/>
          <cell r="W1243"/>
          <cell r="X1243"/>
          <cell r="Z1243"/>
          <cell r="AA1243"/>
          <cell r="AB1243"/>
          <cell r="AC1243"/>
          <cell r="AD1243"/>
        </row>
        <row r="1244">
          <cell r="A1244"/>
          <cell r="B1244"/>
          <cell r="C1244"/>
          <cell r="D1244"/>
          <cell r="E1244"/>
          <cell r="F1244"/>
          <cell r="G1244"/>
          <cell r="H1244"/>
          <cell r="I1244"/>
          <cell r="J1244"/>
          <cell r="K1244"/>
          <cell r="L1244"/>
          <cell r="M1244"/>
          <cell r="N1244"/>
          <cell r="O1244"/>
          <cell r="P1244"/>
          <cell r="Q1244"/>
          <cell r="R1244"/>
          <cell r="S1244"/>
          <cell r="T1244"/>
          <cell r="U1244"/>
          <cell r="V1244"/>
          <cell r="W1244"/>
          <cell r="X1244"/>
          <cell r="Y1244"/>
          <cell r="Z1244"/>
          <cell r="AA1244"/>
          <cell r="AB1244"/>
          <cell r="AC1244"/>
          <cell r="AD1244"/>
        </row>
        <row r="1245">
          <cell r="A1245" t="e">
            <v>#VALUE!</v>
          </cell>
          <cell r="B1245"/>
          <cell r="E1245" t="str">
            <v xml:space="preserve">zápas č. </v>
          </cell>
          <cell r="F1245" t="e">
            <v>#VALUE!</v>
          </cell>
          <cell r="G1245"/>
          <cell r="H1245" t="str">
            <v>Servis</v>
          </cell>
          <cell r="I1245"/>
          <cell r="J1245"/>
          <cell r="K1245"/>
          <cell r="L1245"/>
          <cell r="M1245"/>
          <cell r="N1245"/>
          <cell r="O1245"/>
          <cell r="P1245"/>
          <cell r="Q1245"/>
          <cell r="R1245"/>
          <cell r="S1245"/>
          <cell r="T1245"/>
          <cell r="U1245"/>
          <cell r="V1245" t="str">
            <v>pomer</v>
          </cell>
          <cell r="W1245"/>
          <cell r="X1245"/>
          <cell r="Y1245" t="str">
            <v>(:)</v>
          </cell>
          <cell r="Z1245" t="str">
            <v/>
          </cell>
          <cell r="AA1245" t="str">
            <v/>
          </cell>
          <cell r="AB1245"/>
          <cell r="AC1245" t="str">
            <v/>
          </cell>
          <cell r="AD1245" t="e">
            <v>#VALUE!</v>
          </cell>
        </row>
        <row r="1246">
          <cell r="A1246"/>
          <cell r="B1246"/>
          <cell r="E1246"/>
          <cell r="F1246"/>
          <cell r="G1246" t="str">
            <v>Time out</v>
          </cell>
          <cell r="H1246" t="str">
            <v>Príjem</v>
          </cell>
          <cell r="I1246"/>
          <cell r="J1246"/>
          <cell r="K1246"/>
          <cell r="L1246"/>
          <cell r="M1246"/>
          <cell r="N1246">
            <v>1</v>
          </cell>
          <cell r="O1246">
            <v>2</v>
          </cell>
          <cell r="P1246">
            <v>3</v>
          </cell>
          <cell r="Q1246">
            <v>4</v>
          </cell>
          <cell r="R1246">
            <v>5</v>
          </cell>
          <cell r="S1246">
            <v>6</v>
          </cell>
          <cell r="T1246">
            <v>7</v>
          </cell>
          <cell r="U1246"/>
          <cell r="V1246" t="str">
            <v>setov</v>
          </cell>
          <cell r="W1246"/>
          <cell r="X1246"/>
          <cell r="Z1246"/>
          <cell r="AA1246"/>
          <cell r="AB1246"/>
          <cell r="AC1246"/>
          <cell r="AD1246"/>
        </row>
        <row r="1247">
          <cell r="A1247" t="e">
            <v>#VALUE!</v>
          </cell>
          <cell r="B1247"/>
          <cell r="E1247" t="str">
            <v>Stôl:</v>
          </cell>
          <cell r="F1247" t="e">
            <v>#VALUE!</v>
          </cell>
          <cell r="G1247"/>
          <cell r="H1247"/>
          <cell r="I1247" t="e">
            <v>#VALUE!</v>
          </cell>
          <cell r="J1247"/>
          <cell r="K1247"/>
          <cell r="L1247"/>
          <cell r="M1247"/>
          <cell r="N1247"/>
          <cell r="O1247"/>
          <cell r="P1247"/>
          <cell r="Q1247" t="str">
            <v xml:space="preserve"> </v>
          </cell>
          <cell r="R1247"/>
          <cell r="S1247"/>
          <cell r="T1247"/>
          <cell r="U1247"/>
          <cell r="V1247" t="str">
            <v/>
          </cell>
          <cell r="W1247"/>
          <cell r="X1247"/>
          <cell r="Z1247"/>
          <cell r="AA1247"/>
          <cell r="AB1247"/>
          <cell r="AC1247"/>
          <cell r="AD1247"/>
        </row>
        <row r="1248">
          <cell r="A1248"/>
          <cell r="B1248"/>
          <cell r="E1248"/>
          <cell r="F1248"/>
          <cell r="G1248"/>
          <cell r="H1248"/>
          <cell r="I1248"/>
          <cell r="J1248"/>
          <cell r="K1248"/>
          <cell r="L1248"/>
          <cell r="M1248"/>
          <cell r="N1248"/>
          <cell r="O1248"/>
          <cell r="P1248"/>
          <cell r="Q1248"/>
          <cell r="R1248"/>
          <cell r="S1248"/>
          <cell r="T1248"/>
          <cell r="U1248"/>
          <cell r="V1248"/>
          <cell r="W1248"/>
          <cell r="X1248"/>
          <cell r="Z1248"/>
          <cell r="AA1248"/>
          <cell r="AB1248"/>
          <cell r="AC1248"/>
          <cell r="AD1248"/>
        </row>
        <row r="1249">
          <cell r="A1249"/>
          <cell r="B1249"/>
          <cell r="E1249" t="str">
            <v>Dátum:</v>
          </cell>
          <cell r="F1249">
            <v>43729</v>
          </cell>
          <cell r="G1249"/>
          <cell r="H1249"/>
          <cell r="I1249"/>
          <cell r="J1249"/>
          <cell r="K1249"/>
          <cell r="L1249"/>
          <cell r="M1249"/>
          <cell r="N1249"/>
          <cell r="O1249"/>
          <cell r="P1249"/>
          <cell r="Q1249"/>
          <cell r="R1249"/>
          <cell r="S1249"/>
          <cell r="T1249"/>
          <cell r="U1249"/>
          <cell r="V1249"/>
          <cell r="W1249"/>
          <cell r="X1249"/>
          <cell r="Z1249"/>
          <cell r="AA1249"/>
          <cell r="AB1249"/>
          <cell r="AC1249"/>
          <cell r="AD1249"/>
        </row>
        <row r="1250">
          <cell r="A1250" t="e">
            <v>#VALUE!</v>
          </cell>
          <cell r="B1250"/>
          <cell r="E1250" t="str">
            <v>Čas:</v>
          </cell>
          <cell r="F1250"/>
          <cell r="G1250"/>
          <cell r="H1250"/>
          <cell r="I1250" t="e">
            <v>#VALUE!</v>
          </cell>
          <cell r="J1250"/>
          <cell r="K1250"/>
          <cell r="L1250"/>
          <cell r="M1250"/>
          <cell r="N1250"/>
          <cell r="O1250"/>
          <cell r="P1250"/>
          <cell r="Q1250" t="str">
            <v xml:space="preserve"> </v>
          </cell>
          <cell r="R1250"/>
          <cell r="S1250"/>
          <cell r="T1250"/>
          <cell r="U1250"/>
          <cell r="V1250" t="str">
            <v/>
          </cell>
          <cell r="W1250"/>
          <cell r="X1250"/>
          <cell r="Z1250"/>
          <cell r="AA1250"/>
          <cell r="AB1250"/>
          <cell r="AC1250"/>
          <cell r="AD1250"/>
        </row>
        <row r="1251">
          <cell r="A1251"/>
          <cell r="B1251"/>
          <cell r="E1251"/>
          <cell r="F1251"/>
          <cell r="G1251"/>
          <cell r="H1251"/>
          <cell r="I1251"/>
          <cell r="J1251"/>
          <cell r="K1251"/>
          <cell r="L1251"/>
          <cell r="M1251"/>
          <cell r="N1251"/>
          <cell r="O1251"/>
          <cell r="P1251"/>
          <cell r="Q1251"/>
          <cell r="R1251"/>
          <cell r="S1251"/>
          <cell r="T1251"/>
          <cell r="U1251"/>
          <cell r="V1251"/>
          <cell r="W1251"/>
          <cell r="X1251"/>
          <cell r="Z1251"/>
          <cell r="AA1251"/>
          <cell r="AB1251"/>
          <cell r="AC1251"/>
          <cell r="AD1251"/>
        </row>
        <row r="1252">
          <cell r="A1252"/>
          <cell r="B1252"/>
          <cell r="E1252" t="str">
            <v>Kategória :</v>
          </cell>
          <cell r="F1252" t="str">
            <v>NMŽky</v>
          </cell>
          <cell r="G1252"/>
          <cell r="H1252"/>
          <cell r="I1252"/>
          <cell r="J1252"/>
          <cell r="K1252"/>
          <cell r="L1252"/>
          <cell r="M1252"/>
          <cell r="N1252"/>
          <cell r="O1252"/>
          <cell r="P1252"/>
          <cell r="Q1252"/>
          <cell r="R1252"/>
          <cell r="S1252"/>
          <cell r="T1252"/>
          <cell r="U1252"/>
          <cell r="V1252"/>
          <cell r="W1252"/>
          <cell r="X1252"/>
          <cell r="Z1252"/>
          <cell r="AA1252"/>
          <cell r="AB1252"/>
          <cell r="AC1252"/>
          <cell r="AD1252"/>
        </row>
        <row r="1253">
          <cell r="A1253"/>
          <cell r="B1253"/>
          <cell r="E1253"/>
          <cell r="F1253"/>
          <cell r="G1253"/>
          <cell r="H1253"/>
          <cell r="I1253" t="str">
            <v>Rozhodca</v>
          </cell>
          <cell r="J1253"/>
          <cell r="K1253"/>
          <cell r="L1253"/>
          <cell r="M1253"/>
          <cell r="N1253"/>
          <cell r="O1253"/>
          <cell r="P1253" t="str">
            <v>Víťaz</v>
          </cell>
          <cell r="Q1253"/>
          <cell r="R1253"/>
          <cell r="S1253"/>
          <cell r="T1253"/>
          <cell r="U1253"/>
          <cell r="V1253"/>
          <cell r="W1253"/>
          <cell r="X1253"/>
          <cell r="Z1253"/>
          <cell r="AA1253"/>
          <cell r="AB1253"/>
          <cell r="AC1253"/>
          <cell r="AD1253"/>
        </row>
        <row r="1254">
          <cell r="A1254"/>
          <cell r="B1254"/>
          <cell r="E1254" t="str">
            <v>Skupina :</v>
          </cell>
          <cell r="F1254" t="e">
            <v>#VALUE!</v>
          </cell>
          <cell r="G1254"/>
          <cell r="H1254"/>
          <cell r="I1254"/>
          <cell r="J1254"/>
          <cell r="K1254"/>
          <cell r="L1254"/>
          <cell r="M1254"/>
          <cell r="N1254" t="str">
            <v/>
          </cell>
          <cell r="O1254"/>
          <cell r="P1254"/>
          <cell r="Q1254"/>
          <cell r="R1254"/>
          <cell r="S1254"/>
          <cell r="T1254"/>
          <cell r="U1254"/>
          <cell r="V1254"/>
          <cell r="W1254"/>
          <cell r="X1254"/>
          <cell r="Z1254"/>
          <cell r="AA1254"/>
          <cell r="AB1254"/>
          <cell r="AC1254"/>
          <cell r="AD1254"/>
        </row>
        <row r="1255">
          <cell r="A1255"/>
          <cell r="B1255"/>
          <cell r="E1255"/>
          <cell r="F1255"/>
          <cell r="G1255"/>
          <cell r="H1255"/>
          <cell r="I1255"/>
          <cell r="J1255"/>
          <cell r="K1255"/>
          <cell r="L1255"/>
          <cell r="M1255"/>
          <cell r="N1255"/>
          <cell r="O1255"/>
          <cell r="P1255"/>
          <cell r="Q1255"/>
          <cell r="R1255"/>
          <cell r="S1255"/>
          <cell r="T1255"/>
          <cell r="U1255"/>
          <cell r="V1255"/>
          <cell r="W1255"/>
          <cell r="X1255"/>
          <cell r="Z1255"/>
          <cell r="AA1255"/>
          <cell r="AB1255"/>
          <cell r="AC1255"/>
          <cell r="AD1255"/>
        </row>
        <row r="1256">
          <cell r="A1256"/>
          <cell r="B1256"/>
          <cell r="E1256" t="str">
            <v>Zápas:</v>
          </cell>
          <cell r="F1256" t="e">
            <v>#VALUE!</v>
          </cell>
          <cell r="G1256"/>
          <cell r="H1256"/>
          <cell r="I1256"/>
          <cell r="J1256"/>
          <cell r="K1256"/>
          <cell r="L1256"/>
          <cell r="M1256"/>
          <cell r="N1256"/>
          <cell r="O1256"/>
          <cell r="P1256"/>
          <cell r="Q1256"/>
          <cell r="R1256"/>
          <cell r="S1256"/>
          <cell r="T1256"/>
          <cell r="U1256"/>
          <cell r="V1256"/>
          <cell r="W1256"/>
          <cell r="X1256"/>
          <cell r="Z1256"/>
          <cell r="AA1256"/>
          <cell r="AB1256"/>
          <cell r="AC1256"/>
          <cell r="AD1256"/>
        </row>
        <row r="1257">
          <cell r="A1257"/>
          <cell r="B1257"/>
          <cell r="E1257"/>
          <cell r="F1257"/>
          <cell r="G1257"/>
          <cell r="H1257" t="str">
            <v>Udelené karty - priestupok</v>
          </cell>
          <cell r="I1257"/>
          <cell r="J1257"/>
          <cell r="K1257"/>
          <cell r="L1257"/>
          <cell r="M1257"/>
          <cell r="N1257"/>
          <cell r="O1257"/>
          <cell r="P1257"/>
          <cell r="Q1257"/>
          <cell r="R1257"/>
          <cell r="S1257"/>
          <cell r="T1257"/>
          <cell r="U1257"/>
          <cell r="V1257"/>
          <cell r="W1257"/>
          <cell r="X1257"/>
          <cell r="Z1257"/>
          <cell r="AA1257"/>
          <cell r="AB1257"/>
          <cell r="AC1257"/>
          <cell r="AD1257"/>
        </row>
        <row r="1258">
          <cell r="A1258"/>
          <cell r="B1258"/>
          <cell r="E1258"/>
          <cell r="F1258"/>
          <cell r="G1258"/>
          <cell r="H1258"/>
          <cell r="I1258"/>
          <cell r="J1258"/>
          <cell r="K1258"/>
          <cell r="L1258"/>
          <cell r="M1258"/>
          <cell r="N1258"/>
          <cell r="O1258"/>
          <cell r="P1258"/>
          <cell r="Q1258"/>
          <cell r="R1258"/>
          <cell r="S1258"/>
          <cell r="T1258"/>
          <cell r="U1258"/>
          <cell r="V1258"/>
          <cell r="W1258"/>
          <cell r="X1258"/>
          <cell r="Z1258"/>
          <cell r="AA1258"/>
          <cell r="AB1258"/>
          <cell r="AC1258"/>
          <cell r="AD1258"/>
        </row>
        <row r="1259">
          <cell r="A1259"/>
          <cell r="B1259"/>
          <cell r="E1259"/>
          <cell r="F1259"/>
          <cell r="G1259"/>
          <cell r="H1259"/>
          <cell r="I1259" t="e">
            <v>#VALUE!</v>
          </cell>
          <cell r="J1259"/>
          <cell r="K1259"/>
          <cell r="L1259"/>
          <cell r="M1259"/>
          <cell r="N1259"/>
          <cell r="O1259"/>
          <cell r="P1259" t="e">
            <v>#VALUE!</v>
          </cell>
          <cell r="Q1259"/>
          <cell r="R1259"/>
          <cell r="S1259"/>
          <cell r="T1259"/>
          <cell r="U1259"/>
          <cell r="V1259"/>
          <cell r="W1259"/>
          <cell r="X1259"/>
          <cell r="Z1259"/>
          <cell r="AA1259"/>
          <cell r="AB1259"/>
          <cell r="AC1259"/>
          <cell r="AD1259"/>
        </row>
        <row r="1260">
          <cell r="A1260"/>
          <cell r="B1260"/>
          <cell r="E1260"/>
          <cell r="F1260"/>
          <cell r="G1260"/>
          <cell r="H1260" t="str">
            <v>Ž</v>
          </cell>
          <cell r="I1260"/>
          <cell r="J1260"/>
          <cell r="K1260"/>
          <cell r="L1260"/>
          <cell r="M1260"/>
          <cell r="N1260"/>
          <cell r="O1260" t="str">
            <v>Ž</v>
          </cell>
          <cell r="P1260"/>
          <cell r="Q1260"/>
          <cell r="R1260"/>
          <cell r="S1260"/>
          <cell r="T1260"/>
          <cell r="U1260"/>
          <cell r="V1260"/>
          <cell r="W1260"/>
          <cell r="X1260"/>
          <cell r="Z1260"/>
          <cell r="AA1260"/>
          <cell r="AB1260"/>
          <cell r="AC1260"/>
          <cell r="AD1260"/>
        </row>
        <row r="1261">
          <cell r="A1261"/>
          <cell r="B1261"/>
          <cell r="E1261"/>
          <cell r="F1261"/>
          <cell r="G1261"/>
          <cell r="H1261" t="str">
            <v>ŽČ</v>
          </cell>
          <cell r="I1261"/>
          <cell r="J1261"/>
          <cell r="K1261"/>
          <cell r="L1261"/>
          <cell r="M1261"/>
          <cell r="N1261"/>
          <cell r="O1261" t="str">
            <v>ŽČ</v>
          </cell>
          <cell r="P1261"/>
          <cell r="Q1261"/>
          <cell r="R1261"/>
          <cell r="S1261"/>
          <cell r="T1261"/>
          <cell r="U1261"/>
          <cell r="V1261"/>
          <cell r="W1261"/>
          <cell r="X1261"/>
          <cell r="Z1261"/>
          <cell r="AA1261"/>
          <cell r="AB1261"/>
          <cell r="AC1261"/>
          <cell r="AD1261"/>
        </row>
        <row r="1262">
          <cell r="A1262"/>
          <cell r="B1262"/>
          <cell r="E1262"/>
          <cell r="F1262"/>
          <cell r="G1262"/>
          <cell r="H1262" t="str">
            <v>ŽČ</v>
          </cell>
          <cell r="I1262"/>
          <cell r="J1262"/>
          <cell r="K1262"/>
          <cell r="L1262"/>
          <cell r="M1262"/>
          <cell r="N1262"/>
          <cell r="O1262" t="str">
            <v>ŽČ</v>
          </cell>
          <cell r="P1262"/>
          <cell r="Q1262"/>
          <cell r="R1262"/>
          <cell r="S1262"/>
          <cell r="T1262"/>
          <cell r="U1262"/>
          <cell r="V1262"/>
          <cell r="W1262"/>
          <cell r="X1262"/>
          <cell r="Z1262"/>
          <cell r="AA1262"/>
          <cell r="AB1262"/>
          <cell r="AC1262"/>
          <cell r="AD1262"/>
        </row>
        <row r="1263">
          <cell r="A1263"/>
          <cell r="B1263"/>
          <cell r="E1263"/>
          <cell r="F1263"/>
          <cell r="G1263"/>
          <cell r="H1263"/>
          <cell r="I1263"/>
          <cell r="J1263"/>
          <cell r="K1263"/>
          <cell r="L1263"/>
          <cell r="M1263"/>
          <cell r="N1263"/>
          <cell r="O1263"/>
          <cell r="P1263"/>
          <cell r="Q1263"/>
          <cell r="R1263"/>
          <cell r="S1263"/>
          <cell r="T1263"/>
          <cell r="U1263"/>
          <cell r="V1263"/>
          <cell r="W1263"/>
          <cell r="X1263"/>
          <cell r="Z1263"/>
          <cell r="AA1263"/>
          <cell r="AB1263"/>
          <cell r="AC1263"/>
          <cell r="AD1263"/>
        </row>
        <row r="1264">
          <cell r="A1264"/>
          <cell r="B1264"/>
          <cell r="C1264"/>
          <cell r="D1264"/>
          <cell r="E1264"/>
          <cell r="F1264"/>
          <cell r="G1264"/>
          <cell r="H1264"/>
          <cell r="I1264"/>
          <cell r="J1264"/>
          <cell r="K1264"/>
          <cell r="L1264"/>
          <cell r="M1264"/>
          <cell r="N1264"/>
          <cell r="O1264"/>
          <cell r="P1264"/>
          <cell r="Q1264"/>
          <cell r="R1264"/>
          <cell r="S1264"/>
          <cell r="T1264"/>
          <cell r="U1264"/>
          <cell r="V1264"/>
          <cell r="W1264"/>
          <cell r="X1264"/>
          <cell r="Y1264"/>
          <cell r="Z1264"/>
          <cell r="AA1264"/>
          <cell r="AB1264"/>
          <cell r="AC1264"/>
          <cell r="AD1264"/>
        </row>
        <row r="1265">
          <cell r="A1265" t="e">
            <v>#VALUE!</v>
          </cell>
          <cell r="B1265"/>
          <cell r="E1265" t="str">
            <v xml:space="preserve">zápas č. </v>
          </cell>
          <cell r="F1265" t="e">
            <v>#VALUE!</v>
          </cell>
          <cell r="G1265"/>
          <cell r="H1265" t="str">
            <v>Servis</v>
          </cell>
          <cell r="I1265"/>
          <cell r="J1265"/>
          <cell r="K1265"/>
          <cell r="L1265"/>
          <cell r="M1265"/>
          <cell r="N1265"/>
          <cell r="O1265"/>
          <cell r="P1265"/>
          <cell r="Q1265"/>
          <cell r="R1265"/>
          <cell r="S1265"/>
          <cell r="T1265"/>
          <cell r="U1265"/>
          <cell r="V1265" t="str">
            <v>pomer</v>
          </cell>
          <cell r="W1265"/>
          <cell r="X1265"/>
          <cell r="Y1265" t="str">
            <v>(:)</v>
          </cell>
          <cell r="Z1265" t="str">
            <v/>
          </cell>
          <cell r="AA1265" t="str">
            <v/>
          </cell>
          <cell r="AB1265"/>
          <cell r="AC1265" t="str">
            <v/>
          </cell>
          <cell r="AD1265" t="e">
            <v>#VALUE!</v>
          </cell>
        </row>
        <row r="1266">
          <cell r="A1266"/>
          <cell r="B1266"/>
          <cell r="E1266"/>
          <cell r="F1266"/>
          <cell r="G1266" t="str">
            <v>Time out</v>
          </cell>
          <cell r="H1266" t="str">
            <v>Príjem</v>
          </cell>
          <cell r="I1266"/>
          <cell r="J1266"/>
          <cell r="K1266"/>
          <cell r="L1266"/>
          <cell r="M1266"/>
          <cell r="N1266">
            <v>1</v>
          </cell>
          <cell r="O1266">
            <v>2</v>
          </cell>
          <cell r="P1266">
            <v>3</v>
          </cell>
          <cell r="Q1266">
            <v>4</v>
          </cell>
          <cell r="R1266">
            <v>5</v>
          </cell>
          <cell r="S1266">
            <v>6</v>
          </cell>
          <cell r="T1266">
            <v>7</v>
          </cell>
          <cell r="U1266"/>
          <cell r="V1266" t="str">
            <v>setov</v>
          </cell>
          <cell r="W1266"/>
          <cell r="X1266"/>
          <cell r="Z1266"/>
          <cell r="AA1266"/>
          <cell r="AB1266"/>
          <cell r="AC1266"/>
          <cell r="AD1266"/>
        </row>
        <row r="1267">
          <cell r="A1267" t="e">
            <v>#VALUE!</v>
          </cell>
          <cell r="B1267"/>
          <cell r="E1267" t="str">
            <v>Stôl:</v>
          </cell>
          <cell r="F1267" t="e">
            <v>#VALUE!</v>
          </cell>
          <cell r="G1267"/>
          <cell r="H1267"/>
          <cell r="I1267" t="e">
            <v>#VALUE!</v>
          </cell>
          <cell r="J1267"/>
          <cell r="K1267"/>
          <cell r="L1267"/>
          <cell r="M1267"/>
          <cell r="N1267"/>
          <cell r="O1267"/>
          <cell r="P1267"/>
          <cell r="Q1267" t="str">
            <v xml:space="preserve"> </v>
          </cell>
          <cell r="R1267"/>
          <cell r="S1267"/>
          <cell r="T1267"/>
          <cell r="U1267"/>
          <cell r="V1267" t="str">
            <v/>
          </cell>
          <cell r="W1267"/>
          <cell r="X1267"/>
          <cell r="Z1267"/>
          <cell r="AA1267"/>
          <cell r="AB1267"/>
          <cell r="AC1267"/>
          <cell r="AD1267"/>
        </row>
        <row r="1268">
          <cell r="A1268"/>
          <cell r="B1268"/>
          <cell r="E1268"/>
          <cell r="F1268"/>
          <cell r="G1268"/>
          <cell r="H1268"/>
          <cell r="I1268"/>
          <cell r="J1268"/>
          <cell r="K1268"/>
          <cell r="L1268"/>
          <cell r="M1268"/>
          <cell r="N1268"/>
          <cell r="O1268"/>
          <cell r="P1268"/>
          <cell r="Q1268"/>
          <cell r="R1268"/>
          <cell r="S1268"/>
          <cell r="T1268"/>
          <cell r="U1268"/>
          <cell r="V1268"/>
          <cell r="W1268"/>
          <cell r="X1268"/>
          <cell r="Z1268"/>
          <cell r="AA1268"/>
          <cell r="AB1268"/>
          <cell r="AC1268"/>
          <cell r="AD1268"/>
        </row>
        <row r="1269">
          <cell r="A1269"/>
          <cell r="B1269"/>
          <cell r="E1269" t="str">
            <v>Dátum:</v>
          </cell>
          <cell r="F1269">
            <v>43729</v>
          </cell>
          <cell r="G1269"/>
          <cell r="H1269"/>
          <cell r="I1269"/>
          <cell r="J1269"/>
          <cell r="K1269"/>
          <cell r="L1269"/>
          <cell r="M1269"/>
          <cell r="N1269"/>
          <cell r="O1269"/>
          <cell r="P1269"/>
          <cell r="Q1269"/>
          <cell r="R1269"/>
          <cell r="S1269"/>
          <cell r="T1269"/>
          <cell r="U1269"/>
          <cell r="V1269"/>
          <cell r="W1269"/>
          <cell r="X1269"/>
          <cell r="Z1269"/>
          <cell r="AA1269"/>
          <cell r="AB1269"/>
          <cell r="AC1269"/>
          <cell r="AD1269"/>
        </row>
        <row r="1270">
          <cell r="A1270" t="e">
            <v>#VALUE!</v>
          </cell>
          <cell r="B1270"/>
          <cell r="E1270" t="str">
            <v>Čas:</v>
          </cell>
          <cell r="F1270"/>
          <cell r="G1270"/>
          <cell r="H1270"/>
          <cell r="I1270" t="e">
            <v>#VALUE!</v>
          </cell>
          <cell r="J1270"/>
          <cell r="K1270"/>
          <cell r="L1270"/>
          <cell r="M1270"/>
          <cell r="N1270"/>
          <cell r="O1270"/>
          <cell r="P1270"/>
          <cell r="Q1270" t="str">
            <v xml:space="preserve"> </v>
          </cell>
          <cell r="R1270"/>
          <cell r="S1270"/>
          <cell r="T1270"/>
          <cell r="U1270"/>
          <cell r="V1270" t="str">
            <v/>
          </cell>
          <cell r="W1270"/>
          <cell r="X1270"/>
          <cell r="Z1270"/>
          <cell r="AA1270"/>
          <cell r="AB1270"/>
          <cell r="AC1270"/>
          <cell r="AD1270"/>
        </row>
        <row r="1271">
          <cell r="A1271"/>
          <cell r="B1271"/>
          <cell r="E1271"/>
          <cell r="F1271"/>
          <cell r="G1271"/>
          <cell r="H1271"/>
          <cell r="I1271"/>
          <cell r="J1271"/>
          <cell r="K1271"/>
          <cell r="L1271"/>
          <cell r="M1271"/>
          <cell r="N1271"/>
          <cell r="O1271"/>
          <cell r="P1271"/>
          <cell r="Q1271"/>
          <cell r="R1271"/>
          <cell r="S1271"/>
          <cell r="T1271"/>
          <cell r="U1271"/>
          <cell r="V1271"/>
          <cell r="W1271"/>
          <cell r="X1271"/>
          <cell r="Z1271"/>
          <cell r="AA1271"/>
          <cell r="AB1271"/>
          <cell r="AC1271"/>
          <cell r="AD1271"/>
        </row>
        <row r="1272">
          <cell r="A1272"/>
          <cell r="B1272"/>
          <cell r="E1272" t="str">
            <v>Kategória :</v>
          </cell>
          <cell r="F1272" t="str">
            <v>NMŽky</v>
          </cell>
          <cell r="G1272"/>
          <cell r="H1272"/>
          <cell r="I1272"/>
          <cell r="J1272"/>
          <cell r="K1272"/>
          <cell r="L1272"/>
          <cell r="M1272"/>
          <cell r="N1272"/>
          <cell r="O1272"/>
          <cell r="P1272"/>
          <cell r="Q1272"/>
          <cell r="R1272"/>
          <cell r="S1272"/>
          <cell r="T1272"/>
          <cell r="U1272"/>
          <cell r="V1272"/>
          <cell r="W1272"/>
          <cell r="X1272"/>
          <cell r="Z1272"/>
          <cell r="AA1272"/>
          <cell r="AB1272"/>
          <cell r="AC1272"/>
          <cell r="AD1272"/>
        </row>
        <row r="1273">
          <cell r="A1273"/>
          <cell r="B1273"/>
          <cell r="E1273"/>
          <cell r="F1273"/>
          <cell r="G1273"/>
          <cell r="H1273"/>
          <cell r="I1273" t="str">
            <v>Rozhodca</v>
          </cell>
          <cell r="J1273"/>
          <cell r="K1273"/>
          <cell r="L1273"/>
          <cell r="M1273"/>
          <cell r="N1273"/>
          <cell r="O1273"/>
          <cell r="P1273" t="str">
            <v>Víťaz</v>
          </cell>
          <cell r="Q1273"/>
          <cell r="R1273"/>
          <cell r="S1273"/>
          <cell r="T1273"/>
          <cell r="U1273"/>
          <cell r="V1273"/>
          <cell r="W1273"/>
          <cell r="X1273"/>
          <cell r="Z1273"/>
          <cell r="AA1273"/>
          <cell r="AB1273"/>
          <cell r="AC1273"/>
          <cell r="AD1273"/>
        </row>
        <row r="1274">
          <cell r="A1274"/>
          <cell r="B1274"/>
          <cell r="E1274" t="str">
            <v>Skupina :</v>
          </cell>
          <cell r="F1274" t="e">
            <v>#VALUE!</v>
          </cell>
          <cell r="G1274"/>
          <cell r="H1274"/>
          <cell r="I1274"/>
          <cell r="J1274"/>
          <cell r="K1274"/>
          <cell r="L1274"/>
          <cell r="M1274"/>
          <cell r="N1274" t="str">
            <v/>
          </cell>
          <cell r="O1274"/>
          <cell r="P1274"/>
          <cell r="Q1274"/>
          <cell r="R1274"/>
          <cell r="S1274"/>
          <cell r="T1274"/>
          <cell r="U1274"/>
          <cell r="V1274"/>
          <cell r="W1274"/>
          <cell r="X1274"/>
          <cell r="Z1274"/>
          <cell r="AA1274"/>
          <cell r="AB1274"/>
          <cell r="AC1274"/>
          <cell r="AD1274"/>
        </row>
        <row r="1275">
          <cell r="A1275"/>
          <cell r="B1275"/>
          <cell r="E1275"/>
          <cell r="F1275"/>
          <cell r="G1275"/>
          <cell r="H1275"/>
          <cell r="I1275"/>
          <cell r="J1275"/>
          <cell r="K1275"/>
          <cell r="L1275"/>
          <cell r="M1275"/>
          <cell r="N1275"/>
          <cell r="O1275"/>
          <cell r="P1275"/>
          <cell r="Q1275"/>
          <cell r="R1275"/>
          <cell r="S1275"/>
          <cell r="T1275"/>
          <cell r="U1275"/>
          <cell r="V1275"/>
          <cell r="W1275"/>
          <cell r="X1275"/>
          <cell r="Z1275"/>
          <cell r="AA1275"/>
          <cell r="AB1275"/>
          <cell r="AC1275"/>
          <cell r="AD1275"/>
        </row>
        <row r="1276">
          <cell r="A1276"/>
          <cell r="B1276"/>
          <cell r="E1276" t="str">
            <v>Zápas:</v>
          </cell>
          <cell r="F1276" t="e">
            <v>#VALUE!</v>
          </cell>
          <cell r="G1276"/>
          <cell r="H1276"/>
          <cell r="I1276"/>
          <cell r="J1276"/>
          <cell r="K1276"/>
          <cell r="L1276"/>
          <cell r="M1276"/>
          <cell r="N1276"/>
          <cell r="O1276"/>
          <cell r="P1276"/>
          <cell r="Q1276"/>
          <cell r="R1276"/>
          <cell r="S1276"/>
          <cell r="T1276"/>
          <cell r="U1276"/>
          <cell r="V1276"/>
          <cell r="W1276"/>
          <cell r="X1276"/>
          <cell r="Z1276"/>
          <cell r="AA1276"/>
          <cell r="AB1276"/>
          <cell r="AC1276"/>
          <cell r="AD1276"/>
        </row>
        <row r="1277">
          <cell r="A1277"/>
          <cell r="B1277"/>
          <cell r="E1277"/>
          <cell r="F1277"/>
          <cell r="G1277"/>
          <cell r="H1277" t="str">
            <v>Udelené karty - priestupok</v>
          </cell>
          <cell r="I1277"/>
          <cell r="J1277"/>
          <cell r="K1277"/>
          <cell r="L1277"/>
          <cell r="M1277"/>
          <cell r="N1277"/>
          <cell r="O1277"/>
          <cell r="P1277"/>
          <cell r="Q1277"/>
          <cell r="R1277"/>
          <cell r="S1277"/>
          <cell r="T1277"/>
          <cell r="U1277"/>
          <cell r="V1277"/>
          <cell r="W1277"/>
          <cell r="X1277"/>
          <cell r="Z1277"/>
          <cell r="AA1277"/>
          <cell r="AB1277"/>
          <cell r="AC1277"/>
          <cell r="AD1277"/>
        </row>
        <row r="1278">
          <cell r="A1278"/>
          <cell r="B1278"/>
          <cell r="E1278"/>
          <cell r="F1278"/>
          <cell r="G1278"/>
          <cell r="H1278"/>
          <cell r="I1278"/>
          <cell r="J1278"/>
          <cell r="K1278"/>
          <cell r="L1278"/>
          <cell r="M1278"/>
          <cell r="N1278"/>
          <cell r="O1278"/>
          <cell r="P1278"/>
          <cell r="Q1278"/>
          <cell r="R1278"/>
          <cell r="S1278"/>
          <cell r="T1278"/>
          <cell r="U1278"/>
          <cell r="V1278"/>
          <cell r="W1278"/>
          <cell r="X1278"/>
          <cell r="Z1278"/>
          <cell r="AA1278"/>
          <cell r="AB1278"/>
          <cell r="AC1278"/>
          <cell r="AD1278"/>
        </row>
        <row r="1279">
          <cell r="A1279"/>
          <cell r="B1279"/>
          <cell r="E1279"/>
          <cell r="F1279"/>
          <cell r="G1279"/>
          <cell r="H1279"/>
          <cell r="I1279" t="e">
            <v>#VALUE!</v>
          </cell>
          <cell r="J1279"/>
          <cell r="K1279"/>
          <cell r="L1279"/>
          <cell r="M1279"/>
          <cell r="N1279"/>
          <cell r="O1279"/>
          <cell r="P1279" t="e">
            <v>#VALUE!</v>
          </cell>
          <cell r="Q1279"/>
          <cell r="R1279"/>
          <cell r="S1279"/>
          <cell r="T1279"/>
          <cell r="U1279"/>
          <cell r="V1279"/>
          <cell r="W1279"/>
          <cell r="X1279"/>
          <cell r="Z1279"/>
          <cell r="AA1279"/>
          <cell r="AB1279"/>
          <cell r="AC1279"/>
          <cell r="AD1279"/>
        </row>
        <row r="1280">
          <cell r="A1280"/>
          <cell r="B1280"/>
          <cell r="E1280"/>
          <cell r="F1280"/>
          <cell r="G1280"/>
          <cell r="H1280" t="str">
            <v>Ž</v>
          </cell>
          <cell r="I1280"/>
          <cell r="J1280"/>
          <cell r="K1280"/>
          <cell r="L1280"/>
          <cell r="M1280"/>
          <cell r="N1280"/>
          <cell r="O1280" t="str">
            <v>Ž</v>
          </cell>
          <cell r="P1280"/>
          <cell r="Q1280"/>
          <cell r="R1280"/>
          <cell r="S1280"/>
          <cell r="T1280"/>
          <cell r="U1280"/>
          <cell r="V1280"/>
          <cell r="W1280"/>
          <cell r="X1280"/>
          <cell r="Z1280"/>
          <cell r="AA1280"/>
          <cell r="AB1280"/>
          <cell r="AC1280"/>
          <cell r="AD1280"/>
        </row>
        <row r="1281">
          <cell r="A1281"/>
          <cell r="B1281"/>
          <cell r="E1281"/>
          <cell r="F1281"/>
          <cell r="G1281"/>
          <cell r="H1281" t="str">
            <v>ŽČ</v>
          </cell>
          <cell r="I1281"/>
          <cell r="J1281"/>
          <cell r="K1281"/>
          <cell r="L1281"/>
          <cell r="M1281"/>
          <cell r="N1281"/>
          <cell r="O1281" t="str">
            <v>ŽČ</v>
          </cell>
          <cell r="P1281"/>
          <cell r="Q1281"/>
          <cell r="R1281"/>
          <cell r="S1281"/>
          <cell r="T1281"/>
          <cell r="U1281"/>
          <cell r="V1281"/>
          <cell r="W1281"/>
          <cell r="X1281"/>
          <cell r="Z1281"/>
          <cell r="AA1281"/>
          <cell r="AB1281"/>
          <cell r="AC1281"/>
          <cell r="AD1281"/>
        </row>
        <row r="1282">
          <cell r="A1282"/>
          <cell r="B1282"/>
          <cell r="E1282"/>
          <cell r="F1282"/>
          <cell r="G1282"/>
          <cell r="H1282" t="str">
            <v>ŽČ</v>
          </cell>
          <cell r="I1282"/>
          <cell r="J1282"/>
          <cell r="K1282"/>
          <cell r="L1282"/>
          <cell r="M1282"/>
          <cell r="N1282"/>
          <cell r="O1282" t="str">
            <v>ŽČ</v>
          </cell>
          <cell r="P1282"/>
          <cell r="Q1282"/>
          <cell r="R1282"/>
          <cell r="S1282"/>
          <cell r="T1282"/>
          <cell r="U1282"/>
          <cell r="V1282"/>
          <cell r="W1282"/>
          <cell r="X1282"/>
          <cell r="Z1282"/>
          <cell r="AA1282"/>
          <cell r="AB1282"/>
          <cell r="AC1282"/>
          <cell r="AD1282"/>
        </row>
        <row r="1283">
          <cell r="A1283"/>
          <cell r="B1283"/>
          <cell r="E1283"/>
          <cell r="F1283"/>
          <cell r="G1283"/>
          <cell r="H1283"/>
          <cell r="I1283"/>
          <cell r="J1283"/>
          <cell r="K1283"/>
          <cell r="L1283"/>
          <cell r="M1283"/>
          <cell r="N1283"/>
          <cell r="O1283"/>
          <cell r="P1283"/>
          <cell r="Q1283"/>
          <cell r="R1283"/>
          <cell r="S1283"/>
          <cell r="T1283"/>
          <cell r="U1283"/>
          <cell r="V1283"/>
          <cell r="W1283"/>
          <cell r="X1283"/>
          <cell r="Z1283"/>
          <cell r="AA1283"/>
          <cell r="AB1283"/>
          <cell r="AC1283"/>
          <cell r="AD1283"/>
        </row>
        <row r="1284">
          <cell r="A1284"/>
          <cell r="B1284"/>
          <cell r="C1284"/>
          <cell r="D1284"/>
          <cell r="E1284"/>
          <cell r="F1284"/>
          <cell r="G1284"/>
          <cell r="H1284"/>
          <cell r="I1284"/>
          <cell r="J1284"/>
          <cell r="K1284"/>
          <cell r="L1284"/>
          <cell r="M1284"/>
          <cell r="N1284"/>
          <cell r="O1284"/>
          <cell r="P1284"/>
          <cell r="Q1284"/>
          <cell r="R1284"/>
          <cell r="S1284"/>
          <cell r="T1284"/>
          <cell r="U1284"/>
          <cell r="V1284"/>
          <cell r="W1284"/>
          <cell r="X1284"/>
          <cell r="Y1284"/>
          <cell r="Z1284"/>
          <cell r="AA1284"/>
          <cell r="AB1284"/>
          <cell r="AC1284"/>
          <cell r="AD1284"/>
        </row>
        <row r="1285">
          <cell r="A1285" t="e">
            <v>#VALUE!</v>
          </cell>
          <cell r="B1285"/>
          <cell r="E1285" t="str">
            <v xml:space="preserve">zápas č. </v>
          </cell>
          <cell r="F1285" t="e">
            <v>#VALUE!</v>
          </cell>
          <cell r="G1285"/>
          <cell r="H1285" t="str">
            <v>Servis</v>
          </cell>
          <cell r="I1285"/>
          <cell r="J1285"/>
          <cell r="K1285"/>
          <cell r="L1285"/>
          <cell r="M1285"/>
          <cell r="N1285"/>
          <cell r="O1285"/>
          <cell r="P1285"/>
          <cell r="Q1285"/>
          <cell r="R1285"/>
          <cell r="S1285"/>
          <cell r="T1285"/>
          <cell r="U1285"/>
          <cell r="V1285" t="str">
            <v>pomer</v>
          </cell>
          <cell r="W1285"/>
          <cell r="X1285"/>
          <cell r="Y1285" t="str">
            <v>(:)</v>
          </cell>
          <cell r="Z1285" t="str">
            <v/>
          </cell>
          <cell r="AA1285" t="str">
            <v/>
          </cell>
          <cell r="AB1285"/>
          <cell r="AC1285" t="str">
            <v/>
          </cell>
          <cell r="AD1285" t="e">
            <v>#VALUE!</v>
          </cell>
        </row>
        <row r="1286">
          <cell r="A1286"/>
          <cell r="B1286"/>
          <cell r="E1286"/>
          <cell r="F1286"/>
          <cell r="G1286" t="str">
            <v>Time out</v>
          </cell>
          <cell r="H1286" t="str">
            <v>Príjem</v>
          </cell>
          <cell r="I1286"/>
          <cell r="J1286"/>
          <cell r="K1286"/>
          <cell r="L1286"/>
          <cell r="M1286"/>
          <cell r="N1286">
            <v>1</v>
          </cell>
          <cell r="O1286">
            <v>2</v>
          </cell>
          <cell r="P1286">
            <v>3</v>
          </cell>
          <cell r="Q1286">
            <v>4</v>
          </cell>
          <cell r="R1286">
            <v>5</v>
          </cell>
          <cell r="S1286">
            <v>6</v>
          </cell>
          <cell r="T1286">
            <v>7</v>
          </cell>
          <cell r="U1286"/>
          <cell r="V1286" t="str">
            <v>setov</v>
          </cell>
          <cell r="W1286"/>
          <cell r="X1286"/>
          <cell r="Z1286"/>
          <cell r="AA1286"/>
          <cell r="AB1286"/>
          <cell r="AC1286"/>
          <cell r="AD1286"/>
        </row>
        <row r="1287">
          <cell r="A1287" t="e">
            <v>#VALUE!</v>
          </cell>
          <cell r="B1287"/>
          <cell r="E1287" t="str">
            <v>Stôl:</v>
          </cell>
          <cell r="F1287" t="e">
            <v>#VALUE!</v>
          </cell>
          <cell r="G1287"/>
          <cell r="H1287"/>
          <cell r="I1287" t="e">
            <v>#VALUE!</v>
          </cell>
          <cell r="J1287"/>
          <cell r="K1287"/>
          <cell r="L1287"/>
          <cell r="M1287"/>
          <cell r="N1287"/>
          <cell r="O1287"/>
          <cell r="P1287"/>
          <cell r="Q1287" t="str">
            <v xml:space="preserve"> </v>
          </cell>
          <cell r="R1287"/>
          <cell r="S1287"/>
          <cell r="T1287"/>
          <cell r="U1287"/>
          <cell r="V1287" t="str">
            <v/>
          </cell>
          <cell r="W1287"/>
          <cell r="X1287"/>
          <cell r="Z1287"/>
          <cell r="AA1287"/>
          <cell r="AB1287"/>
          <cell r="AC1287"/>
          <cell r="AD1287"/>
        </row>
        <row r="1288">
          <cell r="A1288"/>
          <cell r="B1288"/>
          <cell r="E1288"/>
          <cell r="F1288"/>
          <cell r="G1288"/>
          <cell r="H1288"/>
          <cell r="I1288"/>
          <cell r="J1288"/>
          <cell r="K1288"/>
          <cell r="L1288"/>
          <cell r="M1288"/>
          <cell r="N1288"/>
          <cell r="O1288"/>
          <cell r="P1288"/>
          <cell r="Q1288"/>
          <cell r="R1288"/>
          <cell r="S1288"/>
          <cell r="T1288"/>
          <cell r="U1288"/>
          <cell r="V1288"/>
          <cell r="W1288"/>
          <cell r="X1288"/>
          <cell r="Z1288"/>
          <cell r="AA1288"/>
          <cell r="AB1288"/>
          <cell r="AC1288"/>
          <cell r="AD1288"/>
        </row>
        <row r="1289">
          <cell r="A1289"/>
          <cell r="B1289"/>
          <cell r="E1289" t="str">
            <v>Dátum:</v>
          </cell>
          <cell r="F1289">
            <v>43729</v>
          </cell>
          <cell r="G1289"/>
          <cell r="H1289"/>
          <cell r="I1289"/>
          <cell r="J1289"/>
          <cell r="K1289"/>
          <cell r="L1289"/>
          <cell r="M1289"/>
          <cell r="N1289"/>
          <cell r="O1289"/>
          <cell r="P1289"/>
          <cell r="Q1289"/>
          <cell r="R1289"/>
          <cell r="S1289"/>
          <cell r="T1289"/>
          <cell r="U1289"/>
          <cell r="V1289"/>
          <cell r="W1289"/>
          <cell r="X1289"/>
          <cell r="Z1289"/>
          <cell r="AA1289"/>
          <cell r="AB1289"/>
          <cell r="AC1289"/>
          <cell r="AD1289"/>
        </row>
        <row r="1290">
          <cell r="A1290" t="e">
            <v>#VALUE!</v>
          </cell>
          <cell r="B1290"/>
          <cell r="E1290" t="str">
            <v>Čas:</v>
          </cell>
          <cell r="F1290"/>
          <cell r="G1290"/>
          <cell r="H1290"/>
          <cell r="I1290" t="e">
            <v>#VALUE!</v>
          </cell>
          <cell r="J1290"/>
          <cell r="K1290"/>
          <cell r="L1290"/>
          <cell r="M1290"/>
          <cell r="N1290"/>
          <cell r="O1290"/>
          <cell r="P1290"/>
          <cell r="Q1290" t="str">
            <v xml:space="preserve"> </v>
          </cell>
          <cell r="R1290"/>
          <cell r="S1290"/>
          <cell r="T1290"/>
          <cell r="U1290"/>
          <cell r="V1290" t="str">
            <v/>
          </cell>
          <cell r="W1290"/>
          <cell r="X1290"/>
          <cell r="Z1290"/>
          <cell r="AA1290"/>
          <cell r="AB1290"/>
          <cell r="AC1290"/>
          <cell r="AD1290"/>
        </row>
        <row r="1291">
          <cell r="A1291"/>
          <cell r="B1291"/>
          <cell r="E1291"/>
          <cell r="F1291"/>
          <cell r="G1291"/>
          <cell r="H1291"/>
          <cell r="I1291"/>
          <cell r="J1291"/>
          <cell r="K1291"/>
          <cell r="L1291"/>
          <cell r="M1291"/>
          <cell r="N1291"/>
          <cell r="O1291"/>
          <cell r="P1291"/>
          <cell r="Q1291"/>
          <cell r="R1291"/>
          <cell r="S1291"/>
          <cell r="T1291"/>
          <cell r="U1291"/>
          <cell r="V1291"/>
          <cell r="W1291"/>
          <cell r="X1291"/>
          <cell r="Z1291"/>
          <cell r="AA1291"/>
          <cell r="AB1291"/>
          <cell r="AC1291"/>
          <cell r="AD1291"/>
        </row>
        <row r="1292">
          <cell r="A1292"/>
          <cell r="B1292"/>
          <cell r="E1292" t="str">
            <v>Kategória :</v>
          </cell>
          <cell r="F1292" t="str">
            <v>NMŽky</v>
          </cell>
          <cell r="G1292"/>
          <cell r="H1292"/>
          <cell r="I1292"/>
          <cell r="J1292"/>
          <cell r="K1292"/>
          <cell r="L1292"/>
          <cell r="M1292"/>
          <cell r="N1292"/>
          <cell r="O1292"/>
          <cell r="P1292"/>
          <cell r="Q1292"/>
          <cell r="R1292"/>
          <cell r="S1292"/>
          <cell r="T1292"/>
          <cell r="U1292"/>
          <cell r="V1292"/>
          <cell r="W1292"/>
          <cell r="X1292"/>
          <cell r="Z1292"/>
          <cell r="AA1292"/>
          <cell r="AB1292"/>
          <cell r="AC1292"/>
          <cell r="AD1292"/>
        </row>
        <row r="1293">
          <cell r="A1293"/>
          <cell r="B1293"/>
          <cell r="E1293"/>
          <cell r="F1293"/>
          <cell r="G1293"/>
          <cell r="H1293"/>
          <cell r="I1293" t="str">
            <v>Rozhodca</v>
          </cell>
          <cell r="J1293"/>
          <cell r="K1293"/>
          <cell r="L1293"/>
          <cell r="M1293"/>
          <cell r="N1293"/>
          <cell r="O1293"/>
          <cell r="P1293" t="str">
            <v>Víťaz</v>
          </cell>
          <cell r="Q1293"/>
          <cell r="R1293"/>
          <cell r="S1293"/>
          <cell r="T1293"/>
          <cell r="U1293"/>
          <cell r="V1293"/>
          <cell r="W1293"/>
          <cell r="X1293"/>
          <cell r="Z1293"/>
          <cell r="AA1293"/>
          <cell r="AB1293"/>
          <cell r="AC1293"/>
          <cell r="AD1293"/>
        </row>
        <row r="1294">
          <cell r="A1294"/>
          <cell r="B1294"/>
          <cell r="E1294" t="str">
            <v>Skupina :</v>
          </cell>
          <cell r="F1294" t="e">
            <v>#VALUE!</v>
          </cell>
          <cell r="G1294"/>
          <cell r="H1294"/>
          <cell r="I1294"/>
          <cell r="J1294"/>
          <cell r="K1294"/>
          <cell r="L1294"/>
          <cell r="M1294"/>
          <cell r="N1294" t="str">
            <v/>
          </cell>
          <cell r="O1294"/>
          <cell r="P1294"/>
          <cell r="Q1294"/>
          <cell r="R1294"/>
          <cell r="S1294"/>
          <cell r="T1294"/>
          <cell r="U1294"/>
          <cell r="V1294"/>
          <cell r="W1294"/>
          <cell r="X1294"/>
          <cell r="Z1294"/>
          <cell r="AA1294"/>
          <cell r="AB1294"/>
          <cell r="AC1294"/>
          <cell r="AD1294"/>
        </row>
        <row r="1295">
          <cell r="A1295"/>
          <cell r="B1295"/>
          <cell r="E1295"/>
          <cell r="F1295"/>
          <cell r="G1295"/>
          <cell r="H1295"/>
          <cell r="I1295"/>
          <cell r="J1295"/>
          <cell r="K1295"/>
          <cell r="L1295"/>
          <cell r="M1295"/>
          <cell r="N1295"/>
          <cell r="O1295"/>
          <cell r="P1295"/>
          <cell r="Q1295"/>
          <cell r="R1295"/>
          <cell r="S1295"/>
          <cell r="T1295"/>
          <cell r="U1295"/>
          <cell r="V1295"/>
          <cell r="W1295"/>
          <cell r="X1295"/>
          <cell r="Z1295"/>
          <cell r="AA1295"/>
          <cell r="AB1295"/>
          <cell r="AC1295"/>
          <cell r="AD1295"/>
        </row>
        <row r="1296">
          <cell r="A1296"/>
          <cell r="B1296"/>
          <cell r="E1296" t="str">
            <v>Zápas:</v>
          </cell>
          <cell r="F1296" t="e">
            <v>#VALUE!</v>
          </cell>
          <cell r="G1296"/>
          <cell r="H1296"/>
          <cell r="I1296"/>
          <cell r="J1296"/>
          <cell r="K1296"/>
          <cell r="L1296"/>
          <cell r="M1296"/>
          <cell r="N1296"/>
          <cell r="O1296"/>
          <cell r="P1296"/>
          <cell r="Q1296"/>
          <cell r="R1296"/>
          <cell r="S1296"/>
          <cell r="T1296"/>
          <cell r="U1296"/>
          <cell r="V1296"/>
          <cell r="W1296"/>
          <cell r="X1296"/>
          <cell r="Z1296"/>
          <cell r="AA1296"/>
          <cell r="AB1296"/>
          <cell r="AC1296"/>
          <cell r="AD1296"/>
        </row>
        <row r="1297">
          <cell r="A1297"/>
          <cell r="B1297"/>
          <cell r="E1297"/>
          <cell r="F1297"/>
          <cell r="G1297"/>
          <cell r="H1297" t="str">
            <v>Udelené karty - priestupok</v>
          </cell>
          <cell r="I1297"/>
          <cell r="J1297"/>
          <cell r="K1297"/>
          <cell r="L1297"/>
          <cell r="M1297"/>
          <cell r="N1297"/>
          <cell r="O1297"/>
          <cell r="P1297"/>
          <cell r="Q1297"/>
          <cell r="R1297"/>
          <cell r="S1297"/>
          <cell r="T1297"/>
          <cell r="U1297"/>
          <cell r="V1297"/>
          <cell r="W1297"/>
          <cell r="X1297"/>
          <cell r="Z1297"/>
          <cell r="AA1297"/>
          <cell r="AB1297"/>
          <cell r="AC1297"/>
          <cell r="AD1297"/>
        </row>
        <row r="1298">
          <cell r="A1298"/>
          <cell r="B1298"/>
          <cell r="E1298"/>
          <cell r="F1298"/>
          <cell r="G1298"/>
          <cell r="H1298"/>
          <cell r="I1298"/>
          <cell r="J1298"/>
          <cell r="K1298"/>
          <cell r="L1298"/>
          <cell r="M1298"/>
          <cell r="N1298"/>
          <cell r="O1298"/>
          <cell r="P1298"/>
          <cell r="Q1298"/>
          <cell r="R1298"/>
          <cell r="S1298"/>
          <cell r="T1298"/>
          <cell r="U1298"/>
          <cell r="V1298"/>
          <cell r="W1298"/>
          <cell r="X1298"/>
          <cell r="Z1298"/>
          <cell r="AA1298"/>
          <cell r="AB1298"/>
          <cell r="AC1298"/>
          <cell r="AD1298"/>
        </row>
        <row r="1299">
          <cell r="A1299"/>
          <cell r="B1299"/>
          <cell r="E1299"/>
          <cell r="F1299"/>
          <cell r="G1299"/>
          <cell r="H1299"/>
          <cell r="I1299" t="e">
            <v>#VALUE!</v>
          </cell>
          <cell r="J1299"/>
          <cell r="K1299"/>
          <cell r="L1299"/>
          <cell r="M1299"/>
          <cell r="N1299"/>
          <cell r="O1299"/>
          <cell r="P1299" t="e">
            <v>#VALUE!</v>
          </cell>
          <cell r="Q1299"/>
          <cell r="R1299"/>
          <cell r="S1299"/>
          <cell r="T1299"/>
          <cell r="U1299"/>
          <cell r="V1299"/>
          <cell r="W1299"/>
          <cell r="X1299"/>
          <cell r="Z1299"/>
          <cell r="AA1299"/>
          <cell r="AB1299"/>
          <cell r="AC1299"/>
          <cell r="AD1299"/>
        </row>
        <row r="1300">
          <cell r="A1300"/>
          <cell r="B1300"/>
          <cell r="E1300"/>
          <cell r="F1300"/>
          <cell r="G1300"/>
          <cell r="H1300" t="str">
            <v>Ž</v>
          </cell>
          <cell r="I1300"/>
          <cell r="J1300"/>
          <cell r="K1300"/>
          <cell r="L1300"/>
          <cell r="M1300"/>
          <cell r="N1300"/>
          <cell r="O1300" t="str">
            <v>Ž</v>
          </cell>
          <cell r="P1300"/>
          <cell r="Q1300"/>
          <cell r="R1300"/>
          <cell r="S1300"/>
          <cell r="T1300"/>
          <cell r="U1300"/>
          <cell r="V1300"/>
          <cell r="W1300"/>
          <cell r="X1300"/>
          <cell r="Z1300"/>
          <cell r="AA1300"/>
          <cell r="AB1300"/>
          <cell r="AC1300"/>
          <cell r="AD1300"/>
        </row>
        <row r="1301">
          <cell r="A1301"/>
          <cell r="B1301"/>
          <cell r="E1301"/>
          <cell r="F1301"/>
          <cell r="G1301"/>
          <cell r="H1301" t="str">
            <v>ŽČ</v>
          </cell>
          <cell r="I1301"/>
          <cell r="J1301"/>
          <cell r="K1301"/>
          <cell r="L1301"/>
          <cell r="M1301"/>
          <cell r="N1301"/>
          <cell r="O1301" t="str">
            <v>ŽČ</v>
          </cell>
          <cell r="P1301"/>
          <cell r="Q1301"/>
          <cell r="R1301"/>
          <cell r="S1301"/>
          <cell r="T1301"/>
          <cell r="U1301"/>
          <cell r="V1301"/>
          <cell r="W1301"/>
          <cell r="X1301"/>
          <cell r="Z1301"/>
          <cell r="AA1301"/>
          <cell r="AB1301"/>
          <cell r="AC1301"/>
          <cell r="AD1301"/>
        </row>
        <row r="1302">
          <cell r="A1302"/>
          <cell r="B1302"/>
          <cell r="E1302"/>
          <cell r="F1302"/>
          <cell r="G1302"/>
          <cell r="H1302" t="str">
            <v>ŽČ</v>
          </cell>
          <cell r="I1302"/>
          <cell r="J1302"/>
          <cell r="K1302"/>
          <cell r="L1302"/>
          <cell r="M1302"/>
          <cell r="N1302"/>
          <cell r="O1302" t="str">
            <v>ŽČ</v>
          </cell>
          <cell r="P1302"/>
          <cell r="Q1302"/>
          <cell r="R1302"/>
          <cell r="S1302"/>
          <cell r="T1302"/>
          <cell r="U1302"/>
          <cell r="V1302"/>
          <cell r="W1302"/>
          <cell r="X1302"/>
          <cell r="Z1302"/>
          <cell r="AA1302"/>
          <cell r="AB1302"/>
          <cell r="AC1302"/>
          <cell r="AD1302"/>
        </row>
        <row r="1303">
          <cell r="A1303"/>
          <cell r="B1303"/>
          <cell r="E1303"/>
          <cell r="F1303"/>
          <cell r="G1303"/>
          <cell r="H1303"/>
          <cell r="I1303"/>
          <cell r="J1303"/>
          <cell r="K1303"/>
          <cell r="L1303"/>
          <cell r="M1303"/>
          <cell r="N1303"/>
          <cell r="O1303"/>
          <cell r="P1303"/>
          <cell r="Q1303"/>
          <cell r="R1303"/>
          <cell r="S1303"/>
          <cell r="T1303"/>
          <cell r="U1303"/>
          <cell r="V1303"/>
          <cell r="W1303"/>
          <cell r="X1303"/>
          <cell r="Z1303"/>
          <cell r="AA1303"/>
          <cell r="AB1303"/>
          <cell r="AC1303"/>
          <cell r="AD1303"/>
        </row>
        <row r="1304">
          <cell r="A1304"/>
          <cell r="B1304"/>
          <cell r="C1304"/>
          <cell r="D1304"/>
          <cell r="E1304"/>
          <cell r="F1304"/>
          <cell r="G1304"/>
          <cell r="H1304"/>
          <cell r="I1304"/>
          <cell r="J1304"/>
          <cell r="K1304"/>
          <cell r="L1304"/>
          <cell r="M1304"/>
          <cell r="N1304"/>
          <cell r="O1304"/>
          <cell r="P1304"/>
          <cell r="Q1304"/>
          <cell r="R1304"/>
          <cell r="S1304"/>
          <cell r="T1304"/>
          <cell r="U1304"/>
          <cell r="V1304"/>
          <cell r="W1304"/>
          <cell r="X1304"/>
          <cell r="Y1304"/>
          <cell r="Z1304"/>
          <cell r="AA1304"/>
          <cell r="AB1304"/>
          <cell r="AC1304"/>
          <cell r="AD1304"/>
        </row>
        <row r="1305">
          <cell r="A1305" t="e">
            <v>#VALUE!</v>
          </cell>
          <cell r="B1305"/>
          <cell r="E1305" t="str">
            <v xml:space="preserve">zápas č. </v>
          </cell>
          <cell r="F1305" t="e">
            <v>#VALUE!</v>
          </cell>
          <cell r="G1305"/>
          <cell r="H1305" t="str">
            <v>Servis</v>
          </cell>
          <cell r="I1305"/>
          <cell r="J1305"/>
          <cell r="K1305"/>
          <cell r="L1305"/>
          <cell r="M1305"/>
          <cell r="N1305"/>
          <cell r="O1305"/>
          <cell r="P1305"/>
          <cell r="Q1305"/>
          <cell r="R1305"/>
          <cell r="S1305"/>
          <cell r="T1305"/>
          <cell r="U1305"/>
          <cell r="V1305" t="str">
            <v>pomer</v>
          </cell>
          <cell r="W1305"/>
          <cell r="X1305"/>
          <cell r="Y1305" t="str">
            <v>(:)</v>
          </cell>
          <cell r="Z1305" t="str">
            <v/>
          </cell>
          <cell r="AA1305" t="str">
            <v/>
          </cell>
          <cell r="AB1305"/>
          <cell r="AC1305" t="str">
            <v/>
          </cell>
          <cell r="AD1305" t="e">
            <v>#VALUE!</v>
          </cell>
        </row>
        <row r="1306">
          <cell r="A1306"/>
          <cell r="B1306"/>
          <cell r="E1306"/>
          <cell r="F1306"/>
          <cell r="G1306" t="str">
            <v>Time out</v>
          </cell>
          <cell r="H1306" t="str">
            <v>Príjem</v>
          </cell>
          <cell r="I1306"/>
          <cell r="J1306"/>
          <cell r="K1306"/>
          <cell r="L1306"/>
          <cell r="M1306"/>
          <cell r="N1306">
            <v>1</v>
          </cell>
          <cell r="O1306">
            <v>2</v>
          </cell>
          <cell r="P1306">
            <v>3</v>
          </cell>
          <cell r="Q1306">
            <v>4</v>
          </cell>
          <cell r="R1306">
            <v>5</v>
          </cell>
          <cell r="S1306">
            <v>6</v>
          </cell>
          <cell r="T1306">
            <v>7</v>
          </cell>
          <cell r="U1306"/>
          <cell r="V1306" t="str">
            <v>setov</v>
          </cell>
          <cell r="W1306"/>
          <cell r="X1306"/>
          <cell r="Z1306"/>
          <cell r="AA1306"/>
          <cell r="AB1306"/>
          <cell r="AC1306"/>
          <cell r="AD1306"/>
        </row>
        <row r="1307">
          <cell r="A1307" t="e">
            <v>#VALUE!</v>
          </cell>
          <cell r="B1307"/>
          <cell r="E1307" t="str">
            <v>Stôl:</v>
          </cell>
          <cell r="F1307" t="e">
            <v>#VALUE!</v>
          </cell>
          <cell r="G1307"/>
          <cell r="H1307"/>
          <cell r="I1307" t="e">
            <v>#VALUE!</v>
          </cell>
          <cell r="J1307"/>
          <cell r="K1307"/>
          <cell r="L1307"/>
          <cell r="M1307"/>
          <cell r="N1307"/>
          <cell r="O1307"/>
          <cell r="P1307"/>
          <cell r="Q1307" t="str">
            <v xml:space="preserve"> </v>
          </cell>
          <cell r="R1307"/>
          <cell r="S1307"/>
          <cell r="T1307"/>
          <cell r="U1307"/>
          <cell r="V1307" t="str">
            <v/>
          </cell>
          <cell r="W1307"/>
          <cell r="X1307"/>
          <cell r="Z1307"/>
          <cell r="AA1307"/>
          <cell r="AB1307"/>
          <cell r="AC1307"/>
          <cell r="AD1307"/>
        </row>
        <row r="1308">
          <cell r="A1308"/>
          <cell r="B1308"/>
          <cell r="E1308"/>
          <cell r="F1308"/>
          <cell r="G1308"/>
          <cell r="H1308"/>
          <cell r="I1308"/>
          <cell r="J1308"/>
          <cell r="K1308"/>
          <cell r="L1308"/>
          <cell r="M1308"/>
          <cell r="N1308"/>
          <cell r="O1308"/>
          <cell r="P1308"/>
          <cell r="Q1308"/>
          <cell r="R1308"/>
          <cell r="S1308"/>
          <cell r="T1308"/>
          <cell r="U1308"/>
          <cell r="V1308"/>
          <cell r="W1308"/>
          <cell r="X1308"/>
          <cell r="Z1308"/>
          <cell r="AA1308"/>
          <cell r="AB1308"/>
          <cell r="AC1308"/>
          <cell r="AD1308"/>
        </row>
        <row r="1309">
          <cell r="A1309"/>
          <cell r="B1309"/>
          <cell r="E1309" t="str">
            <v>Dátum:</v>
          </cell>
          <cell r="F1309">
            <v>43729</v>
          </cell>
          <cell r="G1309"/>
          <cell r="H1309"/>
          <cell r="I1309"/>
          <cell r="J1309"/>
          <cell r="K1309"/>
          <cell r="L1309"/>
          <cell r="M1309"/>
          <cell r="N1309"/>
          <cell r="O1309"/>
          <cell r="P1309"/>
          <cell r="Q1309"/>
          <cell r="R1309"/>
          <cell r="S1309"/>
          <cell r="T1309"/>
          <cell r="U1309"/>
          <cell r="V1309"/>
          <cell r="W1309"/>
          <cell r="X1309"/>
          <cell r="Z1309"/>
          <cell r="AA1309"/>
          <cell r="AB1309"/>
          <cell r="AC1309"/>
          <cell r="AD1309"/>
        </row>
        <row r="1310">
          <cell r="A1310" t="e">
            <v>#VALUE!</v>
          </cell>
          <cell r="B1310"/>
          <cell r="E1310" t="str">
            <v>Čas:</v>
          </cell>
          <cell r="F1310"/>
          <cell r="G1310"/>
          <cell r="H1310"/>
          <cell r="I1310" t="e">
            <v>#VALUE!</v>
          </cell>
          <cell r="J1310"/>
          <cell r="K1310"/>
          <cell r="L1310"/>
          <cell r="M1310"/>
          <cell r="N1310"/>
          <cell r="O1310"/>
          <cell r="P1310"/>
          <cell r="Q1310" t="str">
            <v xml:space="preserve"> </v>
          </cell>
          <cell r="R1310"/>
          <cell r="S1310"/>
          <cell r="T1310"/>
          <cell r="U1310"/>
          <cell r="V1310" t="str">
            <v/>
          </cell>
          <cell r="W1310"/>
          <cell r="X1310"/>
          <cell r="Z1310"/>
          <cell r="AA1310"/>
          <cell r="AB1310"/>
          <cell r="AC1310"/>
          <cell r="AD1310"/>
        </row>
        <row r="1311">
          <cell r="A1311"/>
          <cell r="B1311"/>
          <cell r="E1311"/>
          <cell r="F1311"/>
          <cell r="G1311"/>
          <cell r="H1311"/>
          <cell r="I1311"/>
          <cell r="J1311"/>
          <cell r="K1311"/>
          <cell r="L1311"/>
          <cell r="M1311"/>
          <cell r="N1311"/>
          <cell r="O1311"/>
          <cell r="P1311"/>
          <cell r="Q1311"/>
          <cell r="R1311"/>
          <cell r="S1311"/>
          <cell r="T1311"/>
          <cell r="U1311"/>
          <cell r="V1311"/>
          <cell r="W1311"/>
          <cell r="X1311"/>
          <cell r="Z1311"/>
          <cell r="AA1311"/>
          <cell r="AB1311"/>
          <cell r="AC1311"/>
          <cell r="AD1311"/>
        </row>
        <row r="1312">
          <cell r="A1312"/>
          <cell r="B1312"/>
          <cell r="E1312" t="str">
            <v>Kategória :</v>
          </cell>
          <cell r="F1312" t="str">
            <v>NMŽky</v>
          </cell>
          <cell r="G1312"/>
          <cell r="H1312"/>
          <cell r="I1312"/>
          <cell r="J1312"/>
          <cell r="K1312"/>
          <cell r="L1312"/>
          <cell r="M1312"/>
          <cell r="N1312"/>
          <cell r="O1312"/>
          <cell r="P1312"/>
          <cell r="Q1312"/>
          <cell r="R1312"/>
          <cell r="S1312"/>
          <cell r="T1312"/>
          <cell r="U1312"/>
          <cell r="V1312"/>
          <cell r="W1312"/>
          <cell r="X1312"/>
          <cell r="Z1312"/>
          <cell r="AA1312"/>
          <cell r="AB1312"/>
          <cell r="AC1312"/>
          <cell r="AD1312"/>
        </row>
        <row r="1313">
          <cell r="A1313"/>
          <cell r="B1313"/>
          <cell r="E1313"/>
          <cell r="F1313"/>
          <cell r="G1313"/>
          <cell r="H1313"/>
          <cell r="I1313" t="str">
            <v>Rozhodca</v>
          </cell>
          <cell r="J1313"/>
          <cell r="K1313"/>
          <cell r="L1313"/>
          <cell r="M1313"/>
          <cell r="N1313"/>
          <cell r="O1313"/>
          <cell r="P1313" t="str">
            <v>Víťaz</v>
          </cell>
          <cell r="Q1313"/>
          <cell r="R1313"/>
          <cell r="S1313"/>
          <cell r="T1313"/>
          <cell r="U1313"/>
          <cell r="V1313"/>
          <cell r="W1313"/>
          <cell r="X1313"/>
          <cell r="Z1313"/>
          <cell r="AA1313"/>
          <cell r="AB1313"/>
          <cell r="AC1313"/>
          <cell r="AD1313"/>
        </row>
        <row r="1314">
          <cell r="A1314"/>
          <cell r="B1314"/>
          <cell r="E1314" t="str">
            <v>Skupina :</v>
          </cell>
          <cell r="F1314" t="e">
            <v>#VALUE!</v>
          </cell>
          <cell r="G1314"/>
          <cell r="H1314"/>
          <cell r="I1314"/>
          <cell r="J1314"/>
          <cell r="K1314"/>
          <cell r="L1314"/>
          <cell r="M1314"/>
          <cell r="N1314" t="str">
            <v/>
          </cell>
          <cell r="O1314"/>
          <cell r="P1314"/>
          <cell r="Q1314"/>
          <cell r="R1314"/>
          <cell r="S1314"/>
          <cell r="T1314"/>
          <cell r="U1314"/>
          <cell r="V1314"/>
          <cell r="W1314"/>
          <cell r="X1314"/>
          <cell r="Z1314"/>
          <cell r="AA1314"/>
          <cell r="AB1314"/>
          <cell r="AC1314"/>
          <cell r="AD1314"/>
        </row>
        <row r="1315">
          <cell r="A1315"/>
          <cell r="B1315"/>
          <cell r="E1315"/>
          <cell r="F1315"/>
          <cell r="G1315"/>
          <cell r="H1315"/>
          <cell r="I1315"/>
          <cell r="J1315"/>
          <cell r="K1315"/>
          <cell r="L1315"/>
          <cell r="M1315"/>
          <cell r="N1315"/>
          <cell r="O1315"/>
          <cell r="P1315"/>
          <cell r="Q1315"/>
          <cell r="R1315"/>
          <cell r="S1315"/>
          <cell r="T1315"/>
          <cell r="U1315"/>
          <cell r="V1315"/>
          <cell r="W1315"/>
          <cell r="X1315"/>
          <cell r="Z1315"/>
          <cell r="AA1315"/>
          <cell r="AB1315"/>
          <cell r="AC1315"/>
          <cell r="AD1315"/>
        </row>
        <row r="1316">
          <cell r="A1316"/>
          <cell r="B1316"/>
          <cell r="E1316" t="str">
            <v>Zápas:</v>
          </cell>
          <cell r="F1316" t="e">
            <v>#VALUE!</v>
          </cell>
          <cell r="G1316"/>
          <cell r="H1316"/>
          <cell r="I1316"/>
          <cell r="J1316"/>
          <cell r="K1316"/>
          <cell r="L1316"/>
          <cell r="M1316"/>
          <cell r="N1316"/>
          <cell r="O1316"/>
          <cell r="P1316"/>
          <cell r="Q1316"/>
          <cell r="R1316"/>
          <cell r="S1316"/>
          <cell r="T1316"/>
          <cell r="U1316"/>
          <cell r="V1316"/>
          <cell r="W1316"/>
          <cell r="X1316"/>
          <cell r="Z1316"/>
          <cell r="AA1316"/>
          <cell r="AB1316"/>
          <cell r="AC1316"/>
          <cell r="AD1316"/>
        </row>
        <row r="1317">
          <cell r="A1317"/>
          <cell r="B1317"/>
          <cell r="E1317"/>
          <cell r="F1317"/>
          <cell r="G1317"/>
          <cell r="H1317" t="str">
            <v>Udelené karty - priestupok</v>
          </cell>
          <cell r="I1317"/>
          <cell r="J1317"/>
          <cell r="K1317"/>
          <cell r="L1317"/>
          <cell r="M1317"/>
          <cell r="N1317"/>
          <cell r="O1317"/>
          <cell r="P1317"/>
          <cell r="Q1317"/>
          <cell r="R1317"/>
          <cell r="S1317"/>
          <cell r="T1317"/>
          <cell r="U1317"/>
          <cell r="V1317"/>
          <cell r="W1317"/>
          <cell r="X1317"/>
          <cell r="Z1317"/>
          <cell r="AA1317"/>
          <cell r="AB1317"/>
          <cell r="AC1317"/>
          <cell r="AD1317"/>
        </row>
        <row r="1318">
          <cell r="A1318"/>
          <cell r="B1318"/>
          <cell r="E1318"/>
          <cell r="F1318"/>
          <cell r="G1318"/>
          <cell r="H1318"/>
          <cell r="I1318"/>
          <cell r="J1318"/>
          <cell r="K1318"/>
          <cell r="L1318"/>
          <cell r="M1318"/>
          <cell r="N1318"/>
          <cell r="O1318"/>
          <cell r="P1318"/>
          <cell r="Q1318"/>
          <cell r="R1318"/>
          <cell r="S1318"/>
          <cell r="T1318"/>
          <cell r="U1318"/>
          <cell r="V1318"/>
          <cell r="W1318"/>
          <cell r="X1318"/>
          <cell r="Z1318"/>
          <cell r="AA1318"/>
          <cell r="AB1318"/>
          <cell r="AC1318"/>
          <cell r="AD1318"/>
        </row>
        <row r="1319">
          <cell r="A1319"/>
          <cell r="B1319"/>
          <cell r="E1319"/>
          <cell r="F1319"/>
          <cell r="G1319"/>
          <cell r="H1319"/>
          <cell r="I1319" t="e">
            <v>#VALUE!</v>
          </cell>
          <cell r="J1319"/>
          <cell r="K1319"/>
          <cell r="L1319"/>
          <cell r="M1319"/>
          <cell r="N1319"/>
          <cell r="O1319"/>
          <cell r="P1319" t="e">
            <v>#VALUE!</v>
          </cell>
          <cell r="Q1319"/>
          <cell r="R1319"/>
          <cell r="S1319"/>
          <cell r="T1319"/>
          <cell r="U1319"/>
          <cell r="V1319"/>
          <cell r="W1319"/>
          <cell r="X1319"/>
          <cell r="Z1319"/>
          <cell r="AA1319"/>
          <cell r="AB1319"/>
          <cell r="AC1319"/>
          <cell r="AD1319"/>
        </row>
        <row r="1320">
          <cell r="A1320"/>
          <cell r="B1320"/>
          <cell r="E1320"/>
          <cell r="F1320"/>
          <cell r="G1320"/>
          <cell r="H1320" t="str">
            <v>Ž</v>
          </cell>
          <cell r="I1320"/>
          <cell r="J1320"/>
          <cell r="K1320"/>
          <cell r="L1320"/>
          <cell r="M1320"/>
          <cell r="N1320"/>
          <cell r="O1320" t="str">
            <v>Ž</v>
          </cell>
          <cell r="P1320"/>
          <cell r="Q1320"/>
          <cell r="R1320"/>
          <cell r="S1320"/>
          <cell r="T1320"/>
          <cell r="U1320"/>
          <cell r="V1320"/>
          <cell r="W1320"/>
          <cell r="X1320"/>
          <cell r="Z1320"/>
          <cell r="AA1320"/>
          <cell r="AB1320"/>
          <cell r="AC1320"/>
          <cell r="AD1320"/>
        </row>
        <row r="1321">
          <cell r="A1321"/>
          <cell r="B1321"/>
          <cell r="E1321"/>
          <cell r="F1321"/>
          <cell r="G1321"/>
          <cell r="H1321" t="str">
            <v>ŽČ</v>
          </cell>
          <cell r="I1321"/>
          <cell r="J1321"/>
          <cell r="K1321"/>
          <cell r="L1321"/>
          <cell r="M1321"/>
          <cell r="N1321"/>
          <cell r="O1321" t="str">
            <v>ŽČ</v>
          </cell>
          <cell r="P1321"/>
          <cell r="Q1321"/>
          <cell r="R1321"/>
          <cell r="S1321"/>
          <cell r="T1321"/>
          <cell r="U1321"/>
          <cell r="V1321"/>
          <cell r="W1321"/>
          <cell r="X1321"/>
          <cell r="Z1321"/>
          <cell r="AA1321"/>
          <cell r="AB1321"/>
          <cell r="AC1321"/>
          <cell r="AD1321"/>
        </row>
        <row r="1322">
          <cell r="A1322"/>
          <cell r="B1322"/>
          <cell r="E1322"/>
          <cell r="F1322"/>
          <cell r="G1322"/>
          <cell r="H1322" t="str">
            <v>ŽČ</v>
          </cell>
          <cell r="I1322"/>
          <cell r="J1322"/>
          <cell r="K1322"/>
          <cell r="L1322"/>
          <cell r="M1322"/>
          <cell r="N1322"/>
          <cell r="O1322" t="str">
            <v>ŽČ</v>
          </cell>
          <cell r="P1322"/>
          <cell r="Q1322"/>
          <cell r="R1322"/>
          <cell r="S1322"/>
          <cell r="T1322"/>
          <cell r="U1322"/>
          <cell r="V1322"/>
          <cell r="W1322"/>
          <cell r="X1322"/>
          <cell r="Z1322"/>
          <cell r="AA1322"/>
          <cell r="AB1322"/>
          <cell r="AC1322"/>
          <cell r="AD1322"/>
        </row>
        <row r="1323">
          <cell r="A1323"/>
          <cell r="B1323"/>
          <cell r="E1323"/>
          <cell r="F1323"/>
          <cell r="G1323"/>
          <cell r="H1323"/>
          <cell r="I1323"/>
          <cell r="J1323"/>
          <cell r="K1323"/>
          <cell r="L1323"/>
          <cell r="M1323"/>
          <cell r="N1323"/>
          <cell r="O1323"/>
          <cell r="P1323"/>
          <cell r="Q1323"/>
          <cell r="R1323"/>
          <cell r="S1323"/>
          <cell r="T1323"/>
          <cell r="U1323"/>
          <cell r="V1323"/>
          <cell r="W1323"/>
          <cell r="X1323"/>
          <cell r="Z1323"/>
          <cell r="AA1323"/>
          <cell r="AB1323"/>
          <cell r="AC1323"/>
          <cell r="AD1323"/>
        </row>
        <row r="1324">
          <cell r="A1324"/>
          <cell r="B1324"/>
          <cell r="C1324"/>
          <cell r="D1324"/>
          <cell r="E1324"/>
          <cell r="F1324"/>
          <cell r="G1324"/>
          <cell r="H1324"/>
          <cell r="I1324"/>
          <cell r="J1324"/>
          <cell r="K1324"/>
          <cell r="L1324"/>
          <cell r="M1324"/>
          <cell r="N1324"/>
          <cell r="O1324"/>
          <cell r="P1324"/>
          <cell r="Q1324"/>
          <cell r="R1324"/>
          <cell r="S1324"/>
          <cell r="T1324"/>
          <cell r="U1324"/>
          <cell r="V1324"/>
          <cell r="W1324"/>
          <cell r="X1324"/>
          <cell r="Y1324"/>
          <cell r="Z1324"/>
          <cell r="AA1324"/>
          <cell r="AB1324"/>
          <cell r="AC1324"/>
          <cell r="AD1324"/>
        </row>
        <row r="1325">
          <cell r="A1325" t="e">
            <v>#VALUE!</v>
          </cell>
          <cell r="B1325"/>
          <cell r="E1325" t="str">
            <v xml:space="preserve">zápas č. </v>
          </cell>
          <cell r="F1325" t="e">
            <v>#VALUE!</v>
          </cell>
          <cell r="G1325"/>
          <cell r="H1325" t="str">
            <v>Servis</v>
          </cell>
          <cell r="I1325"/>
          <cell r="J1325"/>
          <cell r="K1325"/>
          <cell r="L1325"/>
          <cell r="M1325"/>
          <cell r="N1325"/>
          <cell r="O1325"/>
          <cell r="P1325"/>
          <cell r="Q1325"/>
          <cell r="R1325"/>
          <cell r="S1325"/>
          <cell r="T1325"/>
          <cell r="U1325"/>
          <cell r="V1325" t="str">
            <v>pomer</v>
          </cell>
          <cell r="W1325"/>
          <cell r="X1325"/>
          <cell r="Y1325" t="str">
            <v>(:)</v>
          </cell>
          <cell r="Z1325" t="str">
            <v/>
          </cell>
          <cell r="AA1325" t="str">
            <v/>
          </cell>
          <cell r="AB1325"/>
          <cell r="AC1325" t="str">
            <v/>
          </cell>
          <cell r="AD1325" t="e">
            <v>#VALUE!</v>
          </cell>
        </row>
        <row r="1326">
          <cell r="A1326"/>
          <cell r="B1326"/>
          <cell r="E1326"/>
          <cell r="F1326"/>
          <cell r="G1326" t="str">
            <v>Time out</v>
          </cell>
          <cell r="H1326" t="str">
            <v>Príjem</v>
          </cell>
          <cell r="I1326"/>
          <cell r="J1326"/>
          <cell r="K1326"/>
          <cell r="L1326"/>
          <cell r="M1326"/>
          <cell r="N1326">
            <v>1</v>
          </cell>
          <cell r="O1326">
            <v>2</v>
          </cell>
          <cell r="P1326">
            <v>3</v>
          </cell>
          <cell r="Q1326">
            <v>4</v>
          </cell>
          <cell r="R1326">
            <v>5</v>
          </cell>
          <cell r="S1326">
            <v>6</v>
          </cell>
          <cell r="T1326">
            <v>7</v>
          </cell>
          <cell r="U1326"/>
          <cell r="V1326" t="str">
            <v>setov</v>
          </cell>
          <cell r="W1326"/>
          <cell r="X1326"/>
          <cell r="Z1326"/>
          <cell r="AA1326"/>
          <cell r="AB1326"/>
          <cell r="AC1326"/>
          <cell r="AD1326"/>
        </row>
        <row r="1327">
          <cell r="A1327" t="e">
            <v>#VALUE!</v>
          </cell>
          <cell r="B1327"/>
          <cell r="E1327" t="str">
            <v>Stôl:</v>
          </cell>
          <cell r="F1327" t="e">
            <v>#VALUE!</v>
          </cell>
          <cell r="G1327"/>
          <cell r="H1327"/>
          <cell r="I1327" t="e">
            <v>#VALUE!</v>
          </cell>
          <cell r="J1327"/>
          <cell r="K1327"/>
          <cell r="L1327"/>
          <cell r="M1327"/>
          <cell r="N1327"/>
          <cell r="O1327"/>
          <cell r="P1327"/>
          <cell r="Q1327" t="str">
            <v xml:space="preserve"> </v>
          </cell>
          <cell r="R1327"/>
          <cell r="S1327"/>
          <cell r="T1327"/>
          <cell r="U1327"/>
          <cell r="V1327" t="str">
            <v/>
          </cell>
          <cell r="W1327"/>
          <cell r="X1327"/>
          <cell r="Z1327"/>
          <cell r="AA1327"/>
          <cell r="AB1327"/>
          <cell r="AC1327"/>
          <cell r="AD1327"/>
        </row>
        <row r="1328">
          <cell r="A1328"/>
          <cell r="B1328"/>
          <cell r="E1328"/>
          <cell r="F1328"/>
          <cell r="G1328"/>
          <cell r="H1328"/>
          <cell r="I1328"/>
          <cell r="J1328"/>
          <cell r="K1328"/>
          <cell r="L1328"/>
          <cell r="M1328"/>
          <cell r="N1328"/>
          <cell r="O1328"/>
          <cell r="P1328"/>
          <cell r="Q1328"/>
          <cell r="R1328"/>
          <cell r="S1328"/>
          <cell r="T1328"/>
          <cell r="U1328"/>
          <cell r="V1328"/>
          <cell r="W1328"/>
          <cell r="X1328"/>
          <cell r="Z1328"/>
          <cell r="AA1328"/>
          <cell r="AB1328"/>
          <cell r="AC1328"/>
          <cell r="AD1328"/>
        </row>
        <row r="1329">
          <cell r="A1329"/>
          <cell r="B1329"/>
          <cell r="E1329" t="str">
            <v>Dátum:</v>
          </cell>
          <cell r="F1329">
            <v>43729</v>
          </cell>
          <cell r="G1329"/>
          <cell r="H1329"/>
          <cell r="I1329"/>
          <cell r="J1329"/>
          <cell r="K1329"/>
          <cell r="L1329"/>
          <cell r="M1329"/>
          <cell r="N1329"/>
          <cell r="O1329"/>
          <cell r="P1329"/>
          <cell r="Q1329"/>
          <cell r="R1329"/>
          <cell r="S1329"/>
          <cell r="T1329"/>
          <cell r="U1329"/>
          <cell r="V1329"/>
          <cell r="W1329"/>
          <cell r="X1329"/>
          <cell r="Z1329"/>
          <cell r="AA1329"/>
          <cell r="AB1329"/>
          <cell r="AC1329"/>
          <cell r="AD1329"/>
        </row>
        <row r="1330">
          <cell r="A1330" t="e">
            <v>#VALUE!</v>
          </cell>
          <cell r="B1330"/>
          <cell r="E1330" t="str">
            <v>Čas:</v>
          </cell>
          <cell r="F1330"/>
          <cell r="G1330"/>
          <cell r="H1330"/>
          <cell r="I1330" t="e">
            <v>#VALUE!</v>
          </cell>
          <cell r="J1330"/>
          <cell r="K1330"/>
          <cell r="L1330"/>
          <cell r="M1330"/>
          <cell r="N1330"/>
          <cell r="O1330"/>
          <cell r="P1330"/>
          <cell r="Q1330" t="str">
            <v xml:space="preserve"> </v>
          </cell>
          <cell r="R1330"/>
          <cell r="S1330"/>
          <cell r="T1330"/>
          <cell r="U1330"/>
          <cell r="V1330" t="str">
            <v/>
          </cell>
          <cell r="W1330"/>
          <cell r="X1330"/>
          <cell r="Z1330"/>
          <cell r="AA1330"/>
          <cell r="AB1330"/>
          <cell r="AC1330"/>
          <cell r="AD1330"/>
        </row>
        <row r="1331">
          <cell r="A1331"/>
          <cell r="B1331"/>
          <cell r="E1331"/>
          <cell r="F1331"/>
          <cell r="G1331"/>
          <cell r="H1331"/>
          <cell r="I1331"/>
          <cell r="J1331"/>
          <cell r="K1331"/>
          <cell r="L1331"/>
          <cell r="M1331"/>
          <cell r="N1331"/>
          <cell r="O1331"/>
          <cell r="P1331"/>
          <cell r="Q1331"/>
          <cell r="R1331"/>
          <cell r="S1331"/>
          <cell r="T1331"/>
          <cell r="U1331"/>
          <cell r="V1331"/>
          <cell r="W1331"/>
          <cell r="X1331"/>
          <cell r="Z1331"/>
          <cell r="AA1331"/>
          <cell r="AB1331"/>
          <cell r="AC1331"/>
          <cell r="AD1331"/>
        </row>
        <row r="1332">
          <cell r="A1332"/>
          <cell r="B1332"/>
          <cell r="E1332" t="str">
            <v>Kategória :</v>
          </cell>
          <cell r="F1332" t="str">
            <v>NMŽky</v>
          </cell>
          <cell r="G1332"/>
          <cell r="H1332"/>
          <cell r="I1332"/>
          <cell r="J1332"/>
          <cell r="K1332"/>
          <cell r="L1332"/>
          <cell r="M1332"/>
          <cell r="N1332"/>
          <cell r="O1332"/>
          <cell r="P1332"/>
          <cell r="Q1332"/>
          <cell r="R1332"/>
          <cell r="S1332"/>
          <cell r="T1332"/>
          <cell r="U1332"/>
          <cell r="V1332"/>
          <cell r="W1332"/>
          <cell r="X1332"/>
          <cell r="Z1332"/>
          <cell r="AA1332"/>
          <cell r="AB1332"/>
          <cell r="AC1332"/>
          <cell r="AD1332"/>
        </row>
        <row r="1333">
          <cell r="A1333"/>
          <cell r="B1333"/>
          <cell r="E1333"/>
          <cell r="F1333"/>
          <cell r="G1333"/>
          <cell r="H1333"/>
          <cell r="I1333" t="str">
            <v>Rozhodca</v>
          </cell>
          <cell r="J1333"/>
          <cell r="K1333"/>
          <cell r="L1333"/>
          <cell r="M1333"/>
          <cell r="N1333"/>
          <cell r="O1333"/>
          <cell r="P1333" t="str">
            <v>Víťaz</v>
          </cell>
          <cell r="Q1333"/>
          <cell r="R1333"/>
          <cell r="S1333"/>
          <cell r="T1333"/>
          <cell r="U1333"/>
          <cell r="V1333"/>
          <cell r="W1333"/>
          <cell r="X1333"/>
          <cell r="Z1333"/>
          <cell r="AA1333"/>
          <cell r="AB1333"/>
          <cell r="AC1333"/>
          <cell r="AD1333"/>
        </row>
        <row r="1334">
          <cell r="A1334"/>
          <cell r="B1334"/>
          <cell r="E1334" t="str">
            <v>Skupina :</v>
          </cell>
          <cell r="F1334" t="e">
            <v>#VALUE!</v>
          </cell>
          <cell r="G1334"/>
          <cell r="H1334"/>
          <cell r="I1334"/>
          <cell r="J1334"/>
          <cell r="K1334"/>
          <cell r="L1334"/>
          <cell r="M1334"/>
          <cell r="N1334" t="str">
            <v/>
          </cell>
          <cell r="O1334"/>
          <cell r="P1334"/>
          <cell r="Q1334"/>
          <cell r="R1334"/>
          <cell r="S1334"/>
          <cell r="T1334"/>
          <cell r="U1334"/>
          <cell r="V1334"/>
          <cell r="W1334"/>
          <cell r="X1334"/>
          <cell r="Z1334"/>
          <cell r="AA1334"/>
          <cell r="AB1334"/>
          <cell r="AC1334"/>
          <cell r="AD1334"/>
        </row>
        <row r="1335">
          <cell r="A1335"/>
          <cell r="B1335"/>
          <cell r="E1335"/>
          <cell r="F1335"/>
          <cell r="G1335"/>
          <cell r="H1335"/>
          <cell r="I1335"/>
          <cell r="J1335"/>
          <cell r="K1335"/>
          <cell r="L1335"/>
          <cell r="M1335"/>
          <cell r="N1335"/>
          <cell r="O1335"/>
          <cell r="P1335"/>
          <cell r="Q1335"/>
          <cell r="R1335"/>
          <cell r="S1335"/>
          <cell r="T1335"/>
          <cell r="U1335"/>
          <cell r="V1335"/>
          <cell r="W1335"/>
          <cell r="X1335"/>
          <cell r="Z1335"/>
          <cell r="AA1335"/>
          <cell r="AB1335"/>
          <cell r="AC1335"/>
          <cell r="AD1335"/>
        </row>
        <row r="1336">
          <cell r="A1336"/>
          <cell r="B1336"/>
          <cell r="E1336" t="str">
            <v>Zápas:</v>
          </cell>
          <cell r="F1336" t="e">
            <v>#VALUE!</v>
          </cell>
          <cell r="G1336"/>
          <cell r="H1336"/>
          <cell r="I1336"/>
          <cell r="J1336"/>
          <cell r="K1336"/>
          <cell r="L1336"/>
          <cell r="M1336"/>
          <cell r="N1336"/>
          <cell r="O1336"/>
          <cell r="P1336"/>
          <cell r="Q1336"/>
          <cell r="R1336"/>
          <cell r="S1336"/>
          <cell r="T1336"/>
          <cell r="U1336"/>
          <cell r="V1336"/>
          <cell r="W1336"/>
          <cell r="X1336"/>
          <cell r="Z1336"/>
          <cell r="AA1336"/>
          <cell r="AB1336"/>
          <cell r="AC1336"/>
          <cell r="AD1336"/>
        </row>
        <row r="1337">
          <cell r="A1337"/>
          <cell r="B1337"/>
          <cell r="E1337"/>
          <cell r="F1337"/>
          <cell r="G1337"/>
          <cell r="H1337" t="str">
            <v>Udelené karty - priestupok</v>
          </cell>
          <cell r="I1337"/>
          <cell r="J1337"/>
          <cell r="K1337"/>
          <cell r="L1337"/>
          <cell r="M1337"/>
          <cell r="N1337"/>
          <cell r="O1337"/>
          <cell r="P1337"/>
          <cell r="Q1337"/>
          <cell r="R1337"/>
          <cell r="S1337"/>
          <cell r="T1337"/>
          <cell r="U1337"/>
          <cell r="V1337"/>
          <cell r="W1337"/>
          <cell r="X1337"/>
          <cell r="Z1337"/>
          <cell r="AA1337"/>
          <cell r="AB1337"/>
          <cell r="AC1337"/>
          <cell r="AD1337"/>
        </row>
        <row r="1338">
          <cell r="A1338"/>
          <cell r="B1338"/>
          <cell r="E1338"/>
          <cell r="F1338"/>
          <cell r="G1338"/>
          <cell r="H1338"/>
          <cell r="I1338"/>
          <cell r="J1338"/>
          <cell r="K1338"/>
          <cell r="L1338"/>
          <cell r="M1338"/>
          <cell r="N1338"/>
          <cell r="O1338"/>
          <cell r="P1338"/>
          <cell r="Q1338"/>
          <cell r="R1338"/>
          <cell r="S1338"/>
          <cell r="T1338"/>
          <cell r="U1338"/>
          <cell r="V1338"/>
          <cell r="W1338"/>
          <cell r="X1338"/>
          <cell r="Z1338"/>
          <cell r="AA1338"/>
          <cell r="AB1338"/>
          <cell r="AC1338"/>
          <cell r="AD1338"/>
        </row>
        <row r="1339">
          <cell r="A1339"/>
          <cell r="B1339"/>
          <cell r="E1339"/>
          <cell r="F1339"/>
          <cell r="G1339"/>
          <cell r="H1339"/>
          <cell r="I1339" t="e">
            <v>#VALUE!</v>
          </cell>
          <cell r="J1339"/>
          <cell r="K1339"/>
          <cell r="L1339"/>
          <cell r="M1339"/>
          <cell r="N1339"/>
          <cell r="O1339"/>
          <cell r="P1339" t="e">
            <v>#VALUE!</v>
          </cell>
          <cell r="Q1339"/>
          <cell r="R1339"/>
          <cell r="S1339"/>
          <cell r="T1339"/>
          <cell r="U1339"/>
          <cell r="V1339"/>
          <cell r="W1339"/>
          <cell r="X1339"/>
          <cell r="Z1339"/>
          <cell r="AA1339"/>
          <cell r="AB1339"/>
          <cell r="AC1339"/>
          <cell r="AD1339"/>
        </row>
        <row r="1340">
          <cell r="A1340"/>
          <cell r="B1340"/>
          <cell r="E1340"/>
          <cell r="F1340"/>
          <cell r="G1340"/>
          <cell r="H1340" t="str">
            <v>Ž</v>
          </cell>
          <cell r="I1340"/>
          <cell r="J1340"/>
          <cell r="K1340"/>
          <cell r="L1340"/>
          <cell r="M1340"/>
          <cell r="N1340"/>
          <cell r="O1340" t="str">
            <v>Ž</v>
          </cell>
          <cell r="P1340"/>
          <cell r="Q1340"/>
          <cell r="R1340"/>
          <cell r="S1340"/>
          <cell r="T1340"/>
          <cell r="U1340"/>
          <cell r="V1340"/>
          <cell r="W1340"/>
          <cell r="X1340"/>
          <cell r="Z1340"/>
          <cell r="AA1340"/>
          <cell r="AB1340"/>
          <cell r="AC1340"/>
          <cell r="AD1340"/>
        </row>
        <row r="1341">
          <cell r="A1341"/>
          <cell r="B1341"/>
          <cell r="E1341"/>
          <cell r="F1341"/>
          <cell r="G1341"/>
          <cell r="H1341" t="str">
            <v>ŽČ</v>
          </cell>
          <cell r="I1341"/>
          <cell r="J1341"/>
          <cell r="K1341"/>
          <cell r="L1341"/>
          <cell r="M1341"/>
          <cell r="N1341"/>
          <cell r="O1341" t="str">
            <v>ŽČ</v>
          </cell>
          <cell r="P1341"/>
          <cell r="Q1341"/>
          <cell r="R1341"/>
          <cell r="S1341"/>
          <cell r="T1341"/>
          <cell r="U1341"/>
          <cell r="V1341"/>
          <cell r="W1341"/>
          <cell r="X1341"/>
          <cell r="Z1341"/>
          <cell r="AA1341"/>
          <cell r="AB1341"/>
          <cell r="AC1341"/>
          <cell r="AD1341"/>
        </row>
        <row r="1342">
          <cell r="A1342"/>
          <cell r="B1342"/>
          <cell r="E1342"/>
          <cell r="F1342"/>
          <cell r="G1342"/>
          <cell r="H1342" t="str">
            <v>ŽČ</v>
          </cell>
          <cell r="I1342"/>
          <cell r="J1342"/>
          <cell r="K1342"/>
          <cell r="L1342"/>
          <cell r="M1342"/>
          <cell r="N1342"/>
          <cell r="O1342" t="str">
            <v>ŽČ</v>
          </cell>
          <cell r="P1342"/>
          <cell r="Q1342"/>
          <cell r="R1342"/>
          <cell r="S1342"/>
          <cell r="T1342"/>
          <cell r="U1342"/>
          <cell r="V1342"/>
          <cell r="W1342"/>
          <cell r="X1342"/>
          <cell r="Z1342"/>
          <cell r="AA1342"/>
          <cell r="AB1342"/>
          <cell r="AC1342"/>
          <cell r="AD1342"/>
        </row>
        <row r="1343">
          <cell r="A1343"/>
          <cell r="B1343"/>
          <cell r="E1343"/>
          <cell r="F1343"/>
          <cell r="G1343"/>
          <cell r="H1343"/>
          <cell r="I1343"/>
          <cell r="J1343"/>
          <cell r="K1343"/>
          <cell r="L1343"/>
          <cell r="M1343"/>
          <cell r="N1343"/>
          <cell r="O1343"/>
          <cell r="P1343"/>
          <cell r="Q1343"/>
          <cell r="R1343"/>
          <cell r="S1343"/>
          <cell r="T1343"/>
          <cell r="U1343"/>
          <cell r="V1343"/>
          <cell r="W1343"/>
          <cell r="X1343"/>
          <cell r="Z1343"/>
          <cell r="AA1343"/>
          <cell r="AB1343"/>
          <cell r="AC1343"/>
          <cell r="AD1343"/>
        </row>
        <row r="1344">
          <cell r="A1344"/>
          <cell r="B1344"/>
          <cell r="C1344"/>
          <cell r="D1344"/>
          <cell r="E1344"/>
          <cell r="F1344"/>
          <cell r="G1344"/>
          <cell r="H1344"/>
          <cell r="I1344"/>
          <cell r="J1344"/>
          <cell r="K1344"/>
          <cell r="L1344"/>
          <cell r="M1344"/>
          <cell r="N1344"/>
          <cell r="O1344"/>
          <cell r="P1344"/>
          <cell r="Q1344"/>
          <cell r="R1344"/>
          <cell r="S1344"/>
          <cell r="T1344"/>
          <cell r="U1344"/>
          <cell r="V1344"/>
          <cell r="W1344"/>
          <cell r="X1344"/>
          <cell r="Y1344"/>
          <cell r="Z1344"/>
          <cell r="AA1344"/>
          <cell r="AB1344"/>
          <cell r="AC1344"/>
          <cell r="AD1344"/>
        </row>
        <row r="1345">
          <cell r="A1345" t="e">
            <v>#VALUE!</v>
          </cell>
          <cell r="B1345"/>
          <cell r="E1345" t="str">
            <v xml:space="preserve">zápas č. </v>
          </cell>
          <cell r="F1345" t="e">
            <v>#VALUE!</v>
          </cell>
          <cell r="G1345"/>
          <cell r="H1345" t="str">
            <v>Servis</v>
          </cell>
          <cell r="I1345"/>
          <cell r="J1345"/>
          <cell r="K1345"/>
          <cell r="L1345"/>
          <cell r="M1345"/>
          <cell r="N1345"/>
          <cell r="O1345"/>
          <cell r="P1345"/>
          <cell r="Q1345"/>
          <cell r="R1345"/>
          <cell r="S1345"/>
          <cell r="T1345"/>
          <cell r="U1345"/>
          <cell r="V1345" t="str">
            <v>pomer</v>
          </cell>
          <cell r="W1345"/>
          <cell r="X1345"/>
          <cell r="Y1345" t="str">
            <v>(:)</v>
          </cell>
          <cell r="Z1345" t="str">
            <v/>
          </cell>
          <cell r="AA1345" t="str">
            <v/>
          </cell>
          <cell r="AB1345"/>
          <cell r="AC1345" t="str">
            <v/>
          </cell>
          <cell r="AD1345" t="e">
            <v>#VALUE!</v>
          </cell>
        </row>
        <row r="1346">
          <cell r="A1346"/>
          <cell r="B1346"/>
          <cell r="E1346"/>
          <cell r="F1346"/>
          <cell r="G1346" t="str">
            <v>Time out</v>
          </cell>
          <cell r="H1346" t="str">
            <v>Príjem</v>
          </cell>
          <cell r="I1346"/>
          <cell r="J1346"/>
          <cell r="K1346"/>
          <cell r="L1346"/>
          <cell r="M1346"/>
          <cell r="N1346">
            <v>1</v>
          </cell>
          <cell r="O1346">
            <v>2</v>
          </cell>
          <cell r="P1346">
            <v>3</v>
          </cell>
          <cell r="Q1346">
            <v>4</v>
          </cell>
          <cell r="R1346">
            <v>5</v>
          </cell>
          <cell r="S1346">
            <v>6</v>
          </cell>
          <cell r="T1346">
            <v>7</v>
          </cell>
          <cell r="U1346"/>
          <cell r="V1346" t="str">
            <v>setov</v>
          </cell>
          <cell r="W1346"/>
          <cell r="X1346"/>
          <cell r="Z1346"/>
          <cell r="AA1346"/>
          <cell r="AB1346"/>
          <cell r="AC1346"/>
          <cell r="AD1346"/>
        </row>
        <row r="1347">
          <cell r="A1347" t="e">
            <v>#VALUE!</v>
          </cell>
          <cell r="B1347"/>
          <cell r="E1347" t="str">
            <v>Stôl:</v>
          </cell>
          <cell r="F1347" t="e">
            <v>#VALUE!</v>
          </cell>
          <cell r="G1347"/>
          <cell r="H1347"/>
          <cell r="I1347" t="e">
            <v>#VALUE!</v>
          </cell>
          <cell r="J1347"/>
          <cell r="K1347"/>
          <cell r="L1347"/>
          <cell r="M1347"/>
          <cell r="N1347"/>
          <cell r="O1347"/>
          <cell r="P1347"/>
          <cell r="Q1347" t="str">
            <v xml:space="preserve"> </v>
          </cell>
          <cell r="R1347"/>
          <cell r="S1347"/>
          <cell r="T1347"/>
          <cell r="U1347"/>
          <cell r="V1347" t="str">
            <v/>
          </cell>
          <cell r="W1347"/>
          <cell r="X1347"/>
          <cell r="Z1347"/>
          <cell r="AA1347"/>
          <cell r="AB1347"/>
          <cell r="AC1347"/>
          <cell r="AD1347"/>
        </row>
        <row r="1348">
          <cell r="A1348"/>
          <cell r="B1348"/>
          <cell r="E1348"/>
          <cell r="F1348"/>
          <cell r="G1348"/>
          <cell r="H1348"/>
          <cell r="I1348"/>
          <cell r="J1348"/>
          <cell r="K1348"/>
          <cell r="L1348"/>
          <cell r="M1348"/>
          <cell r="N1348"/>
          <cell r="O1348"/>
          <cell r="P1348"/>
          <cell r="Q1348"/>
          <cell r="R1348"/>
          <cell r="S1348"/>
          <cell r="T1348"/>
          <cell r="U1348"/>
          <cell r="V1348"/>
          <cell r="W1348"/>
          <cell r="X1348"/>
          <cell r="Z1348"/>
          <cell r="AA1348"/>
          <cell r="AB1348"/>
          <cell r="AC1348"/>
          <cell r="AD1348"/>
        </row>
        <row r="1349">
          <cell r="A1349"/>
          <cell r="B1349"/>
          <cell r="E1349" t="str">
            <v>Dátum:</v>
          </cell>
          <cell r="F1349">
            <v>43729</v>
          </cell>
          <cell r="G1349"/>
          <cell r="H1349"/>
          <cell r="I1349"/>
          <cell r="J1349"/>
          <cell r="K1349"/>
          <cell r="L1349"/>
          <cell r="M1349"/>
          <cell r="N1349"/>
          <cell r="O1349"/>
          <cell r="P1349"/>
          <cell r="Q1349"/>
          <cell r="R1349"/>
          <cell r="S1349"/>
          <cell r="T1349"/>
          <cell r="U1349"/>
          <cell r="V1349"/>
          <cell r="W1349"/>
          <cell r="X1349"/>
          <cell r="Z1349"/>
          <cell r="AA1349"/>
          <cell r="AB1349"/>
          <cell r="AC1349"/>
          <cell r="AD1349"/>
        </row>
        <row r="1350">
          <cell r="A1350" t="e">
            <v>#VALUE!</v>
          </cell>
          <cell r="B1350"/>
          <cell r="E1350" t="str">
            <v>Čas:</v>
          </cell>
          <cell r="F1350"/>
          <cell r="G1350"/>
          <cell r="H1350"/>
          <cell r="I1350" t="e">
            <v>#VALUE!</v>
          </cell>
          <cell r="J1350"/>
          <cell r="K1350"/>
          <cell r="L1350"/>
          <cell r="M1350"/>
          <cell r="N1350"/>
          <cell r="O1350"/>
          <cell r="P1350"/>
          <cell r="Q1350" t="str">
            <v xml:space="preserve"> </v>
          </cell>
          <cell r="R1350"/>
          <cell r="S1350"/>
          <cell r="T1350"/>
          <cell r="U1350"/>
          <cell r="V1350" t="str">
            <v/>
          </cell>
          <cell r="W1350"/>
          <cell r="X1350"/>
          <cell r="Z1350"/>
          <cell r="AA1350"/>
          <cell r="AB1350"/>
          <cell r="AC1350"/>
          <cell r="AD1350"/>
        </row>
        <row r="1351">
          <cell r="A1351"/>
          <cell r="B1351"/>
          <cell r="E1351"/>
          <cell r="F1351"/>
          <cell r="G1351"/>
          <cell r="H1351"/>
          <cell r="I1351"/>
          <cell r="J1351"/>
          <cell r="K1351"/>
          <cell r="L1351"/>
          <cell r="M1351"/>
          <cell r="N1351"/>
          <cell r="O1351"/>
          <cell r="P1351"/>
          <cell r="Q1351"/>
          <cell r="R1351"/>
          <cell r="S1351"/>
          <cell r="T1351"/>
          <cell r="U1351"/>
          <cell r="V1351"/>
          <cell r="W1351"/>
          <cell r="X1351"/>
          <cell r="Z1351"/>
          <cell r="AA1351"/>
          <cell r="AB1351"/>
          <cell r="AC1351"/>
          <cell r="AD1351"/>
        </row>
        <row r="1352">
          <cell r="A1352"/>
          <cell r="B1352"/>
          <cell r="E1352" t="str">
            <v>Kategória :</v>
          </cell>
          <cell r="F1352" t="str">
            <v>NMŽky</v>
          </cell>
          <cell r="G1352"/>
          <cell r="H1352"/>
          <cell r="I1352"/>
          <cell r="J1352"/>
          <cell r="K1352"/>
          <cell r="L1352"/>
          <cell r="M1352"/>
          <cell r="N1352"/>
          <cell r="O1352"/>
          <cell r="P1352"/>
          <cell r="Q1352"/>
          <cell r="R1352"/>
          <cell r="S1352"/>
          <cell r="T1352"/>
          <cell r="U1352"/>
          <cell r="V1352"/>
          <cell r="W1352"/>
          <cell r="X1352"/>
          <cell r="Z1352"/>
          <cell r="AA1352"/>
          <cell r="AB1352"/>
          <cell r="AC1352"/>
          <cell r="AD1352"/>
        </row>
        <row r="1353">
          <cell r="A1353"/>
          <cell r="B1353"/>
          <cell r="E1353"/>
          <cell r="F1353"/>
          <cell r="G1353"/>
          <cell r="H1353"/>
          <cell r="I1353" t="str">
            <v>Rozhodca</v>
          </cell>
          <cell r="J1353"/>
          <cell r="K1353"/>
          <cell r="L1353"/>
          <cell r="M1353"/>
          <cell r="N1353"/>
          <cell r="O1353"/>
          <cell r="P1353" t="str">
            <v>Víťaz</v>
          </cell>
          <cell r="Q1353"/>
          <cell r="R1353"/>
          <cell r="S1353"/>
          <cell r="T1353"/>
          <cell r="U1353"/>
          <cell r="V1353"/>
          <cell r="W1353"/>
          <cell r="X1353"/>
          <cell r="Z1353"/>
          <cell r="AA1353"/>
          <cell r="AB1353"/>
          <cell r="AC1353"/>
          <cell r="AD1353"/>
        </row>
        <row r="1354">
          <cell r="A1354"/>
          <cell r="B1354"/>
          <cell r="E1354" t="str">
            <v>Skupina :</v>
          </cell>
          <cell r="F1354" t="e">
            <v>#VALUE!</v>
          </cell>
          <cell r="G1354"/>
          <cell r="H1354"/>
          <cell r="I1354"/>
          <cell r="J1354"/>
          <cell r="K1354"/>
          <cell r="L1354"/>
          <cell r="M1354"/>
          <cell r="N1354" t="str">
            <v/>
          </cell>
          <cell r="O1354"/>
          <cell r="P1354"/>
          <cell r="Q1354"/>
          <cell r="R1354"/>
          <cell r="S1354"/>
          <cell r="T1354"/>
          <cell r="U1354"/>
          <cell r="V1354"/>
          <cell r="W1354"/>
          <cell r="X1354"/>
          <cell r="Z1354"/>
          <cell r="AA1354"/>
          <cell r="AB1354"/>
          <cell r="AC1354"/>
          <cell r="AD1354"/>
        </row>
        <row r="1355">
          <cell r="A1355"/>
          <cell r="B1355"/>
          <cell r="E1355"/>
          <cell r="F1355"/>
          <cell r="G1355"/>
          <cell r="H1355"/>
          <cell r="I1355"/>
          <cell r="J1355"/>
          <cell r="K1355"/>
          <cell r="L1355"/>
          <cell r="M1355"/>
          <cell r="N1355"/>
          <cell r="O1355"/>
          <cell r="P1355"/>
          <cell r="Q1355"/>
          <cell r="R1355"/>
          <cell r="S1355"/>
          <cell r="T1355"/>
          <cell r="U1355"/>
          <cell r="V1355"/>
          <cell r="W1355"/>
          <cell r="X1355"/>
          <cell r="Z1355"/>
          <cell r="AA1355"/>
          <cell r="AB1355"/>
          <cell r="AC1355"/>
          <cell r="AD1355"/>
        </row>
        <row r="1356">
          <cell r="A1356"/>
          <cell r="B1356"/>
          <cell r="E1356" t="str">
            <v>Zápas:</v>
          </cell>
          <cell r="F1356" t="e">
            <v>#VALUE!</v>
          </cell>
          <cell r="G1356"/>
          <cell r="H1356"/>
          <cell r="I1356"/>
          <cell r="J1356"/>
          <cell r="K1356"/>
          <cell r="L1356"/>
          <cell r="M1356"/>
          <cell r="N1356"/>
          <cell r="O1356"/>
          <cell r="P1356"/>
          <cell r="Q1356"/>
          <cell r="R1356"/>
          <cell r="S1356"/>
          <cell r="T1356"/>
          <cell r="U1356"/>
          <cell r="V1356"/>
          <cell r="W1356"/>
          <cell r="X1356"/>
          <cell r="Z1356"/>
          <cell r="AA1356"/>
          <cell r="AB1356"/>
          <cell r="AC1356"/>
          <cell r="AD1356"/>
        </row>
        <row r="1357">
          <cell r="A1357"/>
          <cell r="B1357"/>
          <cell r="E1357"/>
          <cell r="F1357"/>
          <cell r="G1357"/>
          <cell r="H1357" t="str">
            <v>Udelené karty - priestupok</v>
          </cell>
          <cell r="I1357"/>
          <cell r="J1357"/>
          <cell r="K1357"/>
          <cell r="L1357"/>
          <cell r="M1357"/>
          <cell r="N1357"/>
          <cell r="O1357"/>
          <cell r="P1357"/>
          <cell r="Q1357"/>
          <cell r="R1357"/>
          <cell r="S1357"/>
          <cell r="T1357"/>
          <cell r="U1357"/>
          <cell r="V1357"/>
          <cell r="W1357"/>
          <cell r="X1357"/>
          <cell r="Z1357"/>
          <cell r="AA1357"/>
          <cell r="AB1357"/>
          <cell r="AC1357"/>
          <cell r="AD1357"/>
        </row>
        <row r="1358">
          <cell r="A1358"/>
          <cell r="B1358"/>
          <cell r="E1358"/>
          <cell r="F1358"/>
          <cell r="G1358"/>
          <cell r="H1358"/>
          <cell r="I1358"/>
          <cell r="J1358"/>
          <cell r="K1358"/>
          <cell r="L1358"/>
          <cell r="M1358"/>
          <cell r="N1358"/>
          <cell r="O1358"/>
          <cell r="P1358"/>
          <cell r="Q1358"/>
          <cell r="R1358"/>
          <cell r="S1358"/>
          <cell r="T1358"/>
          <cell r="U1358"/>
          <cell r="V1358"/>
          <cell r="W1358"/>
          <cell r="X1358"/>
          <cell r="Z1358"/>
          <cell r="AA1358"/>
          <cell r="AB1358"/>
          <cell r="AC1358"/>
          <cell r="AD1358"/>
        </row>
        <row r="1359">
          <cell r="A1359"/>
          <cell r="B1359"/>
          <cell r="E1359"/>
          <cell r="F1359"/>
          <cell r="G1359"/>
          <cell r="H1359"/>
          <cell r="I1359" t="e">
            <v>#VALUE!</v>
          </cell>
          <cell r="J1359"/>
          <cell r="K1359"/>
          <cell r="L1359"/>
          <cell r="M1359"/>
          <cell r="N1359"/>
          <cell r="O1359"/>
          <cell r="P1359" t="e">
            <v>#VALUE!</v>
          </cell>
          <cell r="Q1359"/>
          <cell r="R1359"/>
          <cell r="S1359"/>
          <cell r="T1359"/>
          <cell r="U1359"/>
          <cell r="V1359"/>
          <cell r="W1359"/>
          <cell r="X1359"/>
          <cell r="Z1359"/>
          <cell r="AA1359"/>
          <cell r="AB1359"/>
          <cell r="AC1359"/>
          <cell r="AD1359"/>
        </row>
        <row r="1360">
          <cell r="A1360"/>
          <cell r="B1360"/>
          <cell r="E1360"/>
          <cell r="F1360"/>
          <cell r="G1360"/>
          <cell r="H1360" t="str">
            <v>Ž</v>
          </cell>
          <cell r="I1360"/>
          <cell r="J1360"/>
          <cell r="K1360"/>
          <cell r="L1360"/>
          <cell r="M1360"/>
          <cell r="N1360"/>
          <cell r="O1360" t="str">
            <v>Ž</v>
          </cell>
          <cell r="P1360"/>
          <cell r="Q1360"/>
          <cell r="R1360"/>
          <cell r="S1360"/>
          <cell r="T1360"/>
          <cell r="U1360"/>
          <cell r="V1360"/>
          <cell r="W1360"/>
          <cell r="X1360"/>
          <cell r="Z1360"/>
          <cell r="AA1360"/>
          <cell r="AB1360"/>
          <cell r="AC1360"/>
          <cell r="AD1360"/>
        </row>
        <row r="1361">
          <cell r="A1361"/>
          <cell r="B1361"/>
          <cell r="E1361"/>
          <cell r="F1361"/>
          <cell r="G1361"/>
          <cell r="H1361" t="str">
            <v>ŽČ</v>
          </cell>
          <cell r="I1361"/>
          <cell r="J1361"/>
          <cell r="K1361"/>
          <cell r="L1361"/>
          <cell r="M1361"/>
          <cell r="N1361"/>
          <cell r="O1361" t="str">
            <v>ŽČ</v>
          </cell>
          <cell r="P1361"/>
          <cell r="Q1361"/>
          <cell r="R1361"/>
          <cell r="S1361"/>
          <cell r="T1361"/>
          <cell r="U1361"/>
          <cell r="V1361"/>
          <cell r="W1361"/>
          <cell r="X1361"/>
          <cell r="Z1361"/>
          <cell r="AA1361"/>
          <cell r="AB1361"/>
          <cell r="AC1361"/>
          <cell r="AD1361"/>
        </row>
        <row r="1362">
          <cell r="A1362"/>
          <cell r="B1362"/>
          <cell r="E1362"/>
          <cell r="F1362"/>
          <cell r="G1362"/>
          <cell r="H1362" t="str">
            <v>ŽČ</v>
          </cell>
          <cell r="I1362"/>
          <cell r="J1362"/>
          <cell r="K1362"/>
          <cell r="L1362"/>
          <cell r="M1362"/>
          <cell r="N1362"/>
          <cell r="O1362" t="str">
            <v>ŽČ</v>
          </cell>
          <cell r="P1362"/>
          <cell r="Q1362"/>
          <cell r="R1362"/>
          <cell r="S1362"/>
          <cell r="T1362"/>
          <cell r="U1362"/>
          <cell r="V1362"/>
          <cell r="W1362"/>
          <cell r="X1362"/>
          <cell r="Z1362"/>
          <cell r="AA1362"/>
          <cell r="AB1362"/>
          <cell r="AC1362"/>
          <cell r="AD1362"/>
        </row>
        <row r="1363">
          <cell r="A1363"/>
          <cell r="B1363"/>
          <cell r="E1363"/>
          <cell r="F1363"/>
          <cell r="G1363"/>
          <cell r="H1363"/>
          <cell r="I1363"/>
          <cell r="J1363"/>
          <cell r="K1363"/>
          <cell r="L1363"/>
          <cell r="M1363"/>
          <cell r="N1363"/>
          <cell r="O1363"/>
          <cell r="P1363"/>
          <cell r="Q1363"/>
          <cell r="R1363"/>
          <cell r="S1363"/>
          <cell r="T1363"/>
          <cell r="U1363"/>
          <cell r="V1363"/>
          <cell r="W1363"/>
          <cell r="X1363"/>
          <cell r="Z1363"/>
          <cell r="AA1363"/>
          <cell r="AB1363"/>
          <cell r="AC1363"/>
          <cell r="AD1363"/>
        </row>
        <row r="1364">
          <cell r="A1364"/>
          <cell r="B1364"/>
          <cell r="C1364"/>
          <cell r="D1364"/>
          <cell r="E1364"/>
          <cell r="F1364"/>
          <cell r="G1364"/>
          <cell r="H1364"/>
          <cell r="I1364"/>
          <cell r="J1364"/>
          <cell r="K1364"/>
          <cell r="L1364"/>
          <cell r="M1364"/>
          <cell r="N1364"/>
          <cell r="O1364"/>
          <cell r="P1364"/>
          <cell r="Q1364"/>
          <cell r="R1364"/>
          <cell r="S1364"/>
          <cell r="T1364"/>
          <cell r="U1364"/>
          <cell r="V1364"/>
          <cell r="W1364"/>
          <cell r="X1364"/>
          <cell r="Y1364"/>
          <cell r="Z1364"/>
          <cell r="AA1364"/>
          <cell r="AB1364"/>
          <cell r="AC1364"/>
          <cell r="AD1364"/>
        </row>
        <row r="1365">
          <cell r="A1365" t="e">
            <v>#VALUE!</v>
          </cell>
          <cell r="B1365"/>
          <cell r="E1365" t="str">
            <v xml:space="preserve">zápas č. </v>
          </cell>
          <cell r="F1365" t="e">
            <v>#VALUE!</v>
          </cell>
          <cell r="G1365"/>
          <cell r="H1365" t="str">
            <v>Servis</v>
          </cell>
          <cell r="I1365"/>
          <cell r="J1365"/>
          <cell r="K1365"/>
          <cell r="L1365"/>
          <cell r="M1365"/>
          <cell r="N1365"/>
          <cell r="O1365"/>
          <cell r="P1365"/>
          <cell r="Q1365"/>
          <cell r="R1365"/>
          <cell r="S1365"/>
          <cell r="T1365"/>
          <cell r="U1365"/>
          <cell r="V1365" t="str">
            <v>pomer</v>
          </cell>
          <cell r="W1365"/>
          <cell r="X1365"/>
          <cell r="Y1365" t="str">
            <v>(:)</v>
          </cell>
          <cell r="Z1365" t="str">
            <v/>
          </cell>
          <cell r="AA1365" t="str">
            <v/>
          </cell>
          <cell r="AB1365"/>
          <cell r="AC1365" t="str">
            <v/>
          </cell>
          <cell r="AD1365" t="e">
            <v>#VALUE!</v>
          </cell>
        </row>
        <row r="1366">
          <cell r="A1366"/>
          <cell r="B1366"/>
          <cell r="E1366"/>
          <cell r="F1366"/>
          <cell r="G1366" t="str">
            <v>Time out</v>
          </cell>
          <cell r="H1366" t="str">
            <v>Príjem</v>
          </cell>
          <cell r="I1366"/>
          <cell r="J1366"/>
          <cell r="K1366"/>
          <cell r="L1366"/>
          <cell r="M1366"/>
          <cell r="N1366">
            <v>1</v>
          </cell>
          <cell r="O1366">
            <v>2</v>
          </cell>
          <cell r="P1366">
            <v>3</v>
          </cell>
          <cell r="Q1366">
            <v>4</v>
          </cell>
          <cell r="R1366">
            <v>5</v>
          </cell>
          <cell r="S1366">
            <v>6</v>
          </cell>
          <cell r="T1366">
            <v>7</v>
          </cell>
          <cell r="U1366"/>
          <cell r="V1366" t="str">
            <v>setov</v>
          </cell>
          <cell r="W1366"/>
          <cell r="X1366"/>
          <cell r="Z1366"/>
          <cell r="AA1366"/>
          <cell r="AB1366"/>
          <cell r="AC1366"/>
          <cell r="AD1366"/>
        </row>
        <row r="1367">
          <cell r="A1367" t="e">
            <v>#VALUE!</v>
          </cell>
          <cell r="B1367"/>
          <cell r="E1367" t="str">
            <v>Stôl:</v>
          </cell>
          <cell r="F1367" t="e">
            <v>#VALUE!</v>
          </cell>
          <cell r="G1367"/>
          <cell r="H1367"/>
          <cell r="I1367" t="e">
            <v>#VALUE!</v>
          </cell>
          <cell r="J1367"/>
          <cell r="K1367"/>
          <cell r="L1367"/>
          <cell r="M1367"/>
          <cell r="N1367"/>
          <cell r="O1367"/>
          <cell r="P1367"/>
          <cell r="Q1367" t="str">
            <v xml:space="preserve"> </v>
          </cell>
          <cell r="R1367"/>
          <cell r="S1367"/>
          <cell r="T1367"/>
          <cell r="U1367"/>
          <cell r="V1367" t="str">
            <v/>
          </cell>
          <cell r="W1367"/>
          <cell r="X1367"/>
          <cell r="Z1367"/>
          <cell r="AA1367"/>
          <cell r="AB1367"/>
          <cell r="AC1367"/>
          <cell r="AD1367"/>
        </row>
        <row r="1368">
          <cell r="A1368"/>
          <cell r="B1368"/>
          <cell r="E1368"/>
          <cell r="F1368"/>
          <cell r="G1368"/>
          <cell r="H1368"/>
          <cell r="I1368"/>
          <cell r="J1368"/>
          <cell r="K1368"/>
          <cell r="L1368"/>
          <cell r="M1368"/>
          <cell r="N1368"/>
          <cell r="O1368"/>
          <cell r="P1368"/>
          <cell r="Q1368"/>
          <cell r="R1368"/>
          <cell r="S1368"/>
          <cell r="T1368"/>
          <cell r="U1368"/>
          <cell r="V1368"/>
          <cell r="W1368"/>
          <cell r="X1368"/>
          <cell r="Z1368"/>
          <cell r="AA1368"/>
          <cell r="AB1368"/>
          <cell r="AC1368"/>
          <cell r="AD1368"/>
        </row>
        <row r="1369">
          <cell r="A1369"/>
          <cell r="B1369"/>
          <cell r="E1369" t="str">
            <v>Dátum:</v>
          </cell>
          <cell r="F1369">
            <v>43729</v>
          </cell>
          <cell r="G1369"/>
          <cell r="H1369"/>
          <cell r="I1369"/>
          <cell r="J1369"/>
          <cell r="K1369"/>
          <cell r="L1369"/>
          <cell r="M1369"/>
          <cell r="N1369"/>
          <cell r="O1369"/>
          <cell r="P1369"/>
          <cell r="Q1369"/>
          <cell r="R1369"/>
          <cell r="S1369"/>
          <cell r="T1369"/>
          <cell r="U1369"/>
          <cell r="V1369"/>
          <cell r="W1369"/>
          <cell r="X1369"/>
          <cell r="Z1369"/>
          <cell r="AA1369"/>
          <cell r="AB1369"/>
          <cell r="AC1369"/>
          <cell r="AD1369"/>
        </row>
        <row r="1370">
          <cell r="A1370" t="e">
            <v>#VALUE!</v>
          </cell>
          <cell r="B1370"/>
          <cell r="E1370" t="str">
            <v>Čas:</v>
          </cell>
          <cell r="F1370"/>
          <cell r="G1370"/>
          <cell r="H1370"/>
          <cell r="I1370" t="e">
            <v>#VALUE!</v>
          </cell>
          <cell r="J1370"/>
          <cell r="K1370"/>
          <cell r="L1370"/>
          <cell r="M1370"/>
          <cell r="N1370"/>
          <cell r="O1370"/>
          <cell r="P1370"/>
          <cell r="Q1370" t="str">
            <v xml:space="preserve"> </v>
          </cell>
          <cell r="R1370"/>
          <cell r="S1370"/>
          <cell r="T1370"/>
          <cell r="U1370"/>
          <cell r="V1370" t="str">
            <v/>
          </cell>
          <cell r="W1370"/>
          <cell r="X1370"/>
          <cell r="Z1370"/>
          <cell r="AA1370"/>
          <cell r="AB1370"/>
          <cell r="AC1370"/>
          <cell r="AD1370"/>
        </row>
        <row r="1371">
          <cell r="A1371"/>
          <cell r="B1371"/>
          <cell r="E1371"/>
          <cell r="F1371"/>
          <cell r="G1371"/>
          <cell r="H1371"/>
          <cell r="I1371"/>
          <cell r="J1371"/>
          <cell r="K1371"/>
          <cell r="L1371"/>
          <cell r="M1371"/>
          <cell r="N1371"/>
          <cell r="O1371"/>
          <cell r="P1371"/>
          <cell r="Q1371"/>
          <cell r="R1371"/>
          <cell r="S1371"/>
          <cell r="T1371"/>
          <cell r="U1371"/>
          <cell r="V1371"/>
          <cell r="W1371"/>
          <cell r="X1371"/>
          <cell r="Z1371"/>
          <cell r="AA1371"/>
          <cell r="AB1371"/>
          <cell r="AC1371"/>
          <cell r="AD1371"/>
        </row>
        <row r="1372">
          <cell r="A1372"/>
          <cell r="B1372"/>
          <cell r="E1372" t="str">
            <v>Kategória :</v>
          </cell>
          <cell r="F1372" t="str">
            <v>NMŽky</v>
          </cell>
          <cell r="G1372"/>
          <cell r="H1372"/>
          <cell r="I1372"/>
          <cell r="J1372"/>
          <cell r="K1372"/>
          <cell r="L1372"/>
          <cell r="M1372"/>
          <cell r="N1372"/>
          <cell r="O1372"/>
          <cell r="P1372"/>
          <cell r="Q1372"/>
          <cell r="R1372"/>
          <cell r="S1372"/>
          <cell r="T1372"/>
          <cell r="U1372"/>
          <cell r="V1372"/>
          <cell r="W1372"/>
          <cell r="X1372"/>
          <cell r="Z1372"/>
          <cell r="AA1372"/>
          <cell r="AB1372"/>
          <cell r="AC1372"/>
          <cell r="AD1372"/>
        </row>
        <row r="1373">
          <cell r="A1373"/>
          <cell r="B1373"/>
          <cell r="E1373"/>
          <cell r="F1373"/>
          <cell r="G1373"/>
          <cell r="H1373"/>
          <cell r="I1373" t="str">
            <v>Rozhodca</v>
          </cell>
          <cell r="J1373"/>
          <cell r="K1373"/>
          <cell r="L1373"/>
          <cell r="M1373"/>
          <cell r="N1373"/>
          <cell r="O1373"/>
          <cell r="P1373" t="str">
            <v>Víťaz</v>
          </cell>
          <cell r="Q1373"/>
          <cell r="R1373"/>
          <cell r="S1373"/>
          <cell r="T1373"/>
          <cell r="U1373"/>
          <cell r="V1373"/>
          <cell r="W1373"/>
          <cell r="X1373"/>
          <cell r="Z1373"/>
          <cell r="AA1373"/>
          <cell r="AB1373"/>
          <cell r="AC1373"/>
          <cell r="AD1373"/>
        </row>
        <row r="1374">
          <cell r="A1374"/>
          <cell r="B1374"/>
          <cell r="E1374" t="str">
            <v>Skupina :</v>
          </cell>
          <cell r="F1374" t="e">
            <v>#VALUE!</v>
          </cell>
          <cell r="G1374"/>
          <cell r="H1374"/>
          <cell r="I1374"/>
          <cell r="J1374"/>
          <cell r="K1374"/>
          <cell r="L1374"/>
          <cell r="M1374"/>
          <cell r="N1374" t="str">
            <v/>
          </cell>
          <cell r="O1374"/>
          <cell r="P1374"/>
          <cell r="Q1374"/>
          <cell r="R1374"/>
          <cell r="S1374"/>
          <cell r="T1374"/>
          <cell r="U1374"/>
          <cell r="V1374"/>
          <cell r="W1374"/>
          <cell r="X1374"/>
          <cell r="Z1374"/>
          <cell r="AA1374"/>
          <cell r="AB1374"/>
          <cell r="AC1374"/>
          <cell r="AD1374"/>
        </row>
        <row r="1375">
          <cell r="A1375"/>
          <cell r="B1375"/>
          <cell r="E1375"/>
          <cell r="F1375"/>
          <cell r="G1375"/>
          <cell r="H1375"/>
          <cell r="I1375"/>
          <cell r="J1375"/>
          <cell r="K1375"/>
          <cell r="L1375"/>
          <cell r="M1375"/>
          <cell r="N1375"/>
          <cell r="O1375"/>
          <cell r="P1375"/>
          <cell r="Q1375"/>
          <cell r="R1375"/>
          <cell r="S1375"/>
          <cell r="T1375"/>
          <cell r="U1375"/>
          <cell r="V1375"/>
          <cell r="W1375"/>
          <cell r="X1375"/>
          <cell r="Z1375"/>
          <cell r="AA1375"/>
          <cell r="AB1375"/>
          <cell r="AC1375"/>
          <cell r="AD1375"/>
        </row>
        <row r="1376">
          <cell r="A1376"/>
          <cell r="B1376"/>
          <cell r="E1376" t="str">
            <v>Zápas:</v>
          </cell>
          <cell r="F1376" t="e">
            <v>#VALUE!</v>
          </cell>
          <cell r="G1376"/>
          <cell r="H1376"/>
          <cell r="I1376"/>
          <cell r="J1376"/>
          <cell r="K1376"/>
          <cell r="L1376"/>
          <cell r="M1376"/>
          <cell r="N1376"/>
          <cell r="O1376"/>
          <cell r="P1376"/>
          <cell r="Q1376"/>
          <cell r="R1376"/>
          <cell r="S1376"/>
          <cell r="T1376"/>
          <cell r="U1376"/>
          <cell r="V1376"/>
          <cell r="W1376"/>
          <cell r="X1376"/>
          <cell r="Z1376"/>
          <cell r="AA1376"/>
          <cell r="AB1376"/>
          <cell r="AC1376"/>
          <cell r="AD1376"/>
        </row>
        <row r="1377">
          <cell r="A1377"/>
          <cell r="B1377"/>
          <cell r="E1377"/>
          <cell r="F1377"/>
          <cell r="G1377"/>
          <cell r="H1377" t="str">
            <v>Udelené karty - priestupok</v>
          </cell>
          <cell r="I1377"/>
          <cell r="J1377"/>
          <cell r="K1377"/>
          <cell r="L1377"/>
          <cell r="M1377"/>
          <cell r="N1377"/>
          <cell r="O1377"/>
          <cell r="P1377"/>
          <cell r="Q1377"/>
          <cell r="R1377"/>
          <cell r="S1377"/>
          <cell r="T1377"/>
          <cell r="U1377"/>
          <cell r="V1377"/>
          <cell r="W1377"/>
          <cell r="X1377"/>
          <cell r="Z1377"/>
          <cell r="AA1377"/>
          <cell r="AB1377"/>
          <cell r="AC1377"/>
          <cell r="AD1377"/>
        </row>
        <row r="1378">
          <cell r="A1378"/>
          <cell r="B1378"/>
          <cell r="E1378"/>
          <cell r="F1378"/>
          <cell r="G1378"/>
          <cell r="H1378"/>
          <cell r="I1378"/>
          <cell r="J1378"/>
          <cell r="K1378"/>
          <cell r="L1378"/>
          <cell r="M1378"/>
          <cell r="N1378"/>
          <cell r="O1378"/>
          <cell r="P1378"/>
          <cell r="Q1378"/>
          <cell r="R1378"/>
          <cell r="S1378"/>
          <cell r="T1378"/>
          <cell r="U1378"/>
          <cell r="V1378"/>
          <cell r="W1378"/>
          <cell r="X1378"/>
          <cell r="Z1378"/>
          <cell r="AA1378"/>
          <cell r="AB1378"/>
          <cell r="AC1378"/>
          <cell r="AD1378"/>
        </row>
        <row r="1379">
          <cell r="A1379"/>
          <cell r="B1379"/>
          <cell r="E1379"/>
          <cell r="F1379"/>
          <cell r="G1379"/>
          <cell r="H1379"/>
          <cell r="I1379" t="e">
            <v>#VALUE!</v>
          </cell>
          <cell r="J1379"/>
          <cell r="K1379"/>
          <cell r="L1379"/>
          <cell r="M1379"/>
          <cell r="N1379"/>
          <cell r="O1379"/>
          <cell r="P1379" t="e">
            <v>#VALUE!</v>
          </cell>
          <cell r="Q1379"/>
          <cell r="R1379"/>
          <cell r="S1379"/>
          <cell r="T1379"/>
          <cell r="U1379"/>
          <cell r="V1379"/>
          <cell r="W1379"/>
          <cell r="X1379"/>
          <cell r="Z1379"/>
          <cell r="AA1379"/>
          <cell r="AB1379"/>
          <cell r="AC1379"/>
          <cell r="AD1379"/>
        </row>
        <row r="1380">
          <cell r="A1380"/>
          <cell r="B1380"/>
          <cell r="E1380"/>
          <cell r="F1380"/>
          <cell r="G1380"/>
          <cell r="H1380" t="str">
            <v>Ž</v>
          </cell>
          <cell r="I1380"/>
          <cell r="J1380"/>
          <cell r="K1380"/>
          <cell r="L1380"/>
          <cell r="M1380"/>
          <cell r="N1380"/>
          <cell r="O1380" t="str">
            <v>Ž</v>
          </cell>
          <cell r="P1380"/>
          <cell r="Q1380"/>
          <cell r="R1380"/>
          <cell r="S1380"/>
          <cell r="T1380"/>
          <cell r="U1380"/>
          <cell r="V1380"/>
          <cell r="W1380"/>
          <cell r="X1380"/>
          <cell r="Z1380"/>
          <cell r="AA1380"/>
          <cell r="AB1380"/>
          <cell r="AC1380"/>
          <cell r="AD1380"/>
        </row>
        <row r="1381">
          <cell r="A1381"/>
          <cell r="B1381"/>
          <cell r="E1381"/>
          <cell r="F1381"/>
          <cell r="G1381"/>
          <cell r="H1381" t="str">
            <v>ŽČ</v>
          </cell>
          <cell r="I1381"/>
          <cell r="J1381"/>
          <cell r="K1381"/>
          <cell r="L1381"/>
          <cell r="M1381"/>
          <cell r="N1381"/>
          <cell r="O1381" t="str">
            <v>ŽČ</v>
          </cell>
          <cell r="P1381"/>
          <cell r="Q1381"/>
          <cell r="R1381"/>
          <cell r="S1381"/>
          <cell r="T1381"/>
          <cell r="U1381"/>
          <cell r="V1381"/>
          <cell r="W1381"/>
          <cell r="X1381"/>
          <cell r="Z1381"/>
          <cell r="AA1381"/>
          <cell r="AB1381"/>
          <cell r="AC1381"/>
          <cell r="AD1381"/>
        </row>
        <row r="1382">
          <cell r="A1382"/>
          <cell r="B1382"/>
          <cell r="E1382"/>
          <cell r="F1382"/>
          <cell r="G1382"/>
          <cell r="H1382" t="str">
            <v>ŽČ</v>
          </cell>
          <cell r="I1382"/>
          <cell r="J1382"/>
          <cell r="K1382"/>
          <cell r="L1382"/>
          <cell r="M1382"/>
          <cell r="N1382"/>
          <cell r="O1382" t="str">
            <v>ŽČ</v>
          </cell>
          <cell r="P1382"/>
          <cell r="Q1382"/>
          <cell r="R1382"/>
          <cell r="S1382"/>
          <cell r="T1382"/>
          <cell r="U1382"/>
          <cell r="V1382"/>
          <cell r="W1382"/>
          <cell r="X1382"/>
          <cell r="Z1382"/>
          <cell r="AA1382"/>
          <cell r="AB1382"/>
          <cell r="AC1382"/>
          <cell r="AD1382"/>
        </row>
        <row r="1383">
          <cell r="A1383"/>
          <cell r="B1383"/>
          <cell r="E1383"/>
          <cell r="F1383"/>
          <cell r="G1383"/>
          <cell r="H1383"/>
          <cell r="I1383"/>
          <cell r="J1383"/>
          <cell r="K1383"/>
          <cell r="L1383"/>
          <cell r="M1383"/>
          <cell r="N1383"/>
          <cell r="O1383"/>
          <cell r="P1383"/>
          <cell r="Q1383"/>
          <cell r="R1383"/>
          <cell r="S1383"/>
          <cell r="T1383"/>
          <cell r="U1383"/>
          <cell r="V1383"/>
          <cell r="W1383"/>
          <cell r="X1383"/>
          <cell r="Z1383"/>
          <cell r="AA1383"/>
          <cell r="AB1383"/>
          <cell r="AC1383"/>
          <cell r="AD1383"/>
        </row>
        <row r="1384">
          <cell r="A1384"/>
          <cell r="B1384"/>
          <cell r="C1384"/>
          <cell r="D1384"/>
          <cell r="E1384"/>
          <cell r="F1384"/>
          <cell r="G1384"/>
          <cell r="H1384"/>
          <cell r="I1384"/>
          <cell r="J1384"/>
          <cell r="K1384"/>
          <cell r="L1384"/>
          <cell r="M1384"/>
          <cell r="N1384"/>
          <cell r="O1384"/>
          <cell r="P1384"/>
          <cell r="Q1384"/>
          <cell r="R1384"/>
          <cell r="S1384"/>
          <cell r="T1384"/>
          <cell r="U1384"/>
          <cell r="V1384"/>
          <cell r="W1384"/>
          <cell r="X1384"/>
          <cell r="Y1384"/>
          <cell r="Z1384"/>
          <cell r="AA1384"/>
          <cell r="AB1384"/>
          <cell r="AC1384"/>
          <cell r="AD1384"/>
        </row>
        <row r="1385">
          <cell r="A1385" t="e">
            <v>#VALUE!</v>
          </cell>
          <cell r="B1385"/>
          <cell r="E1385" t="str">
            <v xml:space="preserve">zápas č. </v>
          </cell>
          <cell r="F1385" t="e">
            <v>#VALUE!</v>
          </cell>
          <cell r="G1385"/>
          <cell r="H1385" t="str">
            <v>Servis</v>
          </cell>
          <cell r="I1385"/>
          <cell r="J1385"/>
          <cell r="K1385"/>
          <cell r="L1385"/>
          <cell r="M1385"/>
          <cell r="N1385"/>
          <cell r="O1385"/>
          <cell r="P1385"/>
          <cell r="Q1385"/>
          <cell r="R1385"/>
          <cell r="S1385"/>
          <cell r="T1385"/>
          <cell r="U1385"/>
          <cell r="V1385" t="str">
            <v>pomer</v>
          </cell>
          <cell r="W1385"/>
          <cell r="X1385"/>
          <cell r="Y1385" t="str">
            <v>(:)</v>
          </cell>
          <cell r="Z1385" t="str">
            <v/>
          </cell>
          <cell r="AA1385" t="str">
            <v/>
          </cell>
          <cell r="AB1385"/>
          <cell r="AC1385" t="str">
            <v/>
          </cell>
          <cell r="AD1385" t="e">
            <v>#VALUE!</v>
          </cell>
        </row>
        <row r="1386">
          <cell r="A1386"/>
          <cell r="B1386"/>
          <cell r="E1386"/>
          <cell r="F1386"/>
          <cell r="G1386" t="str">
            <v>Time out</v>
          </cell>
          <cell r="H1386" t="str">
            <v>Príjem</v>
          </cell>
          <cell r="I1386"/>
          <cell r="J1386"/>
          <cell r="K1386"/>
          <cell r="L1386"/>
          <cell r="M1386"/>
          <cell r="N1386">
            <v>1</v>
          </cell>
          <cell r="O1386">
            <v>2</v>
          </cell>
          <cell r="P1386">
            <v>3</v>
          </cell>
          <cell r="Q1386">
            <v>4</v>
          </cell>
          <cell r="R1386">
            <v>5</v>
          </cell>
          <cell r="S1386">
            <v>6</v>
          </cell>
          <cell r="T1386">
            <v>7</v>
          </cell>
          <cell r="U1386"/>
          <cell r="V1386" t="str">
            <v>setov</v>
          </cell>
          <cell r="W1386"/>
          <cell r="X1386"/>
          <cell r="Z1386"/>
          <cell r="AA1386"/>
          <cell r="AB1386"/>
          <cell r="AC1386"/>
          <cell r="AD1386"/>
        </row>
        <row r="1387">
          <cell r="A1387" t="e">
            <v>#VALUE!</v>
          </cell>
          <cell r="B1387"/>
          <cell r="E1387" t="str">
            <v>Stôl:</v>
          </cell>
          <cell r="F1387" t="e">
            <v>#VALUE!</v>
          </cell>
          <cell r="G1387"/>
          <cell r="H1387"/>
          <cell r="I1387" t="e">
            <v>#VALUE!</v>
          </cell>
          <cell r="J1387"/>
          <cell r="K1387"/>
          <cell r="L1387"/>
          <cell r="M1387"/>
          <cell r="N1387"/>
          <cell r="O1387"/>
          <cell r="P1387"/>
          <cell r="Q1387" t="str">
            <v xml:space="preserve"> </v>
          </cell>
          <cell r="R1387"/>
          <cell r="S1387"/>
          <cell r="T1387"/>
          <cell r="U1387"/>
          <cell r="V1387" t="str">
            <v/>
          </cell>
          <cell r="W1387"/>
          <cell r="X1387"/>
          <cell r="Z1387"/>
          <cell r="AA1387"/>
          <cell r="AB1387"/>
          <cell r="AC1387"/>
          <cell r="AD1387"/>
        </row>
        <row r="1388">
          <cell r="A1388"/>
          <cell r="B1388"/>
          <cell r="E1388"/>
          <cell r="F1388"/>
          <cell r="G1388"/>
          <cell r="H1388"/>
          <cell r="I1388"/>
          <cell r="J1388"/>
          <cell r="K1388"/>
          <cell r="L1388"/>
          <cell r="M1388"/>
          <cell r="N1388"/>
          <cell r="O1388"/>
          <cell r="P1388"/>
          <cell r="Q1388"/>
          <cell r="R1388"/>
          <cell r="S1388"/>
          <cell r="T1388"/>
          <cell r="U1388"/>
          <cell r="V1388"/>
          <cell r="W1388"/>
          <cell r="X1388"/>
          <cell r="Z1388"/>
          <cell r="AA1388"/>
          <cell r="AB1388"/>
          <cell r="AC1388"/>
          <cell r="AD1388"/>
        </row>
        <row r="1389">
          <cell r="A1389"/>
          <cell r="B1389"/>
          <cell r="E1389" t="str">
            <v>Dátum:</v>
          </cell>
          <cell r="F1389">
            <v>43729</v>
          </cell>
          <cell r="G1389"/>
          <cell r="H1389"/>
          <cell r="I1389"/>
          <cell r="J1389"/>
          <cell r="K1389"/>
          <cell r="L1389"/>
          <cell r="M1389"/>
          <cell r="N1389"/>
          <cell r="O1389"/>
          <cell r="P1389"/>
          <cell r="Q1389"/>
          <cell r="R1389"/>
          <cell r="S1389"/>
          <cell r="T1389"/>
          <cell r="U1389"/>
          <cell r="V1389"/>
          <cell r="W1389"/>
          <cell r="X1389"/>
          <cell r="Z1389"/>
          <cell r="AA1389"/>
          <cell r="AB1389"/>
          <cell r="AC1389"/>
          <cell r="AD1389"/>
        </row>
        <row r="1390">
          <cell r="A1390" t="e">
            <v>#VALUE!</v>
          </cell>
          <cell r="B1390"/>
          <cell r="E1390" t="str">
            <v>Čas:</v>
          </cell>
          <cell r="F1390"/>
          <cell r="G1390"/>
          <cell r="H1390"/>
          <cell r="I1390" t="e">
            <v>#VALUE!</v>
          </cell>
          <cell r="J1390"/>
          <cell r="K1390"/>
          <cell r="L1390"/>
          <cell r="M1390"/>
          <cell r="N1390"/>
          <cell r="O1390"/>
          <cell r="P1390"/>
          <cell r="Q1390" t="str">
            <v xml:space="preserve"> </v>
          </cell>
          <cell r="R1390"/>
          <cell r="S1390"/>
          <cell r="T1390"/>
          <cell r="U1390"/>
          <cell r="V1390" t="str">
            <v/>
          </cell>
          <cell r="W1390"/>
          <cell r="X1390"/>
          <cell r="Z1390"/>
          <cell r="AA1390"/>
          <cell r="AB1390"/>
          <cell r="AC1390"/>
          <cell r="AD1390"/>
        </row>
        <row r="1391">
          <cell r="A1391"/>
          <cell r="B1391"/>
          <cell r="E1391"/>
          <cell r="F1391"/>
          <cell r="G1391"/>
          <cell r="H1391"/>
          <cell r="I1391"/>
          <cell r="J1391"/>
          <cell r="K1391"/>
          <cell r="L1391"/>
          <cell r="M1391"/>
          <cell r="N1391"/>
          <cell r="O1391"/>
          <cell r="P1391"/>
          <cell r="Q1391"/>
          <cell r="R1391"/>
          <cell r="S1391"/>
          <cell r="T1391"/>
          <cell r="U1391"/>
          <cell r="V1391"/>
          <cell r="W1391"/>
          <cell r="X1391"/>
          <cell r="Z1391"/>
          <cell r="AA1391"/>
          <cell r="AB1391"/>
          <cell r="AC1391"/>
          <cell r="AD1391"/>
        </row>
        <row r="1392">
          <cell r="A1392"/>
          <cell r="B1392"/>
          <cell r="E1392" t="str">
            <v>Kategória :</v>
          </cell>
          <cell r="F1392" t="str">
            <v>NMŽky</v>
          </cell>
          <cell r="G1392"/>
          <cell r="H1392"/>
          <cell r="I1392"/>
          <cell r="J1392"/>
          <cell r="K1392"/>
          <cell r="L1392"/>
          <cell r="M1392"/>
          <cell r="N1392"/>
          <cell r="O1392"/>
          <cell r="P1392"/>
          <cell r="Q1392"/>
          <cell r="R1392"/>
          <cell r="S1392"/>
          <cell r="T1392"/>
          <cell r="U1392"/>
          <cell r="V1392"/>
          <cell r="W1392"/>
          <cell r="X1392"/>
          <cell r="Z1392"/>
          <cell r="AA1392"/>
          <cell r="AB1392"/>
          <cell r="AC1392"/>
          <cell r="AD1392"/>
        </row>
        <row r="1393">
          <cell r="A1393"/>
          <cell r="B1393"/>
          <cell r="E1393"/>
          <cell r="F1393"/>
          <cell r="G1393"/>
          <cell r="H1393"/>
          <cell r="I1393" t="str">
            <v>Rozhodca</v>
          </cell>
          <cell r="J1393"/>
          <cell r="K1393"/>
          <cell r="L1393"/>
          <cell r="M1393"/>
          <cell r="N1393"/>
          <cell r="O1393"/>
          <cell r="P1393" t="str">
            <v>Víťaz</v>
          </cell>
          <cell r="Q1393"/>
          <cell r="R1393"/>
          <cell r="S1393"/>
          <cell r="T1393"/>
          <cell r="U1393"/>
          <cell r="V1393"/>
          <cell r="W1393"/>
          <cell r="X1393"/>
          <cell r="Z1393"/>
          <cell r="AA1393"/>
          <cell r="AB1393"/>
          <cell r="AC1393"/>
          <cell r="AD1393"/>
        </row>
        <row r="1394">
          <cell r="A1394"/>
          <cell r="B1394"/>
          <cell r="E1394" t="str">
            <v>Skupina :</v>
          </cell>
          <cell r="F1394" t="e">
            <v>#VALUE!</v>
          </cell>
          <cell r="G1394"/>
          <cell r="H1394"/>
          <cell r="I1394"/>
          <cell r="J1394"/>
          <cell r="K1394"/>
          <cell r="L1394"/>
          <cell r="M1394"/>
          <cell r="N1394" t="str">
            <v/>
          </cell>
          <cell r="O1394"/>
          <cell r="P1394"/>
          <cell r="Q1394"/>
          <cell r="R1394"/>
          <cell r="S1394"/>
          <cell r="T1394"/>
          <cell r="U1394"/>
          <cell r="V1394"/>
          <cell r="W1394"/>
          <cell r="X1394"/>
          <cell r="Z1394"/>
          <cell r="AA1394"/>
          <cell r="AB1394"/>
          <cell r="AC1394"/>
          <cell r="AD1394"/>
        </row>
        <row r="1395">
          <cell r="A1395"/>
          <cell r="B1395"/>
          <cell r="E1395"/>
          <cell r="F1395"/>
          <cell r="G1395"/>
          <cell r="H1395"/>
          <cell r="I1395"/>
          <cell r="J1395"/>
          <cell r="K1395"/>
          <cell r="L1395"/>
          <cell r="M1395"/>
          <cell r="N1395"/>
          <cell r="O1395"/>
          <cell r="P1395"/>
          <cell r="Q1395"/>
          <cell r="R1395"/>
          <cell r="S1395"/>
          <cell r="T1395"/>
          <cell r="U1395"/>
          <cell r="V1395"/>
          <cell r="W1395"/>
          <cell r="X1395"/>
          <cell r="Z1395"/>
          <cell r="AA1395"/>
          <cell r="AB1395"/>
          <cell r="AC1395"/>
          <cell r="AD1395"/>
        </row>
        <row r="1396">
          <cell r="A1396"/>
          <cell r="B1396"/>
          <cell r="E1396" t="str">
            <v>Zápas:</v>
          </cell>
          <cell r="F1396" t="e">
            <v>#VALUE!</v>
          </cell>
          <cell r="G1396"/>
          <cell r="H1396"/>
          <cell r="I1396"/>
          <cell r="J1396"/>
          <cell r="K1396"/>
          <cell r="L1396"/>
          <cell r="M1396"/>
          <cell r="N1396"/>
          <cell r="O1396"/>
          <cell r="P1396"/>
          <cell r="Q1396"/>
          <cell r="R1396"/>
          <cell r="S1396"/>
          <cell r="T1396"/>
          <cell r="U1396"/>
          <cell r="V1396"/>
          <cell r="W1396"/>
          <cell r="X1396"/>
          <cell r="Z1396"/>
          <cell r="AA1396"/>
          <cell r="AB1396"/>
          <cell r="AC1396"/>
          <cell r="AD1396"/>
        </row>
        <row r="1397">
          <cell r="A1397"/>
          <cell r="B1397"/>
          <cell r="E1397"/>
          <cell r="F1397"/>
          <cell r="G1397"/>
          <cell r="H1397" t="str">
            <v>Udelené karty - priestupok</v>
          </cell>
          <cell r="I1397"/>
          <cell r="J1397"/>
          <cell r="K1397"/>
          <cell r="L1397"/>
          <cell r="M1397"/>
          <cell r="N1397"/>
          <cell r="O1397"/>
          <cell r="P1397"/>
          <cell r="Q1397"/>
          <cell r="R1397"/>
          <cell r="S1397"/>
          <cell r="T1397"/>
          <cell r="U1397"/>
          <cell r="V1397"/>
          <cell r="W1397"/>
          <cell r="X1397"/>
          <cell r="Z1397"/>
          <cell r="AA1397"/>
          <cell r="AB1397"/>
          <cell r="AC1397"/>
          <cell r="AD1397"/>
        </row>
        <row r="1398">
          <cell r="A1398"/>
          <cell r="B1398"/>
          <cell r="E1398"/>
          <cell r="F1398"/>
          <cell r="G1398"/>
          <cell r="H1398"/>
          <cell r="I1398"/>
          <cell r="J1398"/>
          <cell r="K1398"/>
          <cell r="L1398"/>
          <cell r="M1398"/>
          <cell r="N1398"/>
          <cell r="O1398"/>
          <cell r="P1398"/>
          <cell r="Q1398"/>
          <cell r="R1398"/>
          <cell r="S1398"/>
          <cell r="T1398"/>
          <cell r="U1398"/>
          <cell r="V1398"/>
          <cell r="W1398"/>
          <cell r="X1398"/>
          <cell r="Z1398"/>
          <cell r="AA1398"/>
          <cell r="AB1398"/>
          <cell r="AC1398"/>
          <cell r="AD1398"/>
        </row>
        <row r="1399">
          <cell r="A1399"/>
          <cell r="B1399"/>
          <cell r="E1399"/>
          <cell r="F1399"/>
          <cell r="G1399"/>
          <cell r="H1399"/>
          <cell r="I1399" t="e">
            <v>#VALUE!</v>
          </cell>
          <cell r="J1399"/>
          <cell r="K1399"/>
          <cell r="L1399"/>
          <cell r="M1399"/>
          <cell r="N1399"/>
          <cell r="O1399"/>
          <cell r="P1399" t="e">
            <v>#VALUE!</v>
          </cell>
          <cell r="Q1399"/>
          <cell r="R1399"/>
          <cell r="S1399"/>
          <cell r="T1399"/>
          <cell r="U1399"/>
          <cell r="V1399"/>
          <cell r="W1399"/>
          <cell r="X1399"/>
          <cell r="Z1399"/>
          <cell r="AA1399"/>
          <cell r="AB1399"/>
          <cell r="AC1399"/>
          <cell r="AD1399"/>
        </row>
        <row r="1400">
          <cell r="A1400"/>
          <cell r="B1400"/>
          <cell r="E1400"/>
          <cell r="F1400"/>
          <cell r="G1400"/>
          <cell r="H1400" t="str">
            <v>Ž</v>
          </cell>
          <cell r="I1400"/>
          <cell r="J1400"/>
          <cell r="K1400"/>
          <cell r="L1400"/>
          <cell r="M1400"/>
          <cell r="N1400"/>
          <cell r="O1400" t="str">
            <v>Ž</v>
          </cell>
          <cell r="P1400"/>
          <cell r="Q1400"/>
          <cell r="R1400"/>
          <cell r="S1400"/>
          <cell r="T1400"/>
          <cell r="U1400"/>
          <cell r="V1400"/>
          <cell r="W1400"/>
          <cell r="X1400"/>
          <cell r="Z1400"/>
          <cell r="AA1400"/>
          <cell r="AB1400"/>
          <cell r="AC1400"/>
          <cell r="AD1400"/>
        </row>
        <row r="1401">
          <cell r="A1401"/>
          <cell r="B1401"/>
          <cell r="E1401"/>
          <cell r="F1401"/>
          <cell r="G1401"/>
          <cell r="H1401" t="str">
            <v>ŽČ</v>
          </cell>
          <cell r="I1401"/>
          <cell r="J1401"/>
          <cell r="K1401"/>
          <cell r="L1401"/>
          <cell r="M1401"/>
          <cell r="N1401"/>
          <cell r="O1401" t="str">
            <v>ŽČ</v>
          </cell>
          <cell r="P1401"/>
          <cell r="Q1401"/>
          <cell r="R1401"/>
          <cell r="S1401"/>
          <cell r="T1401"/>
          <cell r="U1401"/>
          <cell r="V1401"/>
          <cell r="W1401"/>
          <cell r="X1401"/>
          <cell r="Z1401"/>
          <cell r="AA1401"/>
          <cell r="AB1401"/>
          <cell r="AC1401"/>
          <cell r="AD1401"/>
        </row>
        <row r="1402">
          <cell r="A1402"/>
          <cell r="B1402"/>
          <cell r="E1402"/>
          <cell r="F1402"/>
          <cell r="G1402"/>
          <cell r="H1402" t="str">
            <v>ŽČ</v>
          </cell>
          <cell r="I1402"/>
          <cell r="J1402"/>
          <cell r="K1402"/>
          <cell r="L1402"/>
          <cell r="M1402"/>
          <cell r="N1402"/>
          <cell r="O1402" t="str">
            <v>ŽČ</v>
          </cell>
          <cell r="P1402"/>
          <cell r="Q1402"/>
          <cell r="R1402"/>
          <cell r="S1402"/>
          <cell r="T1402"/>
          <cell r="U1402"/>
          <cell r="V1402"/>
          <cell r="W1402"/>
          <cell r="X1402"/>
          <cell r="Z1402"/>
          <cell r="AA1402"/>
          <cell r="AB1402"/>
          <cell r="AC1402"/>
          <cell r="AD1402"/>
        </row>
        <row r="1403">
          <cell r="A1403"/>
          <cell r="B1403"/>
          <cell r="E1403"/>
          <cell r="F1403"/>
          <cell r="G1403"/>
          <cell r="H1403"/>
          <cell r="I1403"/>
          <cell r="J1403"/>
          <cell r="K1403"/>
          <cell r="L1403"/>
          <cell r="M1403"/>
          <cell r="N1403"/>
          <cell r="O1403"/>
          <cell r="P1403"/>
          <cell r="Q1403"/>
          <cell r="R1403"/>
          <cell r="S1403"/>
          <cell r="T1403"/>
          <cell r="U1403"/>
          <cell r="V1403"/>
          <cell r="W1403"/>
          <cell r="X1403"/>
          <cell r="Z1403"/>
          <cell r="AA1403"/>
          <cell r="AB1403"/>
          <cell r="AC1403"/>
          <cell r="AD1403"/>
        </row>
        <row r="1404">
          <cell r="A1404"/>
          <cell r="B1404"/>
          <cell r="C1404"/>
          <cell r="D1404"/>
          <cell r="E1404"/>
          <cell r="F1404"/>
          <cell r="G1404"/>
          <cell r="H1404"/>
          <cell r="I1404"/>
          <cell r="J1404"/>
          <cell r="K1404"/>
          <cell r="L1404"/>
          <cell r="M1404"/>
          <cell r="N1404"/>
          <cell r="O1404"/>
          <cell r="P1404"/>
          <cell r="Q1404"/>
          <cell r="R1404"/>
          <cell r="S1404"/>
          <cell r="T1404"/>
          <cell r="U1404"/>
          <cell r="V1404"/>
          <cell r="W1404"/>
          <cell r="X1404"/>
          <cell r="Y1404"/>
          <cell r="Z1404"/>
          <cell r="AA1404"/>
          <cell r="AB1404"/>
          <cell r="AC1404"/>
          <cell r="AD1404"/>
        </row>
        <row r="1405">
          <cell r="A1405" t="e">
            <v>#VALUE!</v>
          </cell>
          <cell r="B1405"/>
          <cell r="E1405" t="str">
            <v xml:space="preserve">zápas č. </v>
          </cell>
          <cell r="F1405" t="e">
            <v>#VALUE!</v>
          </cell>
          <cell r="G1405"/>
          <cell r="H1405" t="str">
            <v>Servis</v>
          </cell>
          <cell r="I1405"/>
          <cell r="J1405"/>
          <cell r="K1405"/>
          <cell r="L1405"/>
          <cell r="M1405"/>
          <cell r="N1405"/>
          <cell r="O1405"/>
          <cell r="P1405"/>
          <cell r="Q1405"/>
          <cell r="R1405"/>
          <cell r="S1405"/>
          <cell r="T1405"/>
          <cell r="U1405"/>
          <cell r="V1405" t="str">
            <v>pomer</v>
          </cell>
          <cell r="W1405"/>
          <cell r="X1405"/>
          <cell r="Y1405" t="str">
            <v>(:)</v>
          </cell>
          <cell r="Z1405" t="str">
            <v/>
          </cell>
          <cell r="AA1405" t="str">
            <v/>
          </cell>
          <cell r="AB1405"/>
          <cell r="AC1405" t="str">
            <v/>
          </cell>
          <cell r="AD1405" t="e">
            <v>#VALUE!</v>
          </cell>
        </row>
        <row r="1406">
          <cell r="A1406"/>
          <cell r="B1406"/>
          <cell r="E1406"/>
          <cell r="F1406"/>
          <cell r="G1406" t="str">
            <v>Time out</v>
          </cell>
          <cell r="H1406" t="str">
            <v>Príjem</v>
          </cell>
          <cell r="I1406"/>
          <cell r="J1406"/>
          <cell r="K1406"/>
          <cell r="L1406"/>
          <cell r="M1406"/>
          <cell r="N1406">
            <v>1</v>
          </cell>
          <cell r="O1406">
            <v>2</v>
          </cell>
          <cell r="P1406">
            <v>3</v>
          </cell>
          <cell r="Q1406">
            <v>4</v>
          </cell>
          <cell r="R1406">
            <v>5</v>
          </cell>
          <cell r="S1406">
            <v>6</v>
          </cell>
          <cell r="T1406">
            <v>7</v>
          </cell>
          <cell r="U1406"/>
          <cell r="V1406" t="str">
            <v>setov</v>
          </cell>
          <cell r="W1406"/>
          <cell r="X1406"/>
          <cell r="Z1406"/>
          <cell r="AA1406"/>
          <cell r="AB1406"/>
          <cell r="AC1406"/>
          <cell r="AD1406"/>
        </row>
        <row r="1407">
          <cell r="A1407" t="e">
            <v>#VALUE!</v>
          </cell>
          <cell r="B1407"/>
          <cell r="E1407" t="str">
            <v>Stôl:</v>
          </cell>
          <cell r="F1407" t="e">
            <v>#VALUE!</v>
          </cell>
          <cell r="G1407"/>
          <cell r="H1407"/>
          <cell r="I1407" t="e">
            <v>#VALUE!</v>
          </cell>
          <cell r="J1407"/>
          <cell r="K1407"/>
          <cell r="L1407"/>
          <cell r="M1407"/>
          <cell r="N1407"/>
          <cell r="O1407"/>
          <cell r="P1407"/>
          <cell r="Q1407" t="str">
            <v xml:space="preserve"> </v>
          </cell>
          <cell r="R1407"/>
          <cell r="S1407"/>
          <cell r="T1407"/>
          <cell r="U1407"/>
          <cell r="V1407" t="str">
            <v/>
          </cell>
          <cell r="W1407"/>
          <cell r="X1407"/>
          <cell r="Z1407"/>
          <cell r="AA1407"/>
          <cell r="AB1407"/>
          <cell r="AC1407"/>
          <cell r="AD1407"/>
        </row>
        <row r="1408">
          <cell r="A1408"/>
          <cell r="B1408"/>
          <cell r="E1408"/>
          <cell r="F1408"/>
          <cell r="G1408"/>
          <cell r="H1408"/>
          <cell r="I1408"/>
          <cell r="J1408"/>
          <cell r="K1408"/>
          <cell r="L1408"/>
          <cell r="M1408"/>
          <cell r="N1408"/>
          <cell r="O1408"/>
          <cell r="P1408"/>
          <cell r="Q1408"/>
          <cell r="R1408"/>
          <cell r="S1408"/>
          <cell r="T1408"/>
          <cell r="U1408"/>
          <cell r="V1408"/>
          <cell r="W1408"/>
          <cell r="X1408"/>
          <cell r="Z1408"/>
          <cell r="AA1408"/>
          <cell r="AB1408"/>
          <cell r="AC1408"/>
          <cell r="AD1408"/>
        </row>
        <row r="1409">
          <cell r="A1409"/>
          <cell r="B1409"/>
          <cell r="E1409" t="str">
            <v>Dátum:</v>
          </cell>
          <cell r="F1409">
            <v>43729</v>
          </cell>
          <cell r="G1409"/>
          <cell r="H1409"/>
          <cell r="I1409"/>
          <cell r="J1409"/>
          <cell r="K1409"/>
          <cell r="L1409"/>
          <cell r="M1409"/>
          <cell r="N1409"/>
          <cell r="O1409"/>
          <cell r="P1409"/>
          <cell r="Q1409"/>
          <cell r="R1409"/>
          <cell r="S1409"/>
          <cell r="T1409"/>
          <cell r="U1409"/>
          <cell r="V1409"/>
          <cell r="W1409"/>
          <cell r="X1409"/>
          <cell r="Z1409"/>
          <cell r="AA1409"/>
          <cell r="AB1409"/>
          <cell r="AC1409"/>
          <cell r="AD1409"/>
        </row>
        <row r="1410">
          <cell r="A1410" t="e">
            <v>#VALUE!</v>
          </cell>
          <cell r="B1410"/>
          <cell r="E1410" t="str">
            <v>Čas:</v>
          </cell>
          <cell r="F1410"/>
          <cell r="G1410"/>
          <cell r="H1410"/>
          <cell r="I1410" t="e">
            <v>#VALUE!</v>
          </cell>
          <cell r="J1410"/>
          <cell r="K1410"/>
          <cell r="L1410"/>
          <cell r="M1410"/>
          <cell r="N1410"/>
          <cell r="O1410"/>
          <cell r="P1410"/>
          <cell r="Q1410" t="str">
            <v xml:space="preserve"> </v>
          </cell>
          <cell r="R1410"/>
          <cell r="S1410"/>
          <cell r="T1410"/>
          <cell r="U1410"/>
          <cell r="V1410" t="str">
            <v/>
          </cell>
          <cell r="W1410"/>
          <cell r="X1410"/>
          <cell r="Z1410"/>
          <cell r="AA1410"/>
          <cell r="AB1410"/>
          <cell r="AC1410"/>
          <cell r="AD1410"/>
        </row>
        <row r="1411">
          <cell r="A1411"/>
          <cell r="B1411"/>
          <cell r="E1411"/>
          <cell r="F1411"/>
          <cell r="G1411"/>
          <cell r="H1411"/>
          <cell r="I1411"/>
          <cell r="J1411"/>
          <cell r="K1411"/>
          <cell r="L1411"/>
          <cell r="M1411"/>
          <cell r="N1411"/>
          <cell r="O1411"/>
          <cell r="P1411"/>
          <cell r="Q1411"/>
          <cell r="R1411"/>
          <cell r="S1411"/>
          <cell r="T1411"/>
          <cell r="U1411"/>
          <cell r="V1411"/>
          <cell r="W1411"/>
          <cell r="X1411"/>
          <cell r="Z1411"/>
          <cell r="AA1411"/>
          <cell r="AB1411"/>
          <cell r="AC1411"/>
          <cell r="AD1411"/>
        </row>
        <row r="1412">
          <cell r="A1412"/>
          <cell r="B1412"/>
          <cell r="E1412" t="str">
            <v>Kategória :</v>
          </cell>
          <cell r="F1412" t="str">
            <v>NMŽky</v>
          </cell>
          <cell r="G1412"/>
          <cell r="H1412"/>
          <cell r="I1412"/>
          <cell r="J1412"/>
          <cell r="K1412"/>
          <cell r="L1412"/>
          <cell r="M1412"/>
          <cell r="N1412"/>
          <cell r="O1412"/>
          <cell r="P1412"/>
          <cell r="Q1412"/>
          <cell r="R1412"/>
          <cell r="S1412"/>
          <cell r="T1412"/>
          <cell r="U1412"/>
          <cell r="V1412"/>
          <cell r="W1412"/>
          <cell r="X1412"/>
          <cell r="Z1412"/>
          <cell r="AA1412"/>
          <cell r="AB1412"/>
          <cell r="AC1412"/>
          <cell r="AD1412"/>
        </row>
        <row r="1413">
          <cell r="A1413"/>
          <cell r="B1413"/>
          <cell r="E1413"/>
          <cell r="F1413"/>
          <cell r="G1413"/>
          <cell r="H1413"/>
          <cell r="I1413" t="str">
            <v>Rozhodca</v>
          </cell>
          <cell r="J1413"/>
          <cell r="K1413"/>
          <cell r="L1413"/>
          <cell r="M1413"/>
          <cell r="N1413"/>
          <cell r="O1413"/>
          <cell r="P1413" t="str">
            <v>Víťaz</v>
          </cell>
          <cell r="Q1413"/>
          <cell r="R1413"/>
          <cell r="S1413"/>
          <cell r="T1413"/>
          <cell r="U1413"/>
          <cell r="V1413"/>
          <cell r="W1413"/>
          <cell r="X1413"/>
          <cell r="Z1413"/>
          <cell r="AA1413"/>
          <cell r="AB1413"/>
          <cell r="AC1413"/>
          <cell r="AD1413"/>
        </row>
        <row r="1414">
          <cell r="A1414"/>
          <cell r="B1414"/>
          <cell r="E1414" t="str">
            <v>Skupina :</v>
          </cell>
          <cell r="F1414" t="e">
            <v>#VALUE!</v>
          </cell>
          <cell r="G1414"/>
          <cell r="H1414"/>
          <cell r="I1414"/>
          <cell r="J1414"/>
          <cell r="K1414"/>
          <cell r="L1414"/>
          <cell r="M1414"/>
          <cell r="N1414" t="str">
            <v/>
          </cell>
          <cell r="O1414"/>
          <cell r="P1414"/>
          <cell r="Q1414"/>
          <cell r="R1414"/>
          <cell r="S1414"/>
          <cell r="T1414"/>
          <cell r="U1414"/>
          <cell r="V1414"/>
          <cell r="W1414"/>
          <cell r="X1414"/>
          <cell r="Z1414"/>
          <cell r="AA1414"/>
          <cell r="AB1414"/>
          <cell r="AC1414"/>
          <cell r="AD1414"/>
        </row>
        <row r="1415">
          <cell r="A1415"/>
          <cell r="B1415"/>
          <cell r="E1415"/>
          <cell r="F1415"/>
          <cell r="G1415"/>
          <cell r="H1415"/>
          <cell r="I1415"/>
          <cell r="J1415"/>
          <cell r="K1415"/>
          <cell r="L1415"/>
          <cell r="M1415"/>
          <cell r="N1415"/>
          <cell r="O1415"/>
          <cell r="P1415"/>
          <cell r="Q1415"/>
          <cell r="R1415"/>
          <cell r="S1415"/>
          <cell r="T1415"/>
          <cell r="U1415"/>
          <cell r="V1415"/>
          <cell r="W1415"/>
          <cell r="X1415"/>
          <cell r="Z1415"/>
          <cell r="AA1415"/>
          <cell r="AB1415"/>
          <cell r="AC1415"/>
          <cell r="AD1415"/>
        </row>
        <row r="1416">
          <cell r="A1416"/>
          <cell r="B1416"/>
          <cell r="E1416" t="str">
            <v>Zápas:</v>
          </cell>
          <cell r="F1416" t="e">
            <v>#VALUE!</v>
          </cell>
          <cell r="G1416"/>
          <cell r="H1416"/>
          <cell r="I1416"/>
          <cell r="J1416"/>
          <cell r="K1416"/>
          <cell r="L1416"/>
          <cell r="M1416"/>
          <cell r="N1416"/>
          <cell r="O1416"/>
          <cell r="P1416"/>
          <cell r="Q1416"/>
          <cell r="R1416"/>
          <cell r="S1416"/>
          <cell r="T1416"/>
          <cell r="U1416"/>
          <cell r="V1416"/>
          <cell r="W1416"/>
          <cell r="X1416"/>
          <cell r="Z1416"/>
          <cell r="AA1416"/>
          <cell r="AB1416"/>
          <cell r="AC1416"/>
          <cell r="AD1416"/>
        </row>
        <row r="1417">
          <cell r="A1417"/>
          <cell r="B1417"/>
          <cell r="E1417"/>
          <cell r="F1417"/>
          <cell r="G1417"/>
          <cell r="H1417" t="str">
            <v>Udelené karty - priestupok</v>
          </cell>
          <cell r="I1417"/>
          <cell r="J1417"/>
          <cell r="K1417"/>
          <cell r="L1417"/>
          <cell r="M1417"/>
          <cell r="N1417"/>
          <cell r="O1417"/>
          <cell r="P1417"/>
          <cell r="Q1417"/>
          <cell r="R1417"/>
          <cell r="S1417"/>
          <cell r="T1417"/>
          <cell r="U1417"/>
          <cell r="V1417"/>
          <cell r="W1417"/>
          <cell r="X1417"/>
          <cell r="Z1417"/>
          <cell r="AA1417"/>
          <cell r="AB1417"/>
          <cell r="AC1417"/>
          <cell r="AD1417"/>
        </row>
        <row r="1418">
          <cell r="A1418"/>
          <cell r="B1418"/>
          <cell r="E1418"/>
          <cell r="F1418"/>
          <cell r="G1418"/>
          <cell r="H1418"/>
          <cell r="I1418"/>
          <cell r="J1418"/>
          <cell r="K1418"/>
          <cell r="L1418"/>
          <cell r="M1418"/>
          <cell r="N1418"/>
          <cell r="O1418"/>
          <cell r="P1418"/>
          <cell r="Q1418"/>
          <cell r="R1418"/>
          <cell r="S1418"/>
          <cell r="T1418"/>
          <cell r="U1418"/>
          <cell r="V1418"/>
          <cell r="W1418"/>
          <cell r="X1418"/>
          <cell r="Z1418"/>
          <cell r="AA1418"/>
          <cell r="AB1418"/>
          <cell r="AC1418"/>
          <cell r="AD1418"/>
        </row>
        <row r="1419">
          <cell r="A1419"/>
          <cell r="B1419"/>
          <cell r="E1419"/>
          <cell r="F1419"/>
          <cell r="G1419"/>
          <cell r="H1419"/>
          <cell r="I1419" t="e">
            <v>#VALUE!</v>
          </cell>
          <cell r="J1419"/>
          <cell r="K1419"/>
          <cell r="L1419"/>
          <cell r="M1419"/>
          <cell r="N1419"/>
          <cell r="O1419"/>
          <cell r="P1419" t="e">
            <v>#VALUE!</v>
          </cell>
          <cell r="Q1419"/>
          <cell r="R1419"/>
          <cell r="S1419"/>
          <cell r="T1419"/>
          <cell r="U1419"/>
          <cell r="V1419"/>
          <cell r="W1419"/>
          <cell r="X1419"/>
          <cell r="Z1419"/>
          <cell r="AA1419"/>
          <cell r="AB1419"/>
          <cell r="AC1419"/>
          <cell r="AD1419"/>
        </row>
        <row r="1420">
          <cell r="A1420"/>
          <cell r="B1420"/>
          <cell r="E1420"/>
          <cell r="F1420"/>
          <cell r="G1420"/>
          <cell r="H1420" t="str">
            <v>Ž</v>
          </cell>
          <cell r="I1420"/>
          <cell r="J1420"/>
          <cell r="K1420"/>
          <cell r="L1420"/>
          <cell r="M1420"/>
          <cell r="N1420"/>
          <cell r="O1420" t="str">
            <v>Ž</v>
          </cell>
          <cell r="P1420"/>
          <cell r="Q1420"/>
          <cell r="R1420"/>
          <cell r="S1420"/>
          <cell r="T1420"/>
          <cell r="U1420"/>
          <cell r="V1420"/>
          <cell r="W1420"/>
          <cell r="X1420"/>
          <cell r="Z1420"/>
          <cell r="AA1420"/>
          <cell r="AB1420"/>
          <cell r="AC1420"/>
          <cell r="AD1420"/>
        </row>
        <row r="1421">
          <cell r="A1421"/>
          <cell r="B1421"/>
          <cell r="E1421"/>
          <cell r="F1421"/>
          <cell r="G1421"/>
          <cell r="H1421" t="str">
            <v>ŽČ</v>
          </cell>
          <cell r="I1421"/>
          <cell r="J1421"/>
          <cell r="K1421"/>
          <cell r="L1421"/>
          <cell r="M1421"/>
          <cell r="N1421"/>
          <cell r="O1421" t="str">
            <v>ŽČ</v>
          </cell>
          <cell r="P1421"/>
          <cell r="Q1421"/>
          <cell r="R1421"/>
          <cell r="S1421"/>
          <cell r="T1421"/>
          <cell r="U1421"/>
          <cell r="V1421"/>
          <cell r="W1421"/>
          <cell r="X1421"/>
          <cell r="Z1421"/>
          <cell r="AA1421"/>
          <cell r="AB1421"/>
          <cell r="AC1421"/>
          <cell r="AD1421"/>
        </row>
        <row r="1422">
          <cell r="A1422"/>
          <cell r="B1422"/>
          <cell r="E1422"/>
          <cell r="F1422"/>
          <cell r="G1422"/>
          <cell r="H1422" t="str">
            <v>ŽČ</v>
          </cell>
          <cell r="I1422"/>
          <cell r="J1422"/>
          <cell r="K1422"/>
          <cell r="L1422"/>
          <cell r="M1422"/>
          <cell r="N1422"/>
          <cell r="O1422" t="str">
            <v>ŽČ</v>
          </cell>
          <cell r="P1422"/>
          <cell r="Q1422"/>
          <cell r="R1422"/>
          <cell r="S1422"/>
          <cell r="T1422"/>
          <cell r="U1422"/>
          <cell r="V1422"/>
          <cell r="W1422"/>
          <cell r="X1422"/>
          <cell r="Z1422"/>
          <cell r="AA1422"/>
          <cell r="AB1422"/>
          <cell r="AC1422"/>
          <cell r="AD1422"/>
        </row>
        <row r="1423">
          <cell r="A1423"/>
          <cell r="B1423"/>
          <cell r="E1423"/>
          <cell r="F1423"/>
          <cell r="G1423"/>
          <cell r="H1423"/>
          <cell r="I1423"/>
          <cell r="J1423"/>
          <cell r="K1423"/>
          <cell r="L1423"/>
          <cell r="M1423"/>
          <cell r="N1423"/>
          <cell r="O1423"/>
          <cell r="P1423"/>
          <cell r="Q1423"/>
          <cell r="R1423"/>
          <cell r="S1423"/>
          <cell r="T1423"/>
          <cell r="U1423"/>
          <cell r="V1423"/>
          <cell r="W1423"/>
          <cell r="X1423"/>
          <cell r="Z1423"/>
          <cell r="AA1423"/>
          <cell r="AB1423"/>
          <cell r="AC1423"/>
          <cell r="AD1423"/>
        </row>
        <row r="1424">
          <cell r="A1424"/>
          <cell r="B1424"/>
          <cell r="C1424"/>
          <cell r="D1424"/>
          <cell r="E1424"/>
          <cell r="F1424"/>
          <cell r="G1424"/>
          <cell r="H1424"/>
          <cell r="I1424"/>
          <cell r="J1424"/>
          <cell r="K1424"/>
          <cell r="L1424"/>
          <cell r="M1424"/>
          <cell r="N1424"/>
          <cell r="O1424"/>
          <cell r="P1424"/>
          <cell r="Q1424"/>
          <cell r="R1424"/>
          <cell r="S1424"/>
          <cell r="T1424"/>
          <cell r="U1424"/>
          <cell r="V1424"/>
          <cell r="W1424"/>
          <cell r="X1424"/>
          <cell r="Y1424"/>
          <cell r="Z1424"/>
          <cell r="AA1424"/>
          <cell r="AB1424"/>
          <cell r="AC1424"/>
          <cell r="AD1424"/>
        </row>
        <row r="1425">
          <cell r="A1425" t="e">
            <v>#VALUE!</v>
          </cell>
          <cell r="B1425"/>
          <cell r="E1425" t="str">
            <v xml:space="preserve">zápas č. </v>
          </cell>
          <cell r="F1425" t="e">
            <v>#VALUE!</v>
          </cell>
          <cell r="G1425"/>
          <cell r="H1425" t="str">
            <v>Servis</v>
          </cell>
          <cell r="I1425"/>
          <cell r="J1425"/>
          <cell r="K1425"/>
          <cell r="L1425"/>
          <cell r="M1425"/>
          <cell r="N1425"/>
          <cell r="O1425"/>
          <cell r="P1425"/>
          <cell r="Q1425"/>
          <cell r="R1425"/>
          <cell r="S1425"/>
          <cell r="T1425"/>
          <cell r="U1425"/>
          <cell r="V1425" t="str">
            <v>pomer</v>
          </cell>
          <cell r="W1425"/>
          <cell r="X1425"/>
          <cell r="Y1425" t="str">
            <v>(:)</v>
          </cell>
          <cell r="Z1425" t="str">
            <v/>
          </cell>
          <cell r="AA1425" t="str">
            <v/>
          </cell>
          <cell r="AB1425"/>
          <cell r="AC1425" t="str">
            <v/>
          </cell>
          <cell r="AD1425" t="e">
            <v>#VALUE!</v>
          </cell>
        </row>
        <row r="1426">
          <cell r="A1426"/>
          <cell r="B1426"/>
          <cell r="E1426"/>
          <cell r="F1426"/>
          <cell r="G1426" t="str">
            <v>Time out</v>
          </cell>
          <cell r="H1426" t="str">
            <v>Príjem</v>
          </cell>
          <cell r="I1426"/>
          <cell r="J1426"/>
          <cell r="K1426"/>
          <cell r="L1426"/>
          <cell r="M1426"/>
          <cell r="N1426">
            <v>1</v>
          </cell>
          <cell r="O1426">
            <v>2</v>
          </cell>
          <cell r="P1426">
            <v>3</v>
          </cell>
          <cell r="Q1426">
            <v>4</v>
          </cell>
          <cell r="R1426">
            <v>5</v>
          </cell>
          <cell r="S1426">
            <v>6</v>
          </cell>
          <cell r="T1426">
            <v>7</v>
          </cell>
          <cell r="U1426"/>
          <cell r="V1426" t="str">
            <v>setov</v>
          </cell>
          <cell r="W1426"/>
          <cell r="X1426"/>
          <cell r="Z1426"/>
          <cell r="AA1426"/>
          <cell r="AB1426"/>
          <cell r="AC1426"/>
          <cell r="AD1426"/>
        </row>
        <row r="1427">
          <cell r="A1427" t="e">
            <v>#VALUE!</v>
          </cell>
          <cell r="B1427"/>
          <cell r="E1427" t="str">
            <v>Stôl:</v>
          </cell>
          <cell r="F1427" t="e">
            <v>#VALUE!</v>
          </cell>
          <cell r="G1427"/>
          <cell r="H1427"/>
          <cell r="I1427" t="e">
            <v>#VALUE!</v>
          </cell>
          <cell r="J1427"/>
          <cell r="K1427"/>
          <cell r="L1427"/>
          <cell r="M1427"/>
          <cell r="N1427"/>
          <cell r="O1427"/>
          <cell r="P1427"/>
          <cell r="Q1427" t="str">
            <v xml:space="preserve"> </v>
          </cell>
          <cell r="R1427"/>
          <cell r="S1427"/>
          <cell r="T1427"/>
          <cell r="U1427"/>
          <cell r="V1427" t="str">
            <v/>
          </cell>
          <cell r="W1427"/>
          <cell r="X1427"/>
          <cell r="Z1427"/>
          <cell r="AA1427"/>
          <cell r="AB1427"/>
          <cell r="AC1427"/>
          <cell r="AD1427"/>
        </row>
        <row r="1428">
          <cell r="A1428"/>
          <cell r="B1428"/>
          <cell r="E1428"/>
          <cell r="F1428"/>
          <cell r="G1428"/>
          <cell r="H1428"/>
          <cell r="I1428"/>
          <cell r="J1428"/>
          <cell r="K1428"/>
          <cell r="L1428"/>
          <cell r="M1428"/>
          <cell r="N1428"/>
          <cell r="O1428"/>
          <cell r="P1428"/>
          <cell r="Q1428"/>
          <cell r="R1428"/>
          <cell r="S1428"/>
          <cell r="T1428"/>
          <cell r="U1428"/>
          <cell r="V1428"/>
          <cell r="W1428"/>
          <cell r="X1428"/>
          <cell r="Z1428"/>
          <cell r="AA1428"/>
          <cell r="AB1428"/>
          <cell r="AC1428"/>
          <cell r="AD1428"/>
        </row>
        <row r="1429">
          <cell r="A1429"/>
          <cell r="B1429"/>
          <cell r="E1429" t="str">
            <v>Dátum:</v>
          </cell>
          <cell r="F1429">
            <v>43729</v>
          </cell>
          <cell r="G1429"/>
          <cell r="H1429"/>
          <cell r="I1429"/>
          <cell r="J1429"/>
          <cell r="K1429"/>
          <cell r="L1429"/>
          <cell r="M1429"/>
          <cell r="N1429"/>
          <cell r="O1429"/>
          <cell r="P1429"/>
          <cell r="Q1429"/>
          <cell r="R1429"/>
          <cell r="S1429"/>
          <cell r="T1429"/>
          <cell r="U1429"/>
          <cell r="V1429"/>
          <cell r="W1429"/>
          <cell r="X1429"/>
          <cell r="Z1429"/>
          <cell r="AA1429"/>
          <cell r="AB1429"/>
          <cell r="AC1429"/>
          <cell r="AD1429"/>
        </row>
        <row r="1430">
          <cell r="A1430" t="e">
            <v>#VALUE!</v>
          </cell>
          <cell r="B1430"/>
          <cell r="E1430" t="str">
            <v>Čas:</v>
          </cell>
          <cell r="F1430"/>
          <cell r="G1430"/>
          <cell r="H1430"/>
          <cell r="I1430" t="e">
            <v>#VALUE!</v>
          </cell>
          <cell r="J1430"/>
          <cell r="K1430"/>
          <cell r="L1430"/>
          <cell r="M1430"/>
          <cell r="N1430"/>
          <cell r="O1430"/>
          <cell r="P1430"/>
          <cell r="Q1430" t="str">
            <v xml:space="preserve"> </v>
          </cell>
          <cell r="R1430"/>
          <cell r="S1430"/>
          <cell r="T1430"/>
          <cell r="U1430"/>
          <cell r="V1430" t="str">
            <v/>
          </cell>
          <cell r="W1430"/>
          <cell r="X1430"/>
          <cell r="Z1430"/>
          <cell r="AA1430"/>
          <cell r="AB1430"/>
          <cell r="AC1430"/>
          <cell r="AD1430"/>
        </row>
        <row r="1431">
          <cell r="A1431"/>
          <cell r="B1431"/>
          <cell r="E1431"/>
          <cell r="F1431"/>
          <cell r="G1431"/>
          <cell r="H1431"/>
          <cell r="I1431"/>
          <cell r="J1431"/>
          <cell r="K1431"/>
          <cell r="L1431"/>
          <cell r="M1431"/>
          <cell r="N1431"/>
          <cell r="O1431"/>
          <cell r="P1431"/>
          <cell r="Q1431"/>
          <cell r="R1431"/>
          <cell r="S1431"/>
          <cell r="T1431"/>
          <cell r="U1431"/>
          <cell r="V1431"/>
          <cell r="W1431"/>
          <cell r="X1431"/>
          <cell r="Z1431"/>
          <cell r="AA1431"/>
          <cell r="AB1431"/>
          <cell r="AC1431"/>
          <cell r="AD1431"/>
        </row>
        <row r="1432">
          <cell r="A1432"/>
          <cell r="B1432"/>
          <cell r="E1432" t="str">
            <v>Kategória :</v>
          </cell>
          <cell r="F1432" t="str">
            <v>NMŽky</v>
          </cell>
          <cell r="G1432"/>
          <cell r="H1432"/>
          <cell r="I1432"/>
          <cell r="J1432"/>
          <cell r="K1432"/>
          <cell r="L1432"/>
          <cell r="M1432"/>
          <cell r="N1432"/>
          <cell r="O1432"/>
          <cell r="P1432"/>
          <cell r="Q1432"/>
          <cell r="R1432"/>
          <cell r="S1432"/>
          <cell r="T1432"/>
          <cell r="U1432"/>
          <cell r="V1432"/>
          <cell r="W1432"/>
          <cell r="X1432"/>
          <cell r="Z1432"/>
          <cell r="AA1432"/>
          <cell r="AB1432"/>
          <cell r="AC1432"/>
          <cell r="AD1432"/>
        </row>
        <row r="1433">
          <cell r="A1433"/>
          <cell r="B1433"/>
          <cell r="E1433"/>
          <cell r="F1433"/>
          <cell r="G1433"/>
          <cell r="H1433"/>
          <cell r="I1433" t="str">
            <v>Rozhodca</v>
          </cell>
          <cell r="J1433"/>
          <cell r="K1433"/>
          <cell r="L1433"/>
          <cell r="M1433"/>
          <cell r="N1433"/>
          <cell r="O1433"/>
          <cell r="P1433" t="str">
            <v>Víťaz</v>
          </cell>
          <cell r="Q1433"/>
          <cell r="R1433"/>
          <cell r="S1433"/>
          <cell r="T1433"/>
          <cell r="U1433"/>
          <cell r="V1433"/>
          <cell r="W1433"/>
          <cell r="X1433"/>
          <cell r="Z1433"/>
          <cell r="AA1433"/>
          <cell r="AB1433"/>
          <cell r="AC1433"/>
          <cell r="AD1433"/>
        </row>
        <row r="1434">
          <cell r="A1434"/>
          <cell r="B1434"/>
          <cell r="E1434" t="str">
            <v>Skupina :</v>
          </cell>
          <cell r="F1434" t="e">
            <v>#VALUE!</v>
          </cell>
          <cell r="G1434"/>
          <cell r="H1434"/>
          <cell r="I1434"/>
          <cell r="J1434"/>
          <cell r="K1434"/>
          <cell r="L1434"/>
          <cell r="M1434"/>
          <cell r="N1434" t="str">
            <v/>
          </cell>
          <cell r="O1434"/>
          <cell r="P1434"/>
          <cell r="Q1434"/>
          <cell r="R1434"/>
          <cell r="S1434"/>
          <cell r="T1434"/>
          <cell r="U1434"/>
          <cell r="V1434"/>
          <cell r="W1434"/>
          <cell r="X1434"/>
          <cell r="Z1434"/>
          <cell r="AA1434"/>
          <cell r="AB1434"/>
          <cell r="AC1434"/>
          <cell r="AD1434"/>
        </row>
        <row r="1435">
          <cell r="A1435"/>
          <cell r="B1435"/>
          <cell r="E1435"/>
          <cell r="F1435"/>
          <cell r="G1435"/>
          <cell r="H1435"/>
          <cell r="I1435"/>
          <cell r="J1435"/>
          <cell r="K1435"/>
          <cell r="L1435"/>
          <cell r="M1435"/>
          <cell r="N1435"/>
          <cell r="O1435"/>
          <cell r="P1435"/>
          <cell r="Q1435"/>
          <cell r="R1435"/>
          <cell r="S1435"/>
          <cell r="T1435"/>
          <cell r="U1435"/>
          <cell r="V1435"/>
          <cell r="W1435"/>
          <cell r="X1435"/>
          <cell r="Z1435"/>
          <cell r="AA1435"/>
          <cell r="AB1435"/>
          <cell r="AC1435"/>
          <cell r="AD1435"/>
        </row>
        <row r="1436">
          <cell r="A1436"/>
          <cell r="B1436"/>
          <cell r="E1436" t="str">
            <v>Zápas:</v>
          </cell>
          <cell r="F1436" t="e">
            <v>#VALUE!</v>
          </cell>
          <cell r="G1436"/>
          <cell r="H1436"/>
          <cell r="I1436"/>
          <cell r="J1436"/>
          <cell r="K1436"/>
          <cell r="L1436"/>
          <cell r="M1436"/>
          <cell r="N1436"/>
          <cell r="O1436"/>
          <cell r="P1436"/>
          <cell r="Q1436"/>
          <cell r="R1436"/>
          <cell r="S1436"/>
          <cell r="T1436"/>
          <cell r="U1436"/>
          <cell r="V1436"/>
          <cell r="W1436"/>
          <cell r="X1436"/>
          <cell r="Z1436"/>
          <cell r="AA1436"/>
          <cell r="AB1436"/>
          <cell r="AC1436"/>
          <cell r="AD1436"/>
        </row>
        <row r="1437">
          <cell r="A1437"/>
          <cell r="B1437"/>
          <cell r="E1437"/>
          <cell r="F1437"/>
          <cell r="G1437"/>
          <cell r="H1437" t="str">
            <v>Udelené karty - priestupok</v>
          </cell>
          <cell r="I1437"/>
          <cell r="J1437"/>
          <cell r="K1437"/>
          <cell r="L1437"/>
          <cell r="M1437"/>
          <cell r="N1437"/>
          <cell r="O1437"/>
          <cell r="P1437"/>
          <cell r="Q1437"/>
          <cell r="R1437"/>
          <cell r="S1437"/>
          <cell r="T1437"/>
          <cell r="U1437"/>
          <cell r="V1437"/>
          <cell r="W1437"/>
          <cell r="X1437"/>
          <cell r="Z1437"/>
          <cell r="AA1437"/>
          <cell r="AB1437"/>
          <cell r="AC1437"/>
          <cell r="AD1437"/>
        </row>
        <row r="1438">
          <cell r="A1438"/>
          <cell r="B1438"/>
          <cell r="E1438"/>
          <cell r="F1438"/>
          <cell r="G1438"/>
          <cell r="H1438"/>
          <cell r="I1438"/>
          <cell r="J1438"/>
          <cell r="K1438"/>
          <cell r="L1438"/>
          <cell r="M1438"/>
          <cell r="N1438"/>
          <cell r="O1438"/>
          <cell r="P1438"/>
          <cell r="Q1438"/>
          <cell r="R1438"/>
          <cell r="S1438"/>
          <cell r="T1438"/>
          <cell r="U1438"/>
          <cell r="V1438"/>
          <cell r="W1438"/>
          <cell r="X1438"/>
          <cell r="Z1438"/>
          <cell r="AA1438"/>
          <cell r="AB1438"/>
          <cell r="AC1438"/>
          <cell r="AD1438"/>
        </row>
        <row r="1439">
          <cell r="A1439"/>
          <cell r="B1439"/>
          <cell r="E1439"/>
          <cell r="F1439"/>
          <cell r="G1439"/>
          <cell r="H1439"/>
          <cell r="I1439" t="e">
            <v>#VALUE!</v>
          </cell>
          <cell r="J1439"/>
          <cell r="K1439"/>
          <cell r="L1439"/>
          <cell r="M1439"/>
          <cell r="N1439"/>
          <cell r="O1439"/>
          <cell r="P1439" t="e">
            <v>#VALUE!</v>
          </cell>
          <cell r="Q1439"/>
          <cell r="R1439"/>
          <cell r="S1439"/>
          <cell r="T1439"/>
          <cell r="U1439"/>
          <cell r="V1439"/>
          <cell r="W1439"/>
          <cell r="X1439"/>
          <cell r="Z1439"/>
          <cell r="AA1439"/>
          <cell r="AB1439"/>
          <cell r="AC1439"/>
          <cell r="AD1439"/>
        </row>
        <row r="1440">
          <cell r="A1440"/>
          <cell r="B1440"/>
          <cell r="E1440"/>
          <cell r="F1440"/>
          <cell r="G1440"/>
          <cell r="H1440" t="str">
            <v>Ž</v>
          </cell>
          <cell r="I1440"/>
          <cell r="J1440"/>
          <cell r="K1440"/>
          <cell r="L1440"/>
          <cell r="M1440"/>
          <cell r="N1440"/>
          <cell r="O1440" t="str">
            <v>Ž</v>
          </cell>
          <cell r="P1440"/>
          <cell r="Q1440"/>
          <cell r="R1440"/>
          <cell r="S1440"/>
          <cell r="T1440"/>
          <cell r="U1440"/>
          <cell r="V1440"/>
          <cell r="W1440"/>
          <cell r="X1440"/>
          <cell r="Z1440"/>
          <cell r="AA1440"/>
          <cell r="AB1440"/>
          <cell r="AC1440"/>
          <cell r="AD1440"/>
        </row>
        <row r="1441">
          <cell r="A1441"/>
          <cell r="B1441"/>
          <cell r="E1441"/>
          <cell r="F1441"/>
          <cell r="G1441"/>
          <cell r="H1441" t="str">
            <v>ŽČ</v>
          </cell>
          <cell r="I1441"/>
          <cell r="J1441"/>
          <cell r="K1441"/>
          <cell r="L1441"/>
          <cell r="M1441"/>
          <cell r="N1441"/>
          <cell r="O1441" t="str">
            <v>ŽČ</v>
          </cell>
          <cell r="P1441"/>
          <cell r="Q1441"/>
          <cell r="R1441"/>
          <cell r="S1441"/>
          <cell r="T1441"/>
          <cell r="U1441"/>
          <cell r="V1441"/>
          <cell r="W1441"/>
          <cell r="X1441"/>
          <cell r="Z1441"/>
          <cell r="AA1441"/>
          <cell r="AB1441"/>
          <cell r="AC1441"/>
          <cell r="AD1441"/>
        </row>
        <row r="1442">
          <cell r="A1442"/>
          <cell r="B1442"/>
          <cell r="E1442"/>
          <cell r="F1442"/>
          <cell r="G1442"/>
          <cell r="H1442" t="str">
            <v>ŽČ</v>
          </cell>
          <cell r="I1442"/>
          <cell r="J1442"/>
          <cell r="K1442"/>
          <cell r="L1442"/>
          <cell r="M1442"/>
          <cell r="N1442"/>
          <cell r="O1442" t="str">
            <v>ŽČ</v>
          </cell>
          <cell r="P1442"/>
          <cell r="Q1442"/>
          <cell r="R1442"/>
          <cell r="S1442"/>
          <cell r="T1442"/>
          <cell r="U1442"/>
          <cell r="V1442"/>
          <cell r="W1442"/>
          <cell r="X1442"/>
          <cell r="Z1442"/>
          <cell r="AA1442"/>
          <cell r="AB1442"/>
          <cell r="AC1442"/>
          <cell r="AD1442"/>
        </row>
        <row r="1443">
          <cell r="A1443"/>
          <cell r="B1443"/>
          <cell r="E1443"/>
          <cell r="F1443"/>
          <cell r="G1443"/>
          <cell r="H1443"/>
          <cell r="I1443"/>
          <cell r="J1443"/>
          <cell r="K1443"/>
          <cell r="L1443"/>
          <cell r="M1443"/>
          <cell r="N1443"/>
          <cell r="O1443"/>
          <cell r="P1443"/>
          <cell r="Q1443"/>
          <cell r="R1443"/>
          <cell r="S1443"/>
          <cell r="T1443"/>
          <cell r="U1443"/>
          <cell r="V1443"/>
          <cell r="W1443"/>
          <cell r="X1443"/>
          <cell r="Z1443"/>
          <cell r="AA1443"/>
          <cell r="AB1443"/>
          <cell r="AC1443"/>
          <cell r="AD1443"/>
        </row>
        <row r="1444">
          <cell r="A1444"/>
          <cell r="B1444"/>
          <cell r="C1444"/>
          <cell r="D1444"/>
          <cell r="E1444"/>
          <cell r="F1444"/>
          <cell r="G1444"/>
          <cell r="H1444"/>
          <cell r="I1444"/>
          <cell r="J1444"/>
          <cell r="K1444"/>
          <cell r="L1444"/>
          <cell r="M1444"/>
          <cell r="N1444"/>
          <cell r="O1444"/>
          <cell r="P1444"/>
          <cell r="Q1444"/>
          <cell r="R1444"/>
          <cell r="S1444"/>
          <cell r="T1444"/>
          <cell r="U1444"/>
          <cell r="V1444"/>
          <cell r="W1444"/>
          <cell r="X1444"/>
          <cell r="Y1444"/>
          <cell r="Z1444"/>
          <cell r="AA1444"/>
          <cell r="AB1444"/>
          <cell r="AC1444"/>
          <cell r="AD1444"/>
        </row>
        <row r="1445">
          <cell r="A1445" t="e">
            <v>#VALUE!</v>
          </cell>
          <cell r="B1445"/>
          <cell r="E1445" t="str">
            <v xml:space="preserve">zápas č. </v>
          </cell>
          <cell r="F1445" t="e">
            <v>#VALUE!</v>
          </cell>
          <cell r="G1445"/>
          <cell r="H1445" t="str">
            <v>Servis</v>
          </cell>
          <cell r="I1445"/>
          <cell r="J1445"/>
          <cell r="K1445"/>
          <cell r="L1445"/>
          <cell r="M1445"/>
          <cell r="N1445"/>
          <cell r="O1445"/>
          <cell r="P1445"/>
          <cell r="Q1445"/>
          <cell r="R1445"/>
          <cell r="S1445"/>
          <cell r="T1445"/>
          <cell r="U1445"/>
          <cell r="V1445" t="str">
            <v>pomer</v>
          </cell>
          <cell r="W1445"/>
          <cell r="X1445"/>
          <cell r="Y1445" t="str">
            <v>(:)</v>
          </cell>
          <cell r="Z1445" t="str">
            <v/>
          </cell>
          <cell r="AA1445" t="str">
            <v/>
          </cell>
          <cell r="AB1445"/>
          <cell r="AC1445" t="e">
            <v>#VALUE!</v>
          </cell>
          <cell r="AD1445" t="e">
            <v>#VALUE!</v>
          </cell>
        </row>
        <row r="1446">
          <cell r="A1446"/>
          <cell r="B1446"/>
          <cell r="E1446"/>
          <cell r="F1446"/>
          <cell r="G1446" t="str">
            <v>Time out</v>
          </cell>
          <cell r="H1446" t="str">
            <v>Príjem</v>
          </cell>
          <cell r="I1446"/>
          <cell r="J1446"/>
          <cell r="K1446"/>
          <cell r="L1446"/>
          <cell r="M1446"/>
          <cell r="N1446">
            <v>1</v>
          </cell>
          <cell r="O1446">
            <v>2</v>
          </cell>
          <cell r="P1446">
            <v>3</v>
          </cell>
          <cell r="Q1446">
            <v>4</v>
          </cell>
          <cell r="R1446">
            <v>5</v>
          </cell>
          <cell r="S1446">
            <v>6</v>
          </cell>
          <cell r="T1446">
            <v>7</v>
          </cell>
          <cell r="U1446"/>
          <cell r="V1446" t="str">
            <v>setov</v>
          </cell>
          <cell r="W1446"/>
          <cell r="X1446"/>
          <cell r="Z1446"/>
          <cell r="AA1446"/>
          <cell r="AB1446"/>
          <cell r="AC1446"/>
          <cell r="AD1446"/>
        </row>
        <row r="1447">
          <cell r="A1447" t="e">
            <v>#VALUE!</v>
          </cell>
          <cell r="B1447"/>
          <cell r="E1447" t="str">
            <v>Stôl:</v>
          </cell>
          <cell r="F1447" t="e">
            <v>#VALUE!</v>
          </cell>
          <cell r="G1447"/>
          <cell r="H1447"/>
          <cell r="I1447" t="e">
            <v>#VALUE!</v>
          </cell>
          <cell r="J1447"/>
          <cell r="K1447"/>
          <cell r="L1447"/>
          <cell r="M1447"/>
          <cell r="N1447" t="str">
            <v xml:space="preserve"> </v>
          </cell>
          <cell r="O1447" t="str">
            <v xml:space="preserve"> </v>
          </cell>
          <cell r="P1447" t="str">
            <v xml:space="preserve"> </v>
          </cell>
          <cell r="Q1447" t="str">
            <v xml:space="preserve"> </v>
          </cell>
          <cell r="R1447"/>
          <cell r="S1447"/>
          <cell r="T1447"/>
          <cell r="U1447"/>
          <cell r="V1447" t="str">
            <v/>
          </cell>
          <cell r="W1447"/>
          <cell r="X1447"/>
          <cell r="Z1447"/>
          <cell r="AA1447"/>
          <cell r="AB1447"/>
          <cell r="AC1447"/>
          <cell r="AD1447"/>
        </row>
        <row r="1448">
          <cell r="A1448"/>
          <cell r="B1448"/>
          <cell r="E1448"/>
          <cell r="F1448"/>
          <cell r="G1448"/>
          <cell r="H1448"/>
          <cell r="I1448"/>
          <cell r="J1448"/>
          <cell r="K1448"/>
          <cell r="L1448"/>
          <cell r="M1448"/>
          <cell r="N1448"/>
          <cell r="O1448"/>
          <cell r="P1448"/>
          <cell r="Q1448"/>
          <cell r="R1448"/>
          <cell r="S1448"/>
          <cell r="T1448"/>
          <cell r="U1448"/>
          <cell r="V1448"/>
          <cell r="W1448"/>
          <cell r="X1448"/>
          <cell r="Z1448"/>
          <cell r="AA1448"/>
          <cell r="AB1448"/>
          <cell r="AC1448"/>
          <cell r="AD1448"/>
        </row>
        <row r="1449">
          <cell r="A1449"/>
          <cell r="B1449"/>
          <cell r="E1449" t="str">
            <v>Dátum:</v>
          </cell>
          <cell r="F1449">
            <v>43729</v>
          </cell>
          <cell r="G1449"/>
          <cell r="H1449"/>
          <cell r="I1449"/>
          <cell r="J1449"/>
          <cell r="K1449"/>
          <cell r="L1449"/>
          <cell r="M1449"/>
          <cell r="N1449"/>
          <cell r="O1449"/>
          <cell r="P1449"/>
          <cell r="Q1449"/>
          <cell r="R1449"/>
          <cell r="S1449"/>
          <cell r="T1449"/>
          <cell r="U1449"/>
          <cell r="V1449"/>
          <cell r="W1449"/>
          <cell r="X1449"/>
          <cell r="Z1449"/>
          <cell r="AA1449"/>
          <cell r="AB1449"/>
          <cell r="AC1449"/>
          <cell r="AD1449"/>
        </row>
        <row r="1450">
          <cell r="A1450" t="e">
            <v>#VALUE!</v>
          </cell>
          <cell r="B1450"/>
          <cell r="E1450" t="str">
            <v>Čas:</v>
          </cell>
          <cell r="F1450"/>
          <cell r="G1450"/>
          <cell r="H1450"/>
          <cell r="I1450" t="e">
            <v>#VALUE!</v>
          </cell>
          <cell r="J1450"/>
          <cell r="K1450"/>
          <cell r="L1450"/>
          <cell r="M1450"/>
          <cell r="N1450" t="str">
            <v xml:space="preserve"> </v>
          </cell>
          <cell r="O1450" t="str">
            <v xml:space="preserve"> </v>
          </cell>
          <cell r="P1450" t="str">
            <v xml:space="preserve"> </v>
          </cell>
          <cell r="Q1450" t="str">
            <v xml:space="preserve"> </v>
          </cell>
          <cell r="R1450"/>
          <cell r="S1450"/>
          <cell r="T1450"/>
          <cell r="U1450"/>
          <cell r="V1450" t="str">
            <v/>
          </cell>
          <cell r="W1450"/>
          <cell r="X1450"/>
          <cell r="Z1450"/>
          <cell r="AA1450"/>
          <cell r="AB1450"/>
          <cell r="AC1450"/>
          <cell r="AD1450"/>
        </row>
        <row r="1451">
          <cell r="A1451"/>
          <cell r="B1451"/>
          <cell r="E1451"/>
          <cell r="F1451"/>
          <cell r="G1451"/>
          <cell r="H1451"/>
          <cell r="I1451"/>
          <cell r="J1451"/>
          <cell r="K1451"/>
          <cell r="L1451"/>
          <cell r="M1451"/>
          <cell r="N1451"/>
          <cell r="O1451"/>
          <cell r="P1451"/>
          <cell r="Q1451"/>
          <cell r="R1451"/>
          <cell r="S1451"/>
          <cell r="T1451"/>
          <cell r="U1451"/>
          <cell r="V1451"/>
          <cell r="W1451"/>
          <cell r="X1451"/>
          <cell r="Z1451"/>
          <cell r="AA1451"/>
          <cell r="AB1451"/>
          <cell r="AC1451"/>
          <cell r="AD1451"/>
        </row>
        <row r="1452">
          <cell r="A1452"/>
          <cell r="B1452"/>
          <cell r="E1452" t="str">
            <v>Kategória :</v>
          </cell>
          <cell r="F1452" t="str">
            <v>NMŽky</v>
          </cell>
          <cell r="G1452"/>
          <cell r="H1452"/>
          <cell r="I1452"/>
          <cell r="J1452"/>
          <cell r="K1452"/>
          <cell r="L1452"/>
          <cell r="M1452"/>
          <cell r="N1452"/>
          <cell r="O1452"/>
          <cell r="P1452"/>
          <cell r="Q1452"/>
          <cell r="R1452"/>
          <cell r="S1452"/>
          <cell r="T1452"/>
          <cell r="U1452"/>
          <cell r="V1452"/>
          <cell r="W1452"/>
          <cell r="X1452"/>
          <cell r="Z1452"/>
          <cell r="AA1452"/>
          <cell r="AB1452"/>
          <cell r="AC1452"/>
          <cell r="AD1452"/>
        </row>
        <row r="1453">
          <cell r="A1453"/>
          <cell r="B1453"/>
          <cell r="E1453"/>
          <cell r="F1453"/>
          <cell r="G1453"/>
          <cell r="H1453"/>
          <cell r="I1453" t="str">
            <v>Rozhodca</v>
          </cell>
          <cell r="J1453"/>
          <cell r="K1453"/>
          <cell r="L1453"/>
          <cell r="M1453"/>
          <cell r="N1453"/>
          <cell r="O1453"/>
          <cell r="P1453" t="str">
            <v>Víťaz</v>
          </cell>
          <cell r="Q1453"/>
          <cell r="R1453"/>
          <cell r="S1453"/>
          <cell r="T1453"/>
          <cell r="U1453"/>
          <cell r="V1453"/>
          <cell r="W1453"/>
          <cell r="X1453"/>
          <cell r="Z1453"/>
          <cell r="AA1453"/>
          <cell r="AB1453"/>
          <cell r="AC1453"/>
          <cell r="AD1453"/>
        </row>
        <row r="1454">
          <cell r="A1454"/>
          <cell r="B1454"/>
          <cell r="E1454" t="str">
            <v>Skupina :</v>
          </cell>
          <cell r="F1454" t="e">
            <v>#VALUE!</v>
          </cell>
          <cell r="G1454"/>
          <cell r="H1454"/>
          <cell r="I1454"/>
          <cell r="J1454"/>
          <cell r="K1454"/>
          <cell r="L1454"/>
          <cell r="M1454"/>
          <cell r="N1454" t="e">
            <v>#VALUE!</v>
          </cell>
          <cell r="O1454"/>
          <cell r="P1454"/>
          <cell r="Q1454"/>
          <cell r="R1454"/>
          <cell r="S1454"/>
          <cell r="T1454"/>
          <cell r="U1454"/>
          <cell r="V1454"/>
          <cell r="W1454"/>
          <cell r="X1454"/>
          <cell r="Z1454"/>
          <cell r="AA1454"/>
          <cell r="AB1454"/>
          <cell r="AC1454"/>
          <cell r="AD1454"/>
        </row>
        <row r="1455">
          <cell r="A1455"/>
          <cell r="B1455"/>
          <cell r="E1455"/>
          <cell r="F1455"/>
          <cell r="G1455"/>
          <cell r="H1455"/>
          <cell r="I1455"/>
          <cell r="J1455"/>
          <cell r="K1455"/>
          <cell r="L1455"/>
          <cell r="M1455"/>
          <cell r="N1455"/>
          <cell r="O1455"/>
          <cell r="P1455"/>
          <cell r="Q1455"/>
          <cell r="R1455"/>
          <cell r="S1455"/>
          <cell r="T1455"/>
          <cell r="U1455"/>
          <cell r="V1455"/>
          <cell r="W1455"/>
          <cell r="X1455"/>
          <cell r="Z1455"/>
          <cell r="AA1455"/>
          <cell r="AB1455"/>
          <cell r="AC1455"/>
          <cell r="AD1455"/>
        </row>
        <row r="1456">
          <cell r="A1456"/>
          <cell r="B1456"/>
          <cell r="E1456" t="str">
            <v>Zápas:</v>
          </cell>
          <cell r="F1456" t="e">
            <v>#VALUE!</v>
          </cell>
          <cell r="G1456"/>
          <cell r="H1456"/>
          <cell r="I1456"/>
          <cell r="J1456"/>
          <cell r="K1456"/>
          <cell r="L1456"/>
          <cell r="M1456"/>
          <cell r="N1456"/>
          <cell r="O1456"/>
          <cell r="P1456"/>
          <cell r="Q1456"/>
          <cell r="R1456"/>
          <cell r="S1456"/>
          <cell r="T1456"/>
          <cell r="U1456"/>
          <cell r="V1456"/>
          <cell r="W1456"/>
          <cell r="X1456"/>
          <cell r="Z1456"/>
          <cell r="AA1456"/>
          <cell r="AB1456"/>
          <cell r="AC1456"/>
          <cell r="AD1456"/>
        </row>
        <row r="1457">
          <cell r="A1457"/>
          <cell r="B1457"/>
          <cell r="E1457"/>
          <cell r="F1457"/>
          <cell r="G1457"/>
          <cell r="H1457" t="str">
            <v>Udelené karty - priestupok</v>
          </cell>
          <cell r="I1457"/>
          <cell r="J1457"/>
          <cell r="K1457"/>
          <cell r="L1457"/>
          <cell r="M1457"/>
          <cell r="N1457"/>
          <cell r="O1457"/>
          <cell r="P1457"/>
          <cell r="Q1457"/>
          <cell r="R1457"/>
          <cell r="S1457"/>
          <cell r="T1457"/>
          <cell r="U1457"/>
          <cell r="V1457"/>
          <cell r="W1457"/>
          <cell r="X1457"/>
          <cell r="Z1457"/>
          <cell r="AA1457"/>
          <cell r="AB1457"/>
          <cell r="AC1457"/>
          <cell r="AD1457"/>
        </row>
        <row r="1458">
          <cell r="A1458"/>
          <cell r="B1458"/>
          <cell r="E1458"/>
          <cell r="F1458"/>
          <cell r="G1458"/>
          <cell r="H1458"/>
          <cell r="I1458"/>
          <cell r="J1458"/>
          <cell r="K1458"/>
          <cell r="L1458"/>
          <cell r="M1458"/>
          <cell r="N1458"/>
          <cell r="O1458"/>
          <cell r="P1458"/>
          <cell r="Q1458"/>
          <cell r="R1458"/>
          <cell r="S1458"/>
          <cell r="T1458"/>
          <cell r="U1458"/>
          <cell r="V1458"/>
          <cell r="W1458"/>
          <cell r="X1458"/>
          <cell r="Z1458"/>
          <cell r="AA1458"/>
          <cell r="AB1458"/>
          <cell r="AC1458"/>
          <cell r="AD1458"/>
        </row>
        <row r="1459">
          <cell r="A1459"/>
          <cell r="B1459"/>
          <cell r="E1459"/>
          <cell r="F1459"/>
          <cell r="G1459"/>
          <cell r="H1459"/>
          <cell r="I1459" t="e">
            <v>#VALUE!</v>
          </cell>
          <cell r="J1459"/>
          <cell r="K1459"/>
          <cell r="L1459"/>
          <cell r="M1459"/>
          <cell r="N1459"/>
          <cell r="O1459"/>
          <cell r="P1459" t="e">
            <v>#VALUE!</v>
          </cell>
          <cell r="Q1459"/>
          <cell r="R1459"/>
          <cell r="S1459"/>
          <cell r="T1459"/>
          <cell r="U1459"/>
          <cell r="V1459"/>
          <cell r="W1459"/>
          <cell r="X1459"/>
          <cell r="Z1459"/>
          <cell r="AA1459"/>
          <cell r="AB1459"/>
          <cell r="AC1459"/>
          <cell r="AD1459"/>
        </row>
        <row r="1460">
          <cell r="A1460"/>
          <cell r="B1460"/>
          <cell r="E1460"/>
          <cell r="F1460"/>
          <cell r="G1460"/>
          <cell r="H1460" t="str">
            <v>Ž</v>
          </cell>
          <cell r="I1460"/>
          <cell r="J1460"/>
          <cell r="K1460"/>
          <cell r="L1460"/>
          <cell r="M1460"/>
          <cell r="N1460"/>
          <cell r="O1460" t="str">
            <v>Ž</v>
          </cell>
          <cell r="P1460"/>
          <cell r="Q1460"/>
          <cell r="R1460"/>
          <cell r="S1460"/>
          <cell r="T1460"/>
          <cell r="U1460"/>
          <cell r="V1460"/>
          <cell r="W1460"/>
          <cell r="X1460"/>
          <cell r="Z1460"/>
          <cell r="AA1460"/>
          <cell r="AB1460"/>
          <cell r="AC1460"/>
          <cell r="AD1460"/>
        </row>
        <row r="1461">
          <cell r="A1461"/>
          <cell r="B1461"/>
          <cell r="E1461"/>
          <cell r="F1461"/>
          <cell r="G1461"/>
          <cell r="H1461" t="str">
            <v>ŽČ</v>
          </cell>
          <cell r="I1461"/>
          <cell r="J1461"/>
          <cell r="K1461"/>
          <cell r="L1461"/>
          <cell r="M1461"/>
          <cell r="N1461"/>
          <cell r="O1461" t="str">
            <v>ŽČ</v>
          </cell>
          <cell r="P1461"/>
          <cell r="Q1461"/>
          <cell r="R1461"/>
          <cell r="S1461"/>
          <cell r="T1461"/>
          <cell r="U1461"/>
          <cell r="V1461"/>
          <cell r="W1461"/>
          <cell r="X1461"/>
          <cell r="Z1461"/>
          <cell r="AA1461"/>
          <cell r="AB1461"/>
          <cell r="AC1461"/>
          <cell r="AD1461"/>
        </row>
        <row r="1462">
          <cell r="A1462"/>
          <cell r="B1462"/>
          <cell r="E1462"/>
          <cell r="F1462"/>
          <cell r="G1462"/>
          <cell r="H1462" t="str">
            <v>ŽČ</v>
          </cell>
          <cell r="I1462"/>
          <cell r="J1462"/>
          <cell r="K1462"/>
          <cell r="L1462"/>
          <cell r="M1462"/>
          <cell r="N1462"/>
          <cell r="O1462" t="str">
            <v>ŽČ</v>
          </cell>
          <cell r="P1462"/>
          <cell r="Q1462"/>
          <cell r="R1462"/>
          <cell r="S1462"/>
          <cell r="T1462"/>
          <cell r="U1462"/>
          <cell r="V1462"/>
          <cell r="W1462"/>
          <cell r="X1462"/>
          <cell r="Z1462"/>
          <cell r="AA1462"/>
          <cell r="AB1462"/>
          <cell r="AC1462"/>
          <cell r="AD1462"/>
        </row>
        <row r="1463">
          <cell r="A1463"/>
          <cell r="B1463"/>
          <cell r="E1463"/>
          <cell r="F1463"/>
          <cell r="G1463"/>
          <cell r="H1463"/>
          <cell r="I1463"/>
          <cell r="J1463"/>
          <cell r="K1463"/>
          <cell r="L1463"/>
          <cell r="M1463"/>
          <cell r="N1463"/>
          <cell r="O1463"/>
          <cell r="P1463"/>
          <cell r="Q1463"/>
          <cell r="R1463"/>
          <cell r="S1463"/>
          <cell r="T1463"/>
          <cell r="U1463"/>
          <cell r="V1463"/>
          <cell r="W1463"/>
          <cell r="X1463"/>
          <cell r="Z1463"/>
          <cell r="AA1463"/>
          <cell r="AB1463"/>
          <cell r="AC1463"/>
          <cell r="AD1463"/>
        </row>
        <row r="1464">
          <cell r="A1464"/>
          <cell r="B1464"/>
          <cell r="C1464"/>
          <cell r="D1464"/>
          <cell r="E1464"/>
          <cell r="F1464"/>
          <cell r="G1464"/>
          <cell r="H1464"/>
          <cell r="I1464"/>
          <cell r="J1464"/>
          <cell r="K1464"/>
          <cell r="L1464"/>
          <cell r="M1464"/>
          <cell r="N1464"/>
          <cell r="O1464"/>
          <cell r="P1464"/>
          <cell r="Q1464"/>
          <cell r="R1464"/>
          <cell r="S1464"/>
          <cell r="T1464"/>
          <cell r="U1464"/>
          <cell r="V1464"/>
          <cell r="W1464"/>
          <cell r="X1464"/>
          <cell r="Y1464"/>
          <cell r="Z1464"/>
          <cell r="AA1464"/>
          <cell r="AB1464"/>
          <cell r="AC1464"/>
          <cell r="AD1464"/>
        </row>
        <row r="1465">
          <cell r="A1465" t="e">
            <v>#VALUE!</v>
          </cell>
          <cell r="B1465"/>
          <cell r="E1465" t="str">
            <v xml:space="preserve">zápas č. </v>
          </cell>
          <cell r="F1465" t="e">
            <v>#VALUE!</v>
          </cell>
          <cell r="G1465"/>
          <cell r="H1465" t="str">
            <v>Servis</v>
          </cell>
          <cell r="I1465"/>
          <cell r="J1465"/>
          <cell r="K1465"/>
          <cell r="L1465"/>
          <cell r="M1465"/>
          <cell r="N1465"/>
          <cell r="O1465"/>
          <cell r="P1465"/>
          <cell r="Q1465"/>
          <cell r="R1465"/>
          <cell r="S1465"/>
          <cell r="T1465"/>
          <cell r="U1465"/>
          <cell r="V1465" t="str">
            <v>pomer</v>
          </cell>
          <cell r="W1465"/>
          <cell r="X1465"/>
          <cell r="Y1465" t="str">
            <v>(:)</v>
          </cell>
          <cell r="Z1465" t="str">
            <v/>
          </cell>
          <cell r="AA1465" t="str">
            <v/>
          </cell>
          <cell r="AB1465"/>
          <cell r="AC1465" t="e">
            <v>#VALUE!</v>
          </cell>
          <cell r="AD1465" t="e">
            <v>#VALUE!</v>
          </cell>
        </row>
        <row r="1466">
          <cell r="A1466"/>
          <cell r="B1466"/>
          <cell r="E1466"/>
          <cell r="F1466"/>
          <cell r="G1466" t="str">
            <v>Time out</v>
          </cell>
          <cell r="H1466" t="str">
            <v>Príjem</v>
          </cell>
          <cell r="I1466"/>
          <cell r="J1466"/>
          <cell r="K1466"/>
          <cell r="L1466"/>
          <cell r="M1466"/>
          <cell r="N1466">
            <v>1</v>
          </cell>
          <cell r="O1466">
            <v>2</v>
          </cell>
          <cell r="P1466">
            <v>3</v>
          </cell>
          <cell r="Q1466">
            <v>4</v>
          </cell>
          <cell r="R1466">
            <v>5</v>
          </cell>
          <cell r="S1466">
            <v>6</v>
          </cell>
          <cell r="T1466">
            <v>7</v>
          </cell>
          <cell r="U1466"/>
          <cell r="V1466" t="str">
            <v>setov</v>
          </cell>
          <cell r="W1466"/>
          <cell r="X1466"/>
          <cell r="Z1466"/>
          <cell r="AA1466"/>
          <cell r="AB1466"/>
          <cell r="AC1466"/>
          <cell r="AD1466"/>
        </row>
        <row r="1467">
          <cell r="A1467" t="e">
            <v>#VALUE!</v>
          </cell>
          <cell r="B1467"/>
          <cell r="E1467" t="str">
            <v>Stôl:</v>
          </cell>
          <cell r="F1467" t="e">
            <v>#VALUE!</v>
          </cell>
          <cell r="G1467"/>
          <cell r="H1467"/>
          <cell r="I1467" t="e">
            <v>#VALUE!</v>
          </cell>
          <cell r="J1467"/>
          <cell r="K1467"/>
          <cell r="L1467"/>
          <cell r="M1467"/>
          <cell r="N1467" t="str">
            <v xml:space="preserve"> </v>
          </cell>
          <cell r="O1467" t="str">
            <v xml:space="preserve"> </v>
          </cell>
          <cell r="P1467" t="str">
            <v xml:space="preserve"> </v>
          </cell>
          <cell r="Q1467" t="str">
            <v xml:space="preserve"> </v>
          </cell>
          <cell r="R1467"/>
          <cell r="S1467"/>
          <cell r="T1467"/>
          <cell r="U1467"/>
          <cell r="V1467" t="str">
            <v/>
          </cell>
          <cell r="W1467"/>
          <cell r="X1467"/>
          <cell r="Z1467"/>
          <cell r="AA1467"/>
          <cell r="AB1467"/>
          <cell r="AC1467"/>
          <cell r="AD1467"/>
        </row>
        <row r="1468">
          <cell r="A1468"/>
          <cell r="B1468"/>
          <cell r="E1468"/>
          <cell r="F1468"/>
          <cell r="G1468"/>
          <cell r="H1468"/>
          <cell r="I1468"/>
          <cell r="J1468"/>
          <cell r="K1468"/>
          <cell r="L1468"/>
          <cell r="M1468"/>
          <cell r="N1468"/>
          <cell r="O1468"/>
          <cell r="P1468"/>
          <cell r="Q1468"/>
          <cell r="R1468"/>
          <cell r="S1468"/>
          <cell r="T1468"/>
          <cell r="U1468"/>
          <cell r="V1468"/>
          <cell r="W1468"/>
          <cell r="X1468"/>
          <cell r="Z1468"/>
          <cell r="AA1468"/>
          <cell r="AB1468"/>
          <cell r="AC1468"/>
          <cell r="AD1468"/>
        </row>
        <row r="1469">
          <cell r="A1469"/>
          <cell r="B1469"/>
          <cell r="E1469" t="str">
            <v>Dátum:</v>
          </cell>
          <cell r="F1469">
            <v>43729</v>
          </cell>
          <cell r="G1469"/>
          <cell r="H1469"/>
          <cell r="I1469"/>
          <cell r="J1469"/>
          <cell r="K1469"/>
          <cell r="L1469"/>
          <cell r="M1469"/>
          <cell r="N1469"/>
          <cell r="O1469"/>
          <cell r="P1469"/>
          <cell r="Q1469"/>
          <cell r="R1469"/>
          <cell r="S1469"/>
          <cell r="T1469"/>
          <cell r="U1469"/>
          <cell r="V1469"/>
          <cell r="W1469"/>
          <cell r="X1469"/>
          <cell r="Z1469"/>
          <cell r="AA1469"/>
          <cell r="AB1469"/>
          <cell r="AC1469"/>
          <cell r="AD1469"/>
        </row>
        <row r="1470">
          <cell r="A1470" t="e">
            <v>#VALUE!</v>
          </cell>
          <cell r="B1470"/>
          <cell r="E1470" t="str">
            <v>Čas:</v>
          </cell>
          <cell r="F1470"/>
          <cell r="G1470"/>
          <cell r="H1470"/>
          <cell r="I1470" t="e">
            <v>#VALUE!</v>
          </cell>
          <cell r="J1470"/>
          <cell r="K1470"/>
          <cell r="L1470"/>
          <cell r="M1470"/>
          <cell r="N1470" t="str">
            <v xml:space="preserve"> </v>
          </cell>
          <cell r="O1470" t="str">
            <v xml:space="preserve"> </v>
          </cell>
          <cell r="P1470" t="str">
            <v xml:space="preserve"> </v>
          </cell>
          <cell r="Q1470" t="str">
            <v xml:space="preserve"> </v>
          </cell>
          <cell r="R1470"/>
          <cell r="S1470"/>
          <cell r="T1470"/>
          <cell r="U1470"/>
          <cell r="V1470" t="str">
            <v/>
          </cell>
          <cell r="W1470"/>
          <cell r="X1470"/>
          <cell r="Z1470"/>
          <cell r="AA1470"/>
          <cell r="AB1470"/>
          <cell r="AC1470"/>
          <cell r="AD1470"/>
        </row>
        <row r="1471">
          <cell r="A1471"/>
          <cell r="B1471"/>
          <cell r="E1471"/>
          <cell r="F1471"/>
          <cell r="G1471"/>
          <cell r="H1471"/>
          <cell r="I1471"/>
          <cell r="J1471"/>
          <cell r="K1471"/>
          <cell r="L1471"/>
          <cell r="M1471"/>
          <cell r="N1471"/>
          <cell r="O1471"/>
          <cell r="P1471"/>
          <cell r="Q1471"/>
          <cell r="R1471"/>
          <cell r="S1471"/>
          <cell r="T1471"/>
          <cell r="U1471"/>
          <cell r="V1471"/>
          <cell r="W1471"/>
          <cell r="X1471"/>
          <cell r="Z1471"/>
          <cell r="AA1471"/>
          <cell r="AB1471"/>
          <cell r="AC1471"/>
          <cell r="AD1471"/>
        </row>
        <row r="1472">
          <cell r="A1472"/>
          <cell r="B1472"/>
          <cell r="E1472" t="str">
            <v>Kategória :</v>
          </cell>
          <cell r="F1472" t="str">
            <v>NMŽky</v>
          </cell>
          <cell r="G1472"/>
          <cell r="H1472"/>
          <cell r="I1472"/>
          <cell r="J1472"/>
          <cell r="K1472"/>
          <cell r="L1472"/>
          <cell r="M1472"/>
          <cell r="N1472"/>
          <cell r="O1472"/>
          <cell r="P1472"/>
          <cell r="Q1472"/>
          <cell r="R1472"/>
          <cell r="S1472"/>
          <cell r="T1472"/>
          <cell r="U1472"/>
          <cell r="V1472"/>
          <cell r="W1472"/>
          <cell r="X1472"/>
          <cell r="Z1472"/>
          <cell r="AA1472"/>
          <cell r="AB1472"/>
          <cell r="AC1472"/>
          <cell r="AD1472"/>
        </row>
        <row r="1473">
          <cell r="A1473"/>
          <cell r="B1473"/>
          <cell r="E1473"/>
          <cell r="F1473"/>
          <cell r="G1473"/>
          <cell r="H1473"/>
          <cell r="I1473" t="str">
            <v>Rozhodca</v>
          </cell>
          <cell r="J1473"/>
          <cell r="K1473"/>
          <cell r="L1473"/>
          <cell r="M1473"/>
          <cell r="N1473"/>
          <cell r="O1473"/>
          <cell r="P1473" t="str">
            <v>Víťaz</v>
          </cell>
          <cell r="Q1473"/>
          <cell r="R1473"/>
          <cell r="S1473"/>
          <cell r="T1473"/>
          <cell r="U1473"/>
          <cell r="V1473"/>
          <cell r="W1473"/>
          <cell r="X1473"/>
          <cell r="Z1473"/>
          <cell r="AA1473"/>
          <cell r="AB1473"/>
          <cell r="AC1473"/>
          <cell r="AD1473"/>
        </row>
        <row r="1474">
          <cell r="A1474"/>
          <cell r="B1474"/>
          <cell r="E1474" t="str">
            <v>Skupina :</v>
          </cell>
          <cell r="F1474" t="e">
            <v>#VALUE!</v>
          </cell>
          <cell r="G1474"/>
          <cell r="H1474"/>
          <cell r="I1474"/>
          <cell r="J1474"/>
          <cell r="K1474"/>
          <cell r="L1474"/>
          <cell r="M1474"/>
          <cell r="N1474" t="e">
            <v>#VALUE!</v>
          </cell>
          <cell r="O1474"/>
          <cell r="P1474"/>
          <cell r="Q1474"/>
          <cell r="R1474"/>
          <cell r="S1474"/>
          <cell r="T1474"/>
          <cell r="U1474"/>
          <cell r="V1474"/>
          <cell r="W1474"/>
          <cell r="X1474"/>
          <cell r="Z1474"/>
          <cell r="AA1474"/>
          <cell r="AB1474"/>
          <cell r="AC1474"/>
          <cell r="AD1474"/>
        </row>
        <row r="1475">
          <cell r="A1475"/>
          <cell r="B1475"/>
          <cell r="E1475"/>
          <cell r="F1475"/>
          <cell r="G1475"/>
          <cell r="H1475"/>
          <cell r="I1475"/>
          <cell r="J1475"/>
          <cell r="K1475"/>
          <cell r="L1475"/>
          <cell r="M1475"/>
          <cell r="N1475"/>
          <cell r="O1475"/>
          <cell r="P1475"/>
          <cell r="Q1475"/>
          <cell r="R1475"/>
          <cell r="S1475"/>
          <cell r="T1475"/>
          <cell r="U1475"/>
          <cell r="V1475"/>
          <cell r="W1475"/>
          <cell r="X1475"/>
          <cell r="Z1475"/>
          <cell r="AA1475"/>
          <cell r="AB1475"/>
          <cell r="AC1475"/>
          <cell r="AD1475"/>
        </row>
        <row r="1476">
          <cell r="A1476"/>
          <cell r="B1476"/>
          <cell r="E1476" t="str">
            <v>Zápas:</v>
          </cell>
          <cell r="F1476" t="e">
            <v>#VALUE!</v>
          </cell>
          <cell r="G1476"/>
          <cell r="H1476"/>
          <cell r="I1476"/>
          <cell r="J1476"/>
          <cell r="K1476"/>
          <cell r="L1476"/>
          <cell r="M1476"/>
          <cell r="N1476"/>
          <cell r="O1476"/>
          <cell r="P1476"/>
          <cell r="Q1476"/>
          <cell r="R1476"/>
          <cell r="S1476"/>
          <cell r="T1476"/>
          <cell r="U1476"/>
          <cell r="V1476"/>
          <cell r="W1476"/>
          <cell r="X1476"/>
          <cell r="Z1476"/>
          <cell r="AA1476"/>
          <cell r="AB1476"/>
          <cell r="AC1476"/>
          <cell r="AD1476"/>
        </row>
        <row r="1477">
          <cell r="A1477"/>
          <cell r="B1477"/>
          <cell r="E1477"/>
          <cell r="F1477"/>
          <cell r="G1477"/>
          <cell r="H1477" t="str">
            <v>Udelené karty - priestupok</v>
          </cell>
          <cell r="I1477"/>
          <cell r="J1477"/>
          <cell r="K1477"/>
          <cell r="L1477"/>
          <cell r="M1477"/>
          <cell r="N1477"/>
          <cell r="O1477"/>
          <cell r="P1477"/>
          <cell r="Q1477"/>
          <cell r="R1477"/>
          <cell r="S1477"/>
          <cell r="T1477"/>
          <cell r="U1477"/>
          <cell r="V1477"/>
          <cell r="W1477"/>
          <cell r="X1477"/>
          <cell r="Z1477"/>
          <cell r="AA1477"/>
          <cell r="AB1477"/>
          <cell r="AC1477"/>
          <cell r="AD1477"/>
        </row>
        <row r="1478">
          <cell r="A1478"/>
          <cell r="B1478"/>
          <cell r="E1478"/>
          <cell r="F1478"/>
          <cell r="G1478"/>
          <cell r="H1478"/>
          <cell r="I1478"/>
          <cell r="J1478"/>
          <cell r="K1478"/>
          <cell r="L1478"/>
          <cell r="M1478"/>
          <cell r="N1478"/>
          <cell r="O1478"/>
          <cell r="P1478"/>
          <cell r="Q1478"/>
          <cell r="R1478"/>
          <cell r="S1478"/>
          <cell r="T1478"/>
          <cell r="U1478"/>
          <cell r="V1478"/>
          <cell r="W1478"/>
          <cell r="X1478"/>
          <cell r="Z1478"/>
          <cell r="AA1478"/>
          <cell r="AB1478"/>
          <cell r="AC1478"/>
          <cell r="AD1478"/>
        </row>
        <row r="1479">
          <cell r="A1479"/>
          <cell r="B1479"/>
          <cell r="E1479"/>
          <cell r="F1479"/>
          <cell r="G1479"/>
          <cell r="H1479"/>
          <cell r="I1479" t="e">
            <v>#VALUE!</v>
          </cell>
          <cell r="J1479"/>
          <cell r="K1479"/>
          <cell r="L1479"/>
          <cell r="M1479"/>
          <cell r="N1479"/>
          <cell r="O1479"/>
          <cell r="P1479" t="e">
            <v>#VALUE!</v>
          </cell>
          <cell r="Q1479"/>
          <cell r="R1479"/>
          <cell r="S1479"/>
          <cell r="T1479"/>
          <cell r="U1479"/>
          <cell r="V1479"/>
          <cell r="W1479"/>
          <cell r="X1479"/>
          <cell r="Z1479"/>
          <cell r="AA1479"/>
          <cell r="AB1479"/>
          <cell r="AC1479"/>
          <cell r="AD1479"/>
        </row>
        <row r="1480">
          <cell r="A1480"/>
          <cell r="B1480"/>
          <cell r="E1480"/>
          <cell r="F1480"/>
          <cell r="G1480"/>
          <cell r="H1480" t="str">
            <v>Ž</v>
          </cell>
          <cell r="I1480"/>
          <cell r="J1480"/>
          <cell r="K1480"/>
          <cell r="L1480"/>
          <cell r="M1480"/>
          <cell r="N1480"/>
          <cell r="O1480" t="str">
            <v>Ž</v>
          </cell>
          <cell r="P1480"/>
          <cell r="Q1480"/>
          <cell r="R1480"/>
          <cell r="S1480"/>
          <cell r="T1480"/>
          <cell r="U1480"/>
          <cell r="V1480"/>
          <cell r="W1480"/>
          <cell r="X1480"/>
          <cell r="Z1480"/>
          <cell r="AA1480"/>
          <cell r="AB1480"/>
          <cell r="AC1480"/>
          <cell r="AD1480"/>
        </row>
        <row r="1481">
          <cell r="A1481"/>
          <cell r="B1481"/>
          <cell r="E1481"/>
          <cell r="F1481"/>
          <cell r="G1481"/>
          <cell r="H1481" t="str">
            <v>ŽČ</v>
          </cell>
          <cell r="I1481"/>
          <cell r="J1481"/>
          <cell r="K1481"/>
          <cell r="L1481"/>
          <cell r="M1481"/>
          <cell r="N1481"/>
          <cell r="O1481" t="str">
            <v>ŽČ</v>
          </cell>
          <cell r="P1481"/>
          <cell r="Q1481"/>
          <cell r="R1481"/>
          <cell r="S1481"/>
          <cell r="T1481"/>
          <cell r="U1481"/>
          <cell r="V1481"/>
          <cell r="W1481"/>
          <cell r="X1481"/>
          <cell r="Z1481"/>
          <cell r="AA1481"/>
          <cell r="AB1481"/>
          <cell r="AC1481"/>
          <cell r="AD1481"/>
        </row>
        <row r="1482">
          <cell r="A1482"/>
          <cell r="B1482"/>
          <cell r="E1482"/>
          <cell r="F1482"/>
          <cell r="G1482"/>
          <cell r="H1482" t="str">
            <v>ŽČ</v>
          </cell>
          <cell r="I1482"/>
          <cell r="J1482"/>
          <cell r="K1482"/>
          <cell r="L1482"/>
          <cell r="M1482"/>
          <cell r="N1482"/>
          <cell r="O1482" t="str">
            <v>ŽČ</v>
          </cell>
          <cell r="P1482"/>
          <cell r="Q1482"/>
          <cell r="R1482"/>
          <cell r="S1482"/>
          <cell r="T1482"/>
          <cell r="U1482"/>
          <cell r="V1482"/>
          <cell r="W1482"/>
          <cell r="X1482"/>
          <cell r="Z1482"/>
          <cell r="AA1482"/>
          <cell r="AB1482"/>
          <cell r="AC1482"/>
          <cell r="AD1482"/>
        </row>
        <row r="1483">
          <cell r="A1483"/>
          <cell r="B1483"/>
          <cell r="E1483"/>
          <cell r="F1483"/>
          <cell r="G1483"/>
          <cell r="H1483"/>
          <cell r="I1483"/>
          <cell r="J1483"/>
          <cell r="K1483"/>
          <cell r="L1483"/>
          <cell r="M1483"/>
          <cell r="N1483"/>
          <cell r="O1483"/>
          <cell r="P1483"/>
          <cell r="Q1483"/>
          <cell r="R1483"/>
          <cell r="S1483"/>
          <cell r="T1483"/>
          <cell r="U1483"/>
          <cell r="V1483"/>
          <cell r="W1483"/>
          <cell r="X1483"/>
          <cell r="Z1483"/>
          <cell r="AA1483"/>
          <cell r="AB1483"/>
          <cell r="AC1483"/>
          <cell r="AD1483"/>
        </row>
        <row r="1484">
          <cell r="A1484"/>
          <cell r="B1484"/>
          <cell r="C1484"/>
          <cell r="D1484"/>
          <cell r="E1484"/>
          <cell r="F1484"/>
          <cell r="G1484"/>
          <cell r="H1484"/>
          <cell r="I1484"/>
          <cell r="J1484"/>
          <cell r="K1484"/>
          <cell r="L1484"/>
          <cell r="M1484"/>
          <cell r="N1484"/>
          <cell r="O1484"/>
          <cell r="P1484"/>
          <cell r="Q1484"/>
          <cell r="R1484"/>
          <cell r="S1484"/>
          <cell r="T1484"/>
          <cell r="U1484"/>
          <cell r="V1484"/>
          <cell r="W1484"/>
          <cell r="X1484"/>
          <cell r="Y1484"/>
          <cell r="Z1484"/>
          <cell r="AA1484"/>
          <cell r="AB1484"/>
          <cell r="AC1484"/>
          <cell r="AD1484"/>
        </row>
        <row r="1485">
          <cell r="A1485" t="e">
            <v>#VALUE!</v>
          </cell>
          <cell r="B1485"/>
          <cell r="E1485" t="str">
            <v xml:space="preserve">zápas č. </v>
          </cell>
          <cell r="F1485" t="e">
            <v>#VALUE!</v>
          </cell>
          <cell r="G1485"/>
          <cell r="H1485" t="str">
            <v>Servis</v>
          </cell>
          <cell r="I1485"/>
          <cell r="J1485"/>
          <cell r="K1485"/>
          <cell r="L1485"/>
          <cell r="M1485"/>
          <cell r="N1485"/>
          <cell r="O1485"/>
          <cell r="P1485"/>
          <cell r="Q1485"/>
          <cell r="R1485"/>
          <cell r="S1485"/>
          <cell r="T1485"/>
          <cell r="U1485"/>
          <cell r="V1485" t="str">
            <v>pomer</v>
          </cell>
          <cell r="W1485"/>
          <cell r="X1485"/>
          <cell r="Y1485" t="str">
            <v>(:)</v>
          </cell>
          <cell r="Z1485" t="str">
            <v/>
          </cell>
          <cell r="AA1485" t="str">
            <v/>
          </cell>
          <cell r="AB1485"/>
          <cell r="AC1485" t="e">
            <v>#VALUE!</v>
          </cell>
          <cell r="AD1485" t="e">
            <v>#VALUE!</v>
          </cell>
        </row>
        <row r="1486">
          <cell r="A1486"/>
          <cell r="B1486"/>
          <cell r="E1486"/>
          <cell r="F1486"/>
          <cell r="G1486" t="str">
            <v>Time out</v>
          </cell>
          <cell r="H1486" t="str">
            <v>Príjem</v>
          </cell>
          <cell r="I1486"/>
          <cell r="J1486"/>
          <cell r="K1486"/>
          <cell r="L1486"/>
          <cell r="M1486"/>
          <cell r="N1486">
            <v>1</v>
          </cell>
          <cell r="O1486">
            <v>2</v>
          </cell>
          <cell r="P1486">
            <v>3</v>
          </cell>
          <cell r="Q1486">
            <v>4</v>
          </cell>
          <cell r="R1486">
            <v>5</v>
          </cell>
          <cell r="S1486">
            <v>6</v>
          </cell>
          <cell r="T1486">
            <v>7</v>
          </cell>
          <cell r="U1486"/>
          <cell r="V1486" t="str">
            <v>setov</v>
          </cell>
          <cell r="W1486"/>
          <cell r="X1486"/>
          <cell r="Z1486"/>
          <cell r="AA1486"/>
          <cell r="AB1486"/>
          <cell r="AC1486"/>
          <cell r="AD1486"/>
        </row>
        <row r="1487">
          <cell r="A1487" t="e">
            <v>#VALUE!</v>
          </cell>
          <cell r="B1487"/>
          <cell r="E1487" t="str">
            <v>Stôl:</v>
          </cell>
          <cell r="F1487" t="e">
            <v>#VALUE!</v>
          </cell>
          <cell r="G1487"/>
          <cell r="H1487"/>
          <cell r="I1487" t="e">
            <v>#VALUE!</v>
          </cell>
          <cell r="J1487"/>
          <cell r="K1487"/>
          <cell r="L1487"/>
          <cell r="M1487"/>
          <cell r="N1487" t="str">
            <v xml:space="preserve"> </v>
          </cell>
          <cell r="O1487" t="str">
            <v xml:space="preserve"> </v>
          </cell>
          <cell r="P1487" t="str">
            <v xml:space="preserve"> </v>
          </cell>
          <cell r="Q1487" t="str">
            <v xml:space="preserve"> </v>
          </cell>
          <cell r="R1487"/>
          <cell r="S1487"/>
          <cell r="T1487"/>
          <cell r="U1487"/>
          <cell r="V1487" t="str">
            <v/>
          </cell>
          <cell r="W1487"/>
          <cell r="X1487"/>
          <cell r="Z1487"/>
          <cell r="AA1487"/>
          <cell r="AB1487"/>
          <cell r="AC1487"/>
          <cell r="AD1487"/>
        </row>
        <row r="1488">
          <cell r="A1488"/>
          <cell r="B1488"/>
          <cell r="E1488"/>
          <cell r="F1488"/>
          <cell r="G1488"/>
          <cell r="H1488"/>
          <cell r="I1488"/>
          <cell r="J1488"/>
          <cell r="K1488"/>
          <cell r="L1488"/>
          <cell r="M1488"/>
          <cell r="N1488"/>
          <cell r="O1488"/>
          <cell r="P1488"/>
          <cell r="Q1488"/>
          <cell r="R1488"/>
          <cell r="S1488"/>
          <cell r="T1488"/>
          <cell r="U1488"/>
          <cell r="V1488"/>
          <cell r="W1488"/>
          <cell r="X1488"/>
          <cell r="Z1488"/>
          <cell r="AA1488"/>
          <cell r="AB1488"/>
          <cell r="AC1488"/>
          <cell r="AD1488"/>
        </row>
        <row r="1489">
          <cell r="A1489"/>
          <cell r="B1489"/>
          <cell r="E1489" t="str">
            <v>Dátum:</v>
          </cell>
          <cell r="F1489">
            <v>43729</v>
          </cell>
          <cell r="G1489"/>
          <cell r="H1489"/>
          <cell r="I1489"/>
          <cell r="J1489"/>
          <cell r="K1489"/>
          <cell r="L1489"/>
          <cell r="M1489"/>
          <cell r="N1489"/>
          <cell r="O1489"/>
          <cell r="P1489"/>
          <cell r="Q1489"/>
          <cell r="R1489"/>
          <cell r="S1489"/>
          <cell r="T1489"/>
          <cell r="U1489"/>
          <cell r="V1489"/>
          <cell r="W1489"/>
          <cell r="X1489"/>
          <cell r="Z1489"/>
          <cell r="AA1489"/>
          <cell r="AB1489"/>
          <cell r="AC1489"/>
          <cell r="AD1489"/>
        </row>
        <row r="1490">
          <cell r="A1490" t="e">
            <v>#VALUE!</v>
          </cell>
          <cell r="B1490"/>
          <cell r="E1490" t="str">
            <v>Čas:</v>
          </cell>
          <cell r="F1490"/>
          <cell r="G1490"/>
          <cell r="H1490"/>
          <cell r="I1490" t="e">
            <v>#VALUE!</v>
          </cell>
          <cell r="J1490"/>
          <cell r="K1490"/>
          <cell r="L1490"/>
          <cell r="M1490"/>
          <cell r="N1490" t="str">
            <v xml:space="preserve"> </v>
          </cell>
          <cell r="O1490" t="str">
            <v xml:space="preserve"> </v>
          </cell>
          <cell r="P1490" t="str">
            <v xml:space="preserve"> </v>
          </cell>
          <cell r="Q1490" t="str">
            <v xml:space="preserve"> </v>
          </cell>
          <cell r="R1490"/>
          <cell r="S1490"/>
          <cell r="T1490"/>
          <cell r="U1490"/>
          <cell r="V1490" t="str">
            <v/>
          </cell>
          <cell r="W1490"/>
          <cell r="X1490"/>
          <cell r="Z1490"/>
          <cell r="AA1490"/>
          <cell r="AB1490"/>
          <cell r="AC1490"/>
          <cell r="AD1490"/>
        </row>
        <row r="1491">
          <cell r="A1491"/>
          <cell r="B1491"/>
          <cell r="E1491"/>
          <cell r="F1491"/>
          <cell r="G1491"/>
          <cell r="H1491"/>
          <cell r="I1491"/>
          <cell r="J1491"/>
          <cell r="K1491"/>
          <cell r="L1491"/>
          <cell r="M1491"/>
          <cell r="N1491"/>
          <cell r="O1491"/>
          <cell r="P1491"/>
          <cell r="Q1491"/>
          <cell r="R1491"/>
          <cell r="S1491"/>
          <cell r="T1491"/>
          <cell r="U1491"/>
          <cell r="V1491"/>
          <cell r="W1491"/>
          <cell r="X1491"/>
          <cell r="Z1491"/>
          <cell r="AA1491"/>
          <cell r="AB1491"/>
          <cell r="AC1491"/>
          <cell r="AD1491"/>
        </row>
        <row r="1492">
          <cell r="A1492"/>
          <cell r="B1492"/>
          <cell r="E1492" t="str">
            <v>Kategória :</v>
          </cell>
          <cell r="F1492" t="str">
            <v>NMŽky</v>
          </cell>
          <cell r="G1492"/>
          <cell r="H1492"/>
          <cell r="I1492"/>
          <cell r="J1492"/>
          <cell r="K1492"/>
          <cell r="L1492"/>
          <cell r="M1492"/>
          <cell r="N1492"/>
          <cell r="O1492"/>
          <cell r="P1492"/>
          <cell r="Q1492"/>
          <cell r="R1492"/>
          <cell r="S1492"/>
          <cell r="T1492"/>
          <cell r="U1492"/>
          <cell r="V1492"/>
          <cell r="W1492"/>
          <cell r="X1492"/>
          <cell r="Z1492"/>
          <cell r="AA1492"/>
          <cell r="AB1492"/>
          <cell r="AC1492"/>
          <cell r="AD1492"/>
        </row>
        <row r="1493">
          <cell r="A1493"/>
          <cell r="B1493"/>
          <cell r="E1493"/>
          <cell r="F1493"/>
          <cell r="G1493"/>
          <cell r="H1493"/>
          <cell r="I1493" t="str">
            <v>Rozhodca</v>
          </cell>
          <cell r="J1493"/>
          <cell r="K1493"/>
          <cell r="L1493"/>
          <cell r="M1493"/>
          <cell r="N1493"/>
          <cell r="O1493"/>
          <cell r="P1493" t="str">
            <v>Víťaz</v>
          </cell>
          <cell r="Q1493"/>
          <cell r="R1493"/>
          <cell r="S1493"/>
          <cell r="T1493"/>
          <cell r="U1493"/>
          <cell r="V1493"/>
          <cell r="W1493"/>
          <cell r="X1493"/>
          <cell r="Z1493"/>
          <cell r="AA1493"/>
          <cell r="AB1493"/>
          <cell r="AC1493"/>
          <cell r="AD1493"/>
        </row>
        <row r="1494">
          <cell r="A1494"/>
          <cell r="B1494"/>
          <cell r="E1494" t="str">
            <v>Skupina :</v>
          </cell>
          <cell r="F1494" t="e">
            <v>#VALUE!</v>
          </cell>
          <cell r="G1494"/>
          <cell r="H1494"/>
          <cell r="I1494" t="e">
            <v>#VALUE!</v>
          </cell>
          <cell r="J1494"/>
          <cell r="K1494"/>
          <cell r="L1494"/>
          <cell r="M1494"/>
          <cell r="N1494" t="e">
            <v>#VALUE!</v>
          </cell>
          <cell r="O1494"/>
          <cell r="P1494"/>
          <cell r="Q1494"/>
          <cell r="R1494"/>
          <cell r="S1494"/>
          <cell r="T1494"/>
          <cell r="U1494"/>
          <cell r="V1494"/>
          <cell r="W1494"/>
          <cell r="X1494"/>
          <cell r="Z1494"/>
          <cell r="AA1494"/>
          <cell r="AB1494"/>
          <cell r="AC1494"/>
          <cell r="AD1494"/>
        </row>
        <row r="1495">
          <cell r="A1495"/>
          <cell r="B1495"/>
          <cell r="E1495"/>
          <cell r="F1495"/>
          <cell r="G1495"/>
          <cell r="H1495"/>
          <cell r="I1495"/>
          <cell r="J1495"/>
          <cell r="K1495"/>
          <cell r="L1495"/>
          <cell r="M1495"/>
          <cell r="N1495"/>
          <cell r="O1495"/>
          <cell r="P1495"/>
          <cell r="Q1495"/>
          <cell r="R1495"/>
          <cell r="S1495"/>
          <cell r="T1495"/>
          <cell r="U1495"/>
          <cell r="V1495"/>
          <cell r="W1495"/>
          <cell r="X1495"/>
          <cell r="Z1495"/>
          <cell r="AA1495"/>
          <cell r="AB1495"/>
          <cell r="AC1495"/>
          <cell r="AD1495"/>
        </row>
        <row r="1496">
          <cell r="A1496"/>
          <cell r="B1496"/>
          <cell r="E1496" t="str">
            <v>Zápas:</v>
          </cell>
          <cell r="F1496" t="e">
            <v>#VALUE!</v>
          </cell>
          <cell r="G1496"/>
          <cell r="H1496"/>
          <cell r="I1496"/>
          <cell r="J1496"/>
          <cell r="K1496"/>
          <cell r="L1496"/>
          <cell r="M1496"/>
          <cell r="N1496"/>
          <cell r="O1496"/>
          <cell r="P1496"/>
          <cell r="Q1496"/>
          <cell r="R1496"/>
          <cell r="S1496"/>
          <cell r="T1496"/>
          <cell r="U1496"/>
          <cell r="V1496"/>
          <cell r="W1496"/>
          <cell r="X1496"/>
          <cell r="Z1496"/>
          <cell r="AA1496"/>
          <cell r="AB1496"/>
          <cell r="AC1496"/>
          <cell r="AD1496"/>
        </row>
        <row r="1497">
          <cell r="A1497"/>
          <cell r="B1497"/>
          <cell r="E1497"/>
          <cell r="F1497"/>
          <cell r="G1497"/>
          <cell r="H1497" t="str">
            <v>Udelené karty - priestupok</v>
          </cell>
          <cell r="I1497"/>
          <cell r="J1497"/>
          <cell r="K1497"/>
          <cell r="L1497"/>
          <cell r="M1497"/>
          <cell r="N1497"/>
          <cell r="O1497"/>
          <cell r="P1497"/>
          <cell r="Q1497"/>
          <cell r="R1497"/>
          <cell r="S1497"/>
          <cell r="T1497"/>
          <cell r="U1497"/>
          <cell r="V1497"/>
          <cell r="W1497"/>
          <cell r="X1497"/>
          <cell r="Z1497"/>
          <cell r="AA1497"/>
          <cell r="AB1497"/>
          <cell r="AC1497"/>
          <cell r="AD1497"/>
        </row>
        <row r="1498">
          <cell r="A1498"/>
          <cell r="B1498"/>
          <cell r="E1498"/>
          <cell r="F1498"/>
          <cell r="G1498"/>
          <cell r="H1498"/>
          <cell r="I1498"/>
          <cell r="J1498"/>
          <cell r="K1498"/>
          <cell r="L1498"/>
          <cell r="M1498"/>
          <cell r="N1498"/>
          <cell r="O1498"/>
          <cell r="P1498"/>
          <cell r="Q1498"/>
          <cell r="R1498"/>
          <cell r="S1498"/>
          <cell r="T1498"/>
          <cell r="U1498"/>
          <cell r="V1498"/>
          <cell r="W1498"/>
          <cell r="X1498"/>
          <cell r="Z1498"/>
          <cell r="AA1498"/>
          <cell r="AB1498"/>
          <cell r="AC1498"/>
          <cell r="AD1498"/>
        </row>
        <row r="1499">
          <cell r="A1499"/>
          <cell r="B1499"/>
          <cell r="E1499"/>
          <cell r="F1499"/>
          <cell r="G1499"/>
          <cell r="H1499"/>
          <cell r="I1499" t="e">
            <v>#VALUE!</v>
          </cell>
          <cell r="J1499"/>
          <cell r="K1499"/>
          <cell r="L1499"/>
          <cell r="M1499"/>
          <cell r="N1499"/>
          <cell r="O1499"/>
          <cell r="P1499" t="e">
            <v>#VALUE!</v>
          </cell>
          <cell r="Q1499"/>
          <cell r="R1499"/>
          <cell r="S1499"/>
          <cell r="T1499"/>
          <cell r="U1499"/>
          <cell r="V1499"/>
          <cell r="W1499"/>
          <cell r="X1499"/>
          <cell r="Z1499"/>
          <cell r="AA1499"/>
          <cell r="AB1499"/>
          <cell r="AC1499"/>
          <cell r="AD1499"/>
        </row>
        <row r="1500">
          <cell r="A1500"/>
          <cell r="B1500"/>
          <cell r="E1500"/>
          <cell r="F1500"/>
          <cell r="G1500"/>
          <cell r="H1500" t="str">
            <v>Ž</v>
          </cell>
          <cell r="I1500"/>
          <cell r="J1500"/>
          <cell r="K1500"/>
          <cell r="L1500"/>
          <cell r="M1500"/>
          <cell r="N1500"/>
          <cell r="O1500" t="str">
            <v>Ž</v>
          </cell>
          <cell r="P1500"/>
          <cell r="Q1500"/>
          <cell r="R1500"/>
          <cell r="S1500"/>
          <cell r="T1500"/>
          <cell r="U1500"/>
          <cell r="V1500"/>
          <cell r="W1500"/>
          <cell r="X1500"/>
          <cell r="Z1500"/>
          <cell r="AA1500"/>
          <cell r="AB1500"/>
          <cell r="AC1500"/>
          <cell r="AD1500"/>
        </row>
        <row r="1501">
          <cell r="A1501"/>
          <cell r="B1501"/>
          <cell r="E1501"/>
          <cell r="F1501"/>
          <cell r="G1501"/>
          <cell r="H1501" t="str">
            <v>ŽČ</v>
          </cell>
          <cell r="I1501"/>
          <cell r="J1501"/>
          <cell r="K1501"/>
          <cell r="L1501"/>
          <cell r="M1501"/>
          <cell r="N1501"/>
          <cell r="O1501" t="str">
            <v>ŽČ</v>
          </cell>
          <cell r="P1501"/>
          <cell r="Q1501"/>
          <cell r="R1501"/>
          <cell r="S1501"/>
          <cell r="T1501"/>
          <cell r="U1501"/>
          <cell r="V1501"/>
          <cell r="W1501"/>
          <cell r="X1501"/>
          <cell r="Z1501"/>
          <cell r="AA1501"/>
          <cell r="AB1501"/>
          <cell r="AC1501"/>
          <cell r="AD1501"/>
        </row>
        <row r="1502">
          <cell r="A1502"/>
          <cell r="B1502"/>
          <cell r="E1502"/>
          <cell r="F1502"/>
          <cell r="G1502"/>
          <cell r="H1502" t="str">
            <v>ŽČ</v>
          </cell>
          <cell r="I1502"/>
          <cell r="J1502"/>
          <cell r="K1502"/>
          <cell r="L1502"/>
          <cell r="M1502"/>
          <cell r="N1502"/>
          <cell r="O1502" t="str">
            <v>ŽČ</v>
          </cell>
          <cell r="P1502"/>
          <cell r="Q1502"/>
          <cell r="R1502"/>
          <cell r="S1502"/>
          <cell r="T1502"/>
          <cell r="U1502"/>
          <cell r="V1502"/>
          <cell r="W1502"/>
          <cell r="X1502"/>
          <cell r="Z1502"/>
          <cell r="AA1502"/>
          <cell r="AB1502"/>
          <cell r="AC1502"/>
          <cell r="AD1502"/>
        </row>
        <row r="1503">
          <cell r="A1503"/>
          <cell r="B1503"/>
          <cell r="E1503"/>
          <cell r="F1503"/>
          <cell r="G1503"/>
          <cell r="H1503"/>
          <cell r="I1503"/>
          <cell r="J1503"/>
          <cell r="K1503"/>
          <cell r="L1503"/>
          <cell r="M1503"/>
          <cell r="N1503"/>
          <cell r="O1503"/>
          <cell r="P1503"/>
          <cell r="Q1503"/>
          <cell r="R1503"/>
          <cell r="S1503"/>
          <cell r="T1503"/>
          <cell r="U1503"/>
          <cell r="V1503"/>
          <cell r="W1503"/>
          <cell r="X1503"/>
          <cell r="Z1503"/>
          <cell r="AA1503"/>
          <cell r="AB1503"/>
          <cell r="AC1503"/>
          <cell r="AD1503"/>
        </row>
        <row r="1504">
          <cell r="A1504"/>
          <cell r="B1504"/>
          <cell r="C1504"/>
          <cell r="D1504"/>
          <cell r="E1504"/>
          <cell r="F1504"/>
          <cell r="G1504"/>
          <cell r="H1504"/>
          <cell r="I1504"/>
          <cell r="J1504"/>
          <cell r="K1504"/>
          <cell r="L1504"/>
          <cell r="M1504"/>
          <cell r="N1504"/>
          <cell r="O1504"/>
          <cell r="P1504"/>
          <cell r="Q1504"/>
          <cell r="R1504"/>
          <cell r="S1504"/>
          <cell r="T1504"/>
          <cell r="U1504"/>
          <cell r="V1504"/>
          <cell r="W1504"/>
          <cell r="X1504"/>
          <cell r="Y1504"/>
          <cell r="Z1504"/>
          <cell r="AA1504"/>
          <cell r="AB1504"/>
          <cell r="AC1504"/>
          <cell r="AD1504"/>
        </row>
        <row r="1505">
          <cell r="A1505" t="e">
            <v>#VALUE!</v>
          </cell>
          <cell r="B1505"/>
          <cell r="E1505" t="str">
            <v xml:space="preserve">zápas č. </v>
          </cell>
          <cell r="F1505" t="e">
            <v>#VALUE!</v>
          </cell>
          <cell r="G1505"/>
          <cell r="H1505" t="str">
            <v>Servis</v>
          </cell>
          <cell r="I1505"/>
          <cell r="J1505"/>
          <cell r="K1505"/>
          <cell r="L1505"/>
          <cell r="M1505"/>
          <cell r="N1505"/>
          <cell r="O1505"/>
          <cell r="P1505"/>
          <cell r="Q1505"/>
          <cell r="R1505"/>
          <cell r="S1505"/>
          <cell r="T1505"/>
          <cell r="U1505"/>
          <cell r="V1505" t="str">
            <v>pomer</v>
          </cell>
          <cell r="W1505"/>
          <cell r="X1505"/>
          <cell r="Y1505" t="str">
            <v>(:)</v>
          </cell>
          <cell r="Z1505" t="str">
            <v/>
          </cell>
          <cell r="AA1505" t="str">
            <v/>
          </cell>
          <cell r="AB1505"/>
          <cell r="AC1505" t="e">
            <v>#VALUE!</v>
          </cell>
          <cell r="AD1505" t="e">
            <v>#VALUE!</v>
          </cell>
        </row>
        <row r="1506">
          <cell r="A1506"/>
          <cell r="B1506"/>
          <cell r="E1506"/>
          <cell r="F1506"/>
          <cell r="G1506" t="str">
            <v>Time out</v>
          </cell>
          <cell r="H1506" t="str">
            <v>Príjem</v>
          </cell>
          <cell r="I1506"/>
          <cell r="J1506"/>
          <cell r="K1506"/>
          <cell r="L1506"/>
          <cell r="M1506"/>
          <cell r="N1506">
            <v>1</v>
          </cell>
          <cell r="O1506">
            <v>2</v>
          </cell>
          <cell r="P1506">
            <v>3</v>
          </cell>
          <cell r="Q1506">
            <v>4</v>
          </cell>
          <cell r="R1506">
            <v>5</v>
          </cell>
          <cell r="S1506">
            <v>6</v>
          </cell>
          <cell r="T1506">
            <v>7</v>
          </cell>
          <cell r="U1506"/>
          <cell r="V1506" t="str">
            <v>setov</v>
          </cell>
          <cell r="W1506"/>
          <cell r="X1506"/>
          <cell r="Z1506"/>
          <cell r="AA1506"/>
          <cell r="AB1506"/>
          <cell r="AC1506"/>
          <cell r="AD1506"/>
        </row>
        <row r="1507">
          <cell r="A1507" t="e">
            <v>#VALUE!</v>
          </cell>
          <cell r="B1507"/>
          <cell r="E1507" t="str">
            <v>Stôl:</v>
          </cell>
          <cell r="F1507" t="e">
            <v>#VALUE!</v>
          </cell>
          <cell r="G1507"/>
          <cell r="H1507"/>
          <cell r="I1507" t="e">
            <v>#VALUE!</v>
          </cell>
          <cell r="J1507"/>
          <cell r="K1507"/>
          <cell r="L1507"/>
          <cell r="M1507"/>
          <cell r="N1507" t="str">
            <v xml:space="preserve"> </v>
          </cell>
          <cell r="O1507" t="str">
            <v xml:space="preserve"> </v>
          </cell>
          <cell r="P1507" t="str">
            <v xml:space="preserve"> </v>
          </cell>
          <cell r="Q1507" t="str">
            <v xml:space="preserve"> </v>
          </cell>
          <cell r="R1507"/>
          <cell r="S1507"/>
          <cell r="T1507"/>
          <cell r="U1507"/>
          <cell r="V1507" t="str">
            <v/>
          </cell>
          <cell r="W1507"/>
          <cell r="X1507"/>
          <cell r="Z1507"/>
          <cell r="AA1507"/>
          <cell r="AB1507"/>
          <cell r="AC1507"/>
          <cell r="AD1507"/>
        </row>
        <row r="1508">
          <cell r="A1508"/>
          <cell r="B1508"/>
          <cell r="E1508"/>
          <cell r="F1508"/>
          <cell r="G1508"/>
          <cell r="H1508"/>
          <cell r="I1508"/>
          <cell r="J1508"/>
          <cell r="K1508"/>
          <cell r="L1508"/>
          <cell r="M1508"/>
          <cell r="N1508"/>
          <cell r="O1508"/>
          <cell r="P1508"/>
          <cell r="Q1508"/>
          <cell r="R1508"/>
          <cell r="S1508"/>
          <cell r="T1508"/>
          <cell r="U1508"/>
          <cell r="V1508"/>
          <cell r="W1508"/>
          <cell r="X1508"/>
          <cell r="Z1508"/>
          <cell r="AA1508"/>
          <cell r="AB1508"/>
          <cell r="AC1508"/>
          <cell r="AD1508"/>
        </row>
        <row r="1509">
          <cell r="A1509"/>
          <cell r="B1509"/>
          <cell r="E1509" t="str">
            <v>Dátum:</v>
          </cell>
          <cell r="F1509">
            <v>43729</v>
          </cell>
          <cell r="G1509"/>
          <cell r="H1509"/>
          <cell r="I1509"/>
          <cell r="J1509"/>
          <cell r="K1509"/>
          <cell r="L1509"/>
          <cell r="M1509"/>
          <cell r="N1509"/>
          <cell r="O1509"/>
          <cell r="P1509"/>
          <cell r="Q1509"/>
          <cell r="R1509"/>
          <cell r="S1509"/>
          <cell r="T1509"/>
          <cell r="U1509"/>
          <cell r="V1509"/>
          <cell r="W1509"/>
          <cell r="X1509"/>
          <cell r="Z1509"/>
          <cell r="AA1509"/>
          <cell r="AB1509"/>
          <cell r="AC1509"/>
          <cell r="AD1509"/>
        </row>
        <row r="1510">
          <cell r="A1510" t="e">
            <v>#VALUE!</v>
          </cell>
          <cell r="B1510"/>
          <cell r="E1510" t="str">
            <v>Čas:</v>
          </cell>
          <cell r="F1510"/>
          <cell r="G1510"/>
          <cell r="H1510"/>
          <cell r="I1510" t="e">
            <v>#VALUE!</v>
          </cell>
          <cell r="J1510"/>
          <cell r="K1510"/>
          <cell r="L1510"/>
          <cell r="M1510"/>
          <cell r="N1510" t="str">
            <v xml:space="preserve"> </v>
          </cell>
          <cell r="O1510" t="str">
            <v xml:space="preserve"> </v>
          </cell>
          <cell r="P1510" t="str">
            <v xml:space="preserve"> </v>
          </cell>
          <cell r="Q1510" t="str">
            <v xml:space="preserve"> </v>
          </cell>
          <cell r="R1510"/>
          <cell r="S1510"/>
          <cell r="T1510"/>
          <cell r="U1510"/>
          <cell r="V1510" t="str">
            <v/>
          </cell>
          <cell r="W1510"/>
          <cell r="X1510"/>
          <cell r="Z1510"/>
          <cell r="AA1510"/>
          <cell r="AB1510"/>
          <cell r="AC1510"/>
          <cell r="AD1510"/>
        </row>
        <row r="1511">
          <cell r="A1511"/>
          <cell r="B1511"/>
          <cell r="E1511"/>
          <cell r="F1511"/>
          <cell r="G1511"/>
          <cell r="H1511"/>
          <cell r="I1511"/>
          <cell r="J1511"/>
          <cell r="K1511"/>
          <cell r="L1511"/>
          <cell r="M1511"/>
          <cell r="N1511"/>
          <cell r="O1511"/>
          <cell r="P1511"/>
          <cell r="Q1511"/>
          <cell r="R1511"/>
          <cell r="S1511"/>
          <cell r="T1511"/>
          <cell r="U1511"/>
          <cell r="V1511"/>
          <cell r="W1511"/>
          <cell r="X1511"/>
          <cell r="Z1511"/>
          <cell r="AA1511"/>
          <cell r="AB1511"/>
          <cell r="AC1511"/>
          <cell r="AD1511"/>
        </row>
        <row r="1512">
          <cell r="A1512"/>
          <cell r="B1512"/>
          <cell r="E1512" t="str">
            <v>Kategória :</v>
          </cell>
          <cell r="F1512" t="str">
            <v>NMŽky</v>
          </cell>
          <cell r="G1512"/>
          <cell r="H1512"/>
          <cell r="I1512"/>
          <cell r="J1512"/>
          <cell r="K1512"/>
          <cell r="L1512"/>
          <cell r="M1512"/>
          <cell r="N1512"/>
          <cell r="O1512"/>
          <cell r="P1512"/>
          <cell r="Q1512"/>
          <cell r="R1512"/>
          <cell r="S1512"/>
          <cell r="T1512"/>
          <cell r="U1512"/>
          <cell r="V1512"/>
          <cell r="W1512"/>
          <cell r="X1512"/>
          <cell r="Z1512"/>
          <cell r="AA1512"/>
          <cell r="AB1512"/>
          <cell r="AC1512"/>
          <cell r="AD1512"/>
        </row>
        <row r="1513">
          <cell r="A1513"/>
          <cell r="B1513"/>
          <cell r="E1513"/>
          <cell r="F1513"/>
          <cell r="G1513"/>
          <cell r="H1513"/>
          <cell r="I1513" t="str">
            <v>Rozhodca</v>
          </cell>
          <cell r="J1513"/>
          <cell r="K1513"/>
          <cell r="L1513"/>
          <cell r="M1513"/>
          <cell r="N1513"/>
          <cell r="O1513"/>
          <cell r="P1513" t="str">
            <v>Víťaz</v>
          </cell>
          <cell r="Q1513"/>
          <cell r="R1513"/>
          <cell r="S1513"/>
          <cell r="T1513"/>
          <cell r="U1513"/>
          <cell r="V1513"/>
          <cell r="W1513"/>
          <cell r="X1513"/>
          <cell r="Z1513"/>
          <cell r="AA1513"/>
          <cell r="AB1513"/>
          <cell r="AC1513"/>
          <cell r="AD1513"/>
        </row>
        <row r="1514">
          <cell r="A1514"/>
          <cell r="B1514"/>
          <cell r="E1514" t="str">
            <v>Skupina :</v>
          </cell>
          <cell r="F1514" t="e">
            <v>#VALUE!</v>
          </cell>
          <cell r="G1514"/>
          <cell r="H1514"/>
          <cell r="I1514"/>
          <cell r="J1514"/>
          <cell r="K1514"/>
          <cell r="L1514"/>
          <cell r="M1514"/>
          <cell r="N1514" t="e">
            <v>#VALUE!</v>
          </cell>
          <cell r="O1514"/>
          <cell r="P1514"/>
          <cell r="Q1514"/>
          <cell r="R1514"/>
          <cell r="S1514"/>
          <cell r="T1514"/>
          <cell r="U1514"/>
          <cell r="V1514"/>
          <cell r="W1514"/>
          <cell r="X1514"/>
          <cell r="Z1514"/>
          <cell r="AA1514"/>
          <cell r="AB1514"/>
          <cell r="AC1514"/>
          <cell r="AD1514"/>
        </row>
        <row r="1515">
          <cell r="A1515"/>
          <cell r="B1515"/>
          <cell r="E1515"/>
          <cell r="F1515"/>
          <cell r="G1515"/>
          <cell r="H1515"/>
          <cell r="I1515"/>
          <cell r="J1515"/>
          <cell r="K1515"/>
          <cell r="L1515"/>
          <cell r="M1515"/>
          <cell r="N1515"/>
          <cell r="O1515"/>
          <cell r="P1515"/>
          <cell r="Q1515"/>
          <cell r="R1515"/>
          <cell r="S1515"/>
          <cell r="T1515"/>
          <cell r="U1515"/>
          <cell r="V1515"/>
          <cell r="W1515"/>
          <cell r="X1515"/>
          <cell r="Z1515"/>
          <cell r="AA1515"/>
          <cell r="AB1515"/>
          <cell r="AC1515"/>
          <cell r="AD1515"/>
        </row>
        <row r="1516">
          <cell r="A1516"/>
          <cell r="B1516"/>
          <cell r="E1516" t="str">
            <v>Zápas:</v>
          </cell>
          <cell r="F1516" t="e">
            <v>#VALUE!</v>
          </cell>
          <cell r="G1516"/>
          <cell r="H1516"/>
          <cell r="I1516"/>
          <cell r="J1516"/>
          <cell r="K1516"/>
          <cell r="L1516"/>
          <cell r="M1516"/>
          <cell r="N1516"/>
          <cell r="O1516"/>
          <cell r="P1516"/>
          <cell r="Q1516"/>
          <cell r="R1516"/>
          <cell r="S1516"/>
          <cell r="T1516"/>
          <cell r="U1516"/>
          <cell r="V1516"/>
          <cell r="W1516"/>
          <cell r="X1516"/>
          <cell r="Z1516"/>
          <cell r="AA1516"/>
          <cell r="AB1516"/>
          <cell r="AC1516"/>
          <cell r="AD1516"/>
        </row>
        <row r="1517">
          <cell r="A1517"/>
          <cell r="B1517"/>
          <cell r="E1517"/>
          <cell r="F1517"/>
          <cell r="G1517"/>
          <cell r="H1517" t="str">
            <v>Udelené karty - priestupok</v>
          </cell>
          <cell r="I1517"/>
          <cell r="J1517"/>
          <cell r="K1517"/>
          <cell r="L1517"/>
          <cell r="M1517"/>
          <cell r="N1517"/>
          <cell r="O1517"/>
          <cell r="P1517"/>
          <cell r="Q1517"/>
          <cell r="R1517"/>
          <cell r="S1517"/>
          <cell r="T1517"/>
          <cell r="U1517"/>
          <cell r="V1517"/>
          <cell r="W1517"/>
          <cell r="X1517"/>
          <cell r="Z1517"/>
          <cell r="AA1517"/>
          <cell r="AB1517"/>
          <cell r="AC1517"/>
          <cell r="AD1517"/>
        </row>
        <row r="1518">
          <cell r="A1518"/>
          <cell r="B1518"/>
          <cell r="E1518"/>
          <cell r="F1518"/>
          <cell r="G1518"/>
          <cell r="H1518"/>
          <cell r="I1518"/>
          <cell r="J1518"/>
          <cell r="K1518"/>
          <cell r="L1518"/>
          <cell r="M1518"/>
          <cell r="N1518"/>
          <cell r="O1518"/>
          <cell r="P1518"/>
          <cell r="Q1518"/>
          <cell r="R1518"/>
          <cell r="S1518"/>
          <cell r="T1518"/>
          <cell r="U1518"/>
          <cell r="V1518"/>
          <cell r="W1518"/>
          <cell r="X1518"/>
          <cell r="Z1518"/>
          <cell r="AA1518"/>
          <cell r="AB1518"/>
          <cell r="AC1518"/>
          <cell r="AD1518"/>
        </row>
        <row r="1519">
          <cell r="A1519"/>
          <cell r="B1519"/>
          <cell r="E1519"/>
          <cell r="F1519"/>
          <cell r="G1519"/>
          <cell r="H1519"/>
          <cell r="I1519" t="e">
            <v>#VALUE!</v>
          </cell>
          <cell r="J1519"/>
          <cell r="K1519"/>
          <cell r="L1519"/>
          <cell r="M1519"/>
          <cell r="N1519"/>
          <cell r="O1519"/>
          <cell r="P1519" t="e">
            <v>#VALUE!</v>
          </cell>
          <cell r="Q1519"/>
          <cell r="R1519"/>
          <cell r="S1519"/>
          <cell r="T1519"/>
          <cell r="U1519"/>
          <cell r="V1519"/>
          <cell r="W1519"/>
          <cell r="X1519"/>
          <cell r="Z1519"/>
          <cell r="AA1519"/>
          <cell r="AB1519"/>
          <cell r="AC1519"/>
          <cell r="AD1519"/>
        </row>
        <row r="1520">
          <cell r="A1520"/>
          <cell r="B1520"/>
          <cell r="E1520"/>
          <cell r="F1520"/>
          <cell r="G1520"/>
          <cell r="H1520" t="str">
            <v>Ž</v>
          </cell>
          <cell r="I1520"/>
          <cell r="J1520"/>
          <cell r="K1520"/>
          <cell r="L1520"/>
          <cell r="M1520"/>
          <cell r="N1520"/>
          <cell r="O1520" t="str">
            <v>Ž</v>
          </cell>
          <cell r="P1520"/>
          <cell r="Q1520"/>
          <cell r="R1520"/>
          <cell r="S1520"/>
          <cell r="T1520"/>
          <cell r="U1520"/>
          <cell r="V1520"/>
          <cell r="W1520"/>
          <cell r="X1520"/>
          <cell r="Z1520"/>
          <cell r="AA1520"/>
          <cell r="AB1520"/>
          <cell r="AC1520"/>
          <cell r="AD1520"/>
        </row>
        <row r="1521">
          <cell r="A1521"/>
          <cell r="B1521"/>
          <cell r="E1521"/>
          <cell r="F1521"/>
          <cell r="G1521"/>
          <cell r="H1521" t="str">
            <v>ŽČ</v>
          </cell>
          <cell r="I1521"/>
          <cell r="J1521"/>
          <cell r="K1521"/>
          <cell r="L1521"/>
          <cell r="M1521"/>
          <cell r="N1521"/>
          <cell r="O1521" t="str">
            <v>ŽČ</v>
          </cell>
          <cell r="P1521"/>
          <cell r="Q1521"/>
          <cell r="R1521"/>
          <cell r="S1521"/>
          <cell r="T1521"/>
          <cell r="U1521"/>
          <cell r="V1521"/>
          <cell r="W1521"/>
          <cell r="X1521"/>
          <cell r="Z1521"/>
          <cell r="AA1521"/>
          <cell r="AB1521"/>
          <cell r="AC1521"/>
          <cell r="AD1521"/>
        </row>
        <row r="1522">
          <cell r="A1522"/>
          <cell r="B1522"/>
          <cell r="E1522"/>
          <cell r="F1522"/>
          <cell r="G1522"/>
          <cell r="H1522" t="str">
            <v>ŽČ</v>
          </cell>
          <cell r="I1522"/>
          <cell r="J1522"/>
          <cell r="K1522"/>
          <cell r="L1522"/>
          <cell r="M1522"/>
          <cell r="N1522"/>
          <cell r="O1522" t="str">
            <v>ŽČ</v>
          </cell>
          <cell r="P1522"/>
          <cell r="Q1522"/>
          <cell r="R1522"/>
          <cell r="S1522"/>
          <cell r="T1522"/>
          <cell r="U1522"/>
          <cell r="V1522"/>
          <cell r="W1522"/>
          <cell r="X1522"/>
          <cell r="Z1522"/>
          <cell r="AA1522"/>
          <cell r="AB1522"/>
          <cell r="AC1522"/>
          <cell r="AD1522"/>
        </row>
        <row r="1523">
          <cell r="A1523"/>
          <cell r="B1523"/>
          <cell r="E1523"/>
          <cell r="F1523"/>
          <cell r="G1523"/>
          <cell r="H1523"/>
          <cell r="I1523"/>
          <cell r="J1523"/>
          <cell r="K1523"/>
          <cell r="L1523"/>
          <cell r="M1523"/>
          <cell r="N1523"/>
          <cell r="O1523"/>
          <cell r="P1523"/>
          <cell r="Q1523"/>
          <cell r="R1523"/>
          <cell r="S1523"/>
          <cell r="T1523"/>
          <cell r="U1523"/>
          <cell r="V1523"/>
          <cell r="W1523"/>
          <cell r="X1523"/>
          <cell r="Z1523"/>
          <cell r="AA1523"/>
          <cell r="AB1523"/>
          <cell r="AC1523"/>
          <cell r="AD1523"/>
        </row>
        <row r="1524">
          <cell r="A1524"/>
          <cell r="B1524"/>
          <cell r="C1524"/>
          <cell r="D1524"/>
          <cell r="E1524"/>
          <cell r="F1524"/>
          <cell r="G1524"/>
          <cell r="H1524"/>
          <cell r="I1524"/>
          <cell r="J1524"/>
          <cell r="K1524"/>
          <cell r="L1524"/>
          <cell r="M1524"/>
          <cell r="N1524"/>
          <cell r="O1524"/>
          <cell r="P1524"/>
          <cell r="Q1524"/>
          <cell r="R1524"/>
          <cell r="S1524"/>
          <cell r="T1524"/>
          <cell r="U1524"/>
          <cell r="V1524"/>
          <cell r="W1524"/>
          <cell r="X1524"/>
          <cell r="Y1524"/>
          <cell r="Z1524"/>
          <cell r="AA1524"/>
          <cell r="AB1524"/>
          <cell r="AC1524"/>
          <cell r="AD1524"/>
        </row>
        <row r="1525">
          <cell r="A1525" t="e">
            <v>#VALUE!</v>
          </cell>
          <cell r="B1525"/>
          <cell r="E1525" t="str">
            <v xml:space="preserve">zápas č. </v>
          </cell>
          <cell r="F1525" t="e">
            <v>#VALUE!</v>
          </cell>
          <cell r="G1525"/>
          <cell r="H1525" t="str">
            <v>Servis</v>
          </cell>
          <cell r="I1525"/>
          <cell r="J1525"/>
          <cell r="K1525"/>
          <cell r="L1525"/>
          <cell r="M1525"/>
          <cell r="N1525"/>
          <cell r="O1525"/>
          <cell r="P1525"/>
          <cell r="Q1525"/>
          <cell r="R1525"/>
          <cell r="S1525"/>
          <cell r="T1525"/>
          <cell r="U1525"/>
          <cell r="V1525" t="str">
            <v>pomer</v>
          </cell>
          <cell r="W1525"/>
          <cell r="X1525"/>
          <cell r="Y1525" t="str">
            <v>(:)</v>
          </cell>
          <cell r="Z1525" t="str">
            <v/>
          </cell>
          <cell r="AA1525" t="str">
            <v/>
          </cell>
          <cell r="AB1525"/>
          <cell r="AC1525" t="e">
            <v>#VALUE!</v>
          </cell>
          <cell r="AD1525" t="e">
            <v>#VALUE!</v>
          </cell>
        </row>
        <row r="1526">
          <cell r="A1526"/>
          <cell r="B1526"/>
          <cell r="E1526"/>
          <cell r="F1526"/>
          <cell r="G1526" t="str">
            <v>Time out</v>
          </cell>
          <cell r="H1526" t="str">
            <v>Príjem</v>
          </cell>
          <cell r="I1526"/>
          <cell r="J1526"/>
          <cell r="K1526"/>
          <cell r="L1526"/>
          <cell r="M1526"/>
          <cell r="N1526">
            <v>1</v>
          </cell>
          <cell r="O1526">
            <v>2</v>
          </cell>
          <cell r="P1526">
            <v>3</v>
          </cell>
          <cell r="Q1526">
            <v>4</v>
          </cell>
          <cell r="R1526">
            <v>5</v>
          </cell>
          <cell r="S1526">
            <v>6</v>
          </cell>
          <cell r="T1526">
            <v>7</v>
          </cell>
          <cell r="U1526"/>
          <cell r="V1526" t="str">
            <v>setov</v>
          </cell>
          <cell r="W1526"/>
          <cell r="X1526"/>
          <cell r="Z1526"/>
          <cell r="AA1526"/>
          <cell r="AB1526"/>
          <cell r="AC1526"/>
          <cell r="AD1526"/>
        </row>
        <row r="1527">
          <cell r="A1527" t="e">
            <v>#VALUE!</v>
          </cell>
          <cell r="B1527"/>
          <cell r="E1527" t="str">
            <v>Stôl:</v>
          </cell>
          <cell r="F1527" t="e">
            <v>#VALUE!</v>
          </cell>
          <cell r="G1527"/>
          <cell r="H1527"/>
          <cell r="I1527" t="e">
            <v>#VALUE!</v>
          </cell>
          <cell r="J1527"/>
          <cell r="K1527"/>
          <cell r="L1527"/>
          <cell r="M1527"/>
          <cell r="N1527" t="str">
            <v xml:space="preserve"> </v>
          </cell>
          <cell r="O1527" t="str">
            <v xml:space="preserve"> </v>
          </cell>
          <cell r="P1527" t="str">
            <v xml:space="preserve"> </v>
          </cell>
          <cell r="Q1527" t="str">
            <v xml:space="preserve"> </v>
          </cell>
          <cell r="R1527"/>
          <cell r="S1527"/>
          <cell r="T1527"/>
          <cell r="U1527"/>
          <cell r="V1527" t="str">
            <v/>
          </cell>
          <cell r="W1527"/>
          <cell r="X1527"/>
          <cell r="Z1527"/>
          <cell r="AA1527"/>
          <cell r="AB1527"/>
          <cell r="AC1527"/>
          <cell r="AD1527"/>
        </row>
        <row r="1528">
          <cell r="A1528"/>
          <cell r="B1528"/>
          <cell r="E1528"/>
          <cell r="F1528"/>
          <cell r="G1528"/>
          <cell r="H1528"/>
          <cell r="I1528"/>
          <cell r="J1528"/>
          <cell r="K1528"/>
          <cell r="L1528"/>
          <cell r="M1528"/>
          <cell r="N1528"/>
          <cell r="O1528"/>
          <cell r="P1528"/>
          <cell r="Q1528"/>
          <cell r="R1528"/>
          <cell r="S1528"/>
          <cell r="T1528"/>
          <cell r="U1528"/>
          <cell r="V1528"/>
          <cell r="W1528"/>
          <cell r="X1528"/>
          <cell r="Z1528"/>
          <cell r="AA1528"/>
          <cell r="AB1528"/>
          <cell r="AC1528"/>
          <cell r="AD1528"/>
        </row>
        <row r="1529">
          <cell r="A1529"/>
          <cell r="B1529"/>
          <cell r="E1529" t="str">
            <v>Dátum:</v>
          </cell>
          <cell r="F1529">
            <v>43729</v>
          </cell>
          <cell r="G1529"/>
          <cell r="H1529"/>
          <cell r="I1529"/>
          <cell r="J1529"/>
          <cell r="K1529"/>
          <cell r="L1529"/>
          <cell r="M1529"/>
          <cell r="N1529"/>
          <cell r="O1529"/>
          <cell r="P1529"/>
          <cell r="Q1529"/>
          <cell r="R1529"/>
          <cell r="S1529"/>
          <cell r="T1529"/>
          <cell r="U1529"/>
          <cell r="V1529"/>
          <cell r="W1529"/>
          <cell r="X1529"/>
          <cell r="Z1529"/>
          <cell r="AA1529"/>
          <cell r="AB1529"/>
          <cell r="AC1529"/>
          <cell r="AD1529"/>
        </row>
        <row r="1530">
          <cell r="A1530" t="e">
            <v>#VALUE!</v>
          </cell>
          <cell r="B1530"/>
          <cell r="E1530" t="str">
            <v>Čas:</v>
          </cell>
          <cell r="F1530"/>
          <cell r="G1530"/>
          <cell r="H1530"/>
          <cell r="I1530" t="e">
            <v>#VALUE!</v>
          </cell>
          <cell r="J1530"/>
          <cell r="K1530"/>
          <cell r="L1530"/>
          <cell r="M1530"/>
          <cell r="N1530" t="str">
            <v xml:space="preserve"> </v>
          </cell>
          <cell r="O1530" t="str">
            <v xml:space="preserve"> </v>
          </cell>
          <cell r="P1530" t="str">
            <v xml:space="preserve"> </v>
          </cell>
          <cell r="Q1530" t="str">
            <v xml:space="preserve"> </v>
          </cell>
          <cell r="R1530"/>
          <cell r="S1530"/>
          <cell r="T1530"/>
          <cell r="U1530"/>
          <cell r="V1530" t="str">
            <v/>
          </cell>
          <cell r="W1530"/>
          <cell r="X1530"/>
          <cell r="Z1530"/>
          <cell r="AA1530"/>
          <cell r="AB1530"/>
          <cell r="AC1530"/>
          <cell r="AD1530"/>
        </row>
        <row r="1531">
          <cell r="A1531"/>
          <cell r="B1531"/>
          <cell r="E1531"/>
          <cell r="F1531"/>
          <cell r="G1531"/>
          <cell r="H1531"/>
          <cell r="I1531"/>
          <cell r="J1531"/>
          <cell r="K1531"/>
          <cell r="L1531"/>
          <cell r="M1531"/>
          <cell r="N1531"/>
          <cell r="O1531"/>
          <cell r="P1531"/>
          <cell r="Q1531"/>
          <cell r="R1531"/>
          <cell r="S1531"/>
          <cell r="T1531"/>
          <cell r="U1531"/>
          <cell r="V1531"/>
          <cell r="W1531"/>
          <cell r="X1531"/>
          <cell r="Z1531"/>
          <cell r="AA1531"/>
          <cell r="AB1531"/>
          <cell r="AC1531"/>
          <cell r="AD1531"/>
        </row>
        <row r="1532">
          <cell r="A1532"/>
          <cell r="B1532"/>
          <cell r="E1532" t="str">
            <v>Kategória :</v>
          </cell>
          <cell r="F1532" t="str">
            <v>NMŽky</v>
          </cell>
          <cell r="G1532"/>
          <cell r="H1532"/>
          <cell r="I1532"/>
          <cell r="J1532"/>
          <cell r="K1532"/>
          <cell r="L1532"/>
          <cell r="M1532"/>
          <cell r="N1532"/>
          <cell r="O1532"/>
          <cell r="P1532"/>
          <cell r="Q1532"/>
          <cell r="R1532"/>
          <cell r="S1532"/>
          <cell r="T1532"/>
          <cell r="U1532"/>
          <cell r="V1532"/>
          <cell r="W1532"/>
          <cell r="X1532"/>
          <cell r="Z1532"/>
          <cell r="AA1532"/>
          <cell r="AB1532"/>
          <cell r="AC1532"/>
          <cell r="AD1532"/>
        </row>
        <row r="1533">
          <cell r="A1533"/>
          <cell r="B1533"/>
          <cell r="E1533"/>
          <cell r="F1533"/>
          <cell r="G1533"/>
          <cell r="H1533"/>
          <cell r="I1533" t="str">
            <v>Rozhodca</v>
          </cell>
          <cell r="J1533"/>
          <cell r="K1533"/>
          <cell r="L1533"/>
          <cell r="M1533"/>
          <cell r="N1533"/>
          <cell r="O1533"/>
          <cell r="P1533" t="str">
            <v>Víťaz</v>
          </cell>
          <cell r="Q1533"/>
          <cell r="R1533"/>
          <cell r="S1533"/>
          <cell r="T1533"/>
          <cell r="U1533"/>
          <cell r="V1533"/>
          <cell r="W1533"/>
          <cell r="X1533"/>
          <cell r="Z1533"/>
          <cell r="AA1533"/>
          <cell r="AB1533"/>
          <cell r="AC1533"/>
          <cell r="AD1533"/>
        </row>
        <row r="1534">
          <cell r="A1534"/>
          <cell r="B1534"/>
          <cell r="E1534" t="str">
            <v>Skupina :</v>
          </cell>
          <cell r="F1534" t="e">
            <v>#VALUE!</v>
          </cell>
          <cell r="G1534"/>
          <cell r="H1534"/>
          <cell r="I1534"/>
          <cell r="J1534"/>
          <cell r="K1534"/>
          <cell r="L1534"/>
          <cell r="M1534"/>
          <cell r="N1534" t="e">
            <v>#VALUE!</v>
          </cell>
          <cell r="O1534"/>
          <cell r="P1534"/>
          <cell r="Q1534"/>
          <cell r="R1534"/>
          <cell r="S1534"/>
          <cell r="T1534"/>
          <cell r="U1534"/>
          <cell r="V1534"/>
          <cell r="W1534"/>
          <cell r="X1534"/>
          <cell r="Z1534"/>
          <cell r="AA1534"/>
          <cell r="AB1534"/>
          <cell r="AC1534"/>
          <cell r="AD1534"/>
        </row>
        <row r="1535">
          <cell r="A1535"/>
          <cell r="B1535"/>
          <cell r="E1535"/>
          <cell r="F1535"/>
          <cell r="G1535"/>
          <cell r="H1535"/>
          <cell r="I1535"/>
          <cell r="J1535"/>
          <cell r="K1535"/>
          <cell r="L1535"/>
          <cell r="M1535"/>
          <cell r="N1535"/>
          <cell r="O1535"/>
          <cell r="P1535"/>
          <cell r="Q1535"/>
          <cell r="R1535"/>
          <cell r="S1535"/>
          <cell r="T1535"/>
          <cell r="U1535"/>
          <cell r="V1535"/>
          <cell r="W1535"/>
          <cell r="X1535"/>
          <cell r="Z1535"/>
          <cell r="AA1535"/>
          <cell r="AB1535"/>
          <cell r="AC1535"/>
          <cell r="AD1535"/>
        </row>
        <row r="1536">
          <cell r="A1536"/>
          <cell r="B1536"/>
          <cell r="E1536" t="str">
            <v>Zápas:</v>
          </cell>
          <cell r="F1536" t="e">
            <v>#VALUE!</v>
          </cell>
          <cell r="G1536"/>
          <cell r="H1536"/>
          <cell r="I1536"/>
          <cell r="J1536"/>
          <cell r="K1536"/>
          <cell r="L1536"/>
          <cell r="M1536"/>
          <cell r="N1536"/>
          <cell r="O1536"/>
          <cell r="P1536"/>
          <cell r="Q1536"/>
          <cell r="R1536"/>
          <cell r="S1536"/>
          <cell r="T1536"/>
          <cell r="U1536"/>
          <cell r="V1536"/>
          <cell r="W1536"/>
          <cell r="X1536"/>
          <cell r="Z1536"/>
          <cell r="AA1536"/>
          <cell r="AB1536"/>
          <cell r="AC1536"/>
          <cell r="AD1536"/>
        </row>
        <row r="1537">
          <cell r="A1537"/>
          <cell r="B1537"/>
          <cell r="E1537"/>
          <cell r="F1537"/>
          <cell r="G1537"/>
          <cell r="H1537" t="str">
            <v>Udelené karty - priestupok</v>
          </cell>
          <cell r="I1537"/>
          <cell r="J1537"/>
          <cell r="K1537"/>
          <cell r="L1537"/>
          <cell r="M1537"/>
          <cell r="N1537"/>
          <cell r="O1537"/>
          <cell r="P1537"/>
          <cell r="Q1537"/>
          <cell r="R1537"/>
          <cell r="S1537"/>
          <cell r="T1537"/>
          <cell r="U1537"/>
          <cell r="V1537"/>
          <cell r="W1537"/>
          <cell r="X1537"/>
          <cell r="Z1537"/>
          <cell r="AA1537"/>
          <cell r="AB1537"/>
          <cell r="AC1537"/>
          <cell r="AD1537"/>
        </row>
        <row r="1538">
          <cell r="A1538"/>
          <cell r="B1538"/>
          <cell r="E1538"/>
          <cell r="F1538"/>
          <cell r="G1538"/>
          <cell r="H1538"/>
          <cell r="I1538"/>
          <cell r="J1538"/>
          <cell r="K1538"/>
          <cell r="L1538"/>
          <cell r="M1538"/>
          <cell r="N1538"/>
          <cell r="O1538"/>
          <cell r="P1538"/>
          <cell r="Q1538"/>
          <cell r="R1538"/>
          <cell r="S1538"/>
          <cell r="T1538"/>
          <cell r="U1538"/>
          <cell r="V1538"/>
          <cell r="W1538"/>
          <cell r="X1538"/>
          <cell r="Z1538"/>
          <cell r="AA1538"/>
          <cell r="AB1538"/>
          <cell r="AC1538"/>
          <cell r="AD1538"/>
        </row>
        <row r="1539">
          <cell r="A1539"/>
          <cell r="B1539"/>
          <cell r="E1539"/>
          <cell r="F1539"/>
          <cell r="G1539"/>
          <cell r="H1539"/>
          <cell r="I1539" t="e">
            <v>#VALUE!</v>
          </cell>
          <cell r="J1539"/>
          <cell r="K1539"/>
          <cell r="L1539"/>
          <cell r="M1539"/>
          <cell r="N1539"/>
          <cell r="O1539"/>
          <cell r="P1539" t="e">
            <v>#VALUE!</v>
          </cell>
          <cell r="Q1539"/>
          <cell r="R1539"/>
          <cell r="S1539"/>
          <cell r="T1539"/>
          <cell r="U1539"/>
          <cell r="V1539"/>
          <cell r="W1539"/>
          <cell r="X1539"/>
          <cell r="Z1539"/>
          <cell r="AA1539"/>
          <cell r="AB1539"/>
          <cell r="AC1539"/>
          <cell r="AD1539"/>
        </row>
        <row r="1540">
          <cell r="A1540"/>
          <cell r="B1540"/>
          <cell r="E1540"/>
          <cell r="F1540"/>
          <cell r="G1540"/>
          <cell r="H1540" t="str">
            <v>Ž</v>
          </cell>
          <cell r="I1540"/>
          <cell r="J1540"/>
          <cell r="K1540"/>
          <cell r="L1540"/>
          <cell r="M1540"/>
          <cell r="N1540"/>
          <cell r="O1540" t="str">
            <v>Ž</v>
          </cell>
          <cell r="P1540"/>
          <cell r="Q1540"/>
          <cell r="R1540"/>
          <cell r="S1540"/>
          <cell r="T1540"/>
          <cell r="U1540"/>
          <cell r="V1540"/>
          <cell r="W1540"/>
          <cell r="X1540"/>
          <cell r="Z1540"/>
          <cell r="AA1540"/>
          <cell r="AB1540"/>
          <cell r="AC1540"/>
          <cell r="AD1540"/>
        </row>
        <row r="1541">
          <cell r="A1541"/>
          <cell r="B1541"/>
          <cell r="E1541"/>
          <cell r="F1541"/>
          <cell r="G1541"/>
          <cell r="H1541" t="str">
            <v>ŽČ</v>
          </cell>
          <cell r="I1541"/>
          <cell r="J1541"/>
          <cell r="K1541"/>
          <cell r="L1541"/>
          <cell r="M1541"/>
          <cell r="N1541"/>
          <cell r="O1541" t="str">
            <v>ŽČ</v>
          </cell>
          <cell r="P1541"/>
          <cell r="Q1541"/>
          <cell r="R1541"/>
          <cell r="S1541"/>
          <cell r="T1541"/>
          <cell r="U1541"/>
          <cell r="V1541"/>
          <cell r="W1541"/>
          <cell r="X1541"/>
          <cell r="Z1541"/>
          <cell r="AA1541"/>
          <cell r="AB1541"/>
          <cell r="AC1541"/>
          <cell r="AD1541"/>
        </row>
        <row r="1542">
          <cell r="A1542"/>
          <cell r="B1542"/>
          <cell r="E1542"/>
          <cell r="F1542"/>
          <cell r="G1542"/>
          <cell r="H1542" t="str">
            <v>ŽČ</v>
          </cell>
          <cell r="I1542"/>
          <cell r="J1542"/>
          <cell r="K1542"/>
          <cell r="L1542"/>
          <cell r="M1542"/>
          <cell r="N1542"/>
          <cell r="O1542" t="str">
            <v>ŽČ</v>
          </cell>
          <cell r="P1542"/>
          <cell r="Q1542"/>
          <cell r="R1542"/>
          <cell r="S1542"/>
          <cell r="T1542"/>
          <cell r="U1542"/>
          <cell r="V1542"/>
          <cell r="W1542"/>
          <cell r="X1542"/>
          <cell r="Z1542"/>
          <cell r="AA1542"/>
          <cell r="AB1542"/>
          <cell r="AC1542"/>
          <cell r="AD1542"/>
        </row>
        <row r="1543">
          <cell r="A1543"/>
          <cell r="B1543"/>
          <cell r="E1543"/>
          <cell r="F1543"/>
          <cell r="G1543"/>
          <cell r="H1543"/>
          <cell r="I1543"/>
          <cell r="J1543"/>
          <cell r="K1543"/>
          <cell r="L1543"/>
          <cell r="M1543"/>
          <cell r="N1543"/>
          <cell r="O1543"/>
          <cell r="P1543"/>
          <cell r="Q1543"/>
          <cell r="R1543"/>
          <cell r="S1543"/>
          <cell r="T1543"/>
          <cell r="U1543"/>
          <cell r="V1543"/>
          <cell r="W1543"/>
          <cell r="X1543"/>
          <cell r="Z1543"/>
          <cell r="AA1543"/>
          <cell r="AB1543"/>
          <cell r="AC1543"/>
          <cell r="AD1543"/>
        </row>
        <row r="1544">
          <cell r="A1544"/>
          <cell r="B1544"/>
          <cell r="C1544"/>
          <cell r="D1544"/>
          <cell r="E1544"/>
          <cell r="F1544"/>
          <cell r="G1544"/>
          <cell r="H1544"/>
          <cell r="I1544"/>
          <cell r="J1544"/>
          <cell r="K1544"/>
          <cell r="L1544"/>
          <cell r="M1544"/>
          <cell r="N1544"/>
          <cell r="O1544"/>
          <cell r="P1544"/>
          <cell r="Q1544"/>
          <cell r="R1544"/>
          <cell r="S1544"/>
          <cell r="T1544"/>
          <cell r="U1544"/>
          <cell r="V1544"/>
          <cell r="W1544"/>
          <cell r="X1544"/>
          <cell r="Y1544"/>
          <cell r="Z1544"/>
          <cell r="AA1544"/>
          <cell r="AB1544"/>
          <cell r="AC1544"/>
          <cell r="AD1544"/>
        </row>
        <row r="1545">
          <cell r="A1545" t="e">
            <v>#VALUE!</v>
          </cell>
          <cell r="B1545"/>
          <cell r="E1545" t="str">
            <v xml:space="preserve">zápas č. </v>
          </cell>
          <cell r="F1545" t="e">
            <v>#VALUE!</v>
          </cell>
          <cell r="G1545"/>
          <cell r="H1545" t="str">
            <v>Servis</v>
          </cell>
          <cell r="I1545"/>
          <cell r="J1545"/>
          <cell r="K1545"/>
          <cell r="L1545"/>
          <cell r="M1545"/>
          <cell r="N1545"/>
          <cell r="O1545"/>
          <cell r="P1545"/>
          <cell r="Q1545"/>
          <cell r="R1545"/>
          <cell r="S1545"/>
          <cell r="T1545"/>
          <cell r="U1545"/>
          <cell r="V1545" t="str">
            <v>pomer</v>
          </cell>
          <cell r="W1545"/>
          <cell r="X1545"/>
          <cell r="Y1545" t="str">
            <v>(:)</v>
          </cell>
          <cell r="Z1545" t="str">
            <v/>
          </cell>
          <cell r="AA1545" t="str">
            <v/>
          </cell>
          <cell r="AB1545"/>
          <cell r="AC1545" t="e">
            <v>#VALUE!</v>
          </cell>
          <cell r="AD1545" t="e">
            <v>#VALUE!</v>
          </cell>
        </row>
        <row r="1546">
          <cell r="A1546"/>
          <cell r="B1546"/>
          <cell r="E1546"/>
          <cell r="F1546"/>
          <cell r="G1546" t="str">
            <v>Time out</v>
          </cell>
          <cell r="H1546" t="str">
            <v>Príjem</v>
          </cell>
          <cell r="I1546"/>
          <cell r="J1546"/>
          <cell r="K1546"/>
          <cell r="L1546"/>
          <cell r="M1546"/>
          <cell r="N1546">
            <v>1</v>
          </cell>
          <cell r="O1546">
            <v>2</v>
          </cell>
          <cell r="P1546">
            <v>3</v>
          </cell>
          <cell r="Q1546">
            <v>4</v>
          </cell>
          <cell r="R1546">
            <v>5</v>
          </cell>
          <cell r="S1546">
            <v>6</v>
          </cell>
          <cell r="T1546">
            <v>7</v>
          </cell>
          <cell r="U1546"/>
          <cell r="V1546" t="str">
            <v>setov</v>
          </cell>
          <cell r="W1546"/>
          <cell r="X1546"/>
          <cell r="Z1546"/>
          <cell r="AA1546"/>
          <cell r="AB1546"/>
          <cell r="AC1546"/>
          <cell r="AD1546"/>
        </row>
        <row r="1547">
          <cell r="A1547" t="e">
            <v>#VALUE!</v>
          </cell>
          <cell r="B1547"/>
          <cell r="E1547" t="str">
            <v>Stôl:</v>
          </cell>
          <cell r="F1547" t="e">
            <v>#VALUE!</v>
          </cell>
          <cell r="G1547"/>
          <cell r="H1547"/>
          <cell r="I1547" t="e">
            <v>#VALUE!</v>
          </cell>
          <cell r="J1547"/>
          <cell r="K1547"/>
          <cell r="L1547"/>
          <cell r="M1547"/>
          <cell r="N1547" t="str">
            <v xml:space="preserve"> </v>
          </cell>
          <cell r="O1547" t="str">
            <v xml:space="preserve"> </v>
          </cell>
          <cell r="P1547" t="str">
            <v xml:space="preserve"> </v>
          </cell>
          <cell r="Q1547" t="str">
            <v xml:space="preserve"> </v>
          </cell>
          <cell r="R1547"/>
          <cell r="S1547"/>
          <cell r="T1547"/>
          <cell r="U1547"/>
          <cell r="V1547" t="str">
            <v/>
          </cell>
          <cell r="W1547"/>
          <cell r="X1547"/>
          <cell r="Z1547"/>
          <cell r="AA1547"/>
          <cell r="AB1547"/>
          <cell r="AC1547"/>
          <cell r="AD1547"/>
        </row>
        <row r="1548">
          <cell r="A1548"/>
          <cell r="B1548"/>
          <cell r="E1548"/>
          <cell r="F1548"/>
          <cell r="G1548"/>
          <cell r="H1548"/>
          <cell r="I1548"/>
          <cell r="J1548"/>
          <cell r="K1548"/>
          <cell r="L1548"/>
          <cell r="M1548"/>
          <cell r="N1548"/>
          <cell r="O1548"/>
          <cell r="P1548"/>
          <cell r="Q1548"/>
          <cell r="R1548"/>
          <cell r="S1548"/>
          <cell r="T1548"/>
          <cell r="U1548"/>
          <cell r="V1548"/>
          <cell r="W1548"/>
          <cell r="X1548"/>
          <cell r="Z1548"/>
          <cell r="AA1548"/>
          <cell r="AB1548"/>
          <cell r="AC1548"/>
          <cell r="AD1548"/>
        </row>
        <row r="1549">
          <cell r="A1549"/>
          <cell r="B1549"/>
          <cell r="E1549" t="str">
            <v>Dátum:</v>
          </cell>
          <cell r="F1549">
            <v>43729</v>
          </cell>
          <cell r="G1549"/>
          <cell r="H1549"/>
          <cell r="I1549"/>
          <cell r="J1549"/>
          <cell r="K1549"/>
          <cell r="L1549"/>
          <cell r="M1549"/>
          <cell r="N1549"/>
          <cell r="O1549"/>
          <cell r="P1549"/>
          <cell r="Q1549"/>
          <cell r="R1549"/>
          <cell r="S1549"/>
          <cell r="T1549"/>
          <cell r="U1549"/>
          <cell r="V1549"/>
          <cell r="W1549"/>
          <cell r="X1549"/>
          <cell r="Z1549"/>
          <cell r="AA1549"/>
          <cell r="AB1549"/>
          <cell r="AC1549"/>
          <cell r="AD1549"/>
        </row>
        <row r="1550">
          <cell r="A1550" t="e">
            <v>#VALUE!</v>
          </cell>
          <cell r="B1550"/>
          <cell r="E1550" t="str">
            <v>Čas:</v>
          </cell>
          <cell r="F1550"/>
          <cell r="G1550"/>
          <cell r="H1550"/>
          <cell r="I1550" t="e">
            <v>#VALUE!</v>
          </cell>
          <cell r="J1550"/>
          <cell r="K1550"/>
          <cell r="L1550"/>
          <cell r="M1550"/>
          <cell r="N1550" t="str">
            <v xml:space="preserve"> </v>
          </cell>
          <cell r="O1550" t="str">
            <v xml:space="preserve"> </v>
          </cell>
          <cell r="P1550" t="str">
            <v xml:space="preserve"> </v>
          </cell>
          <cell r="Q1550" t="str">
            <v xml:space="preserve"> </v>
          </cell>
          <cell r="R1550"/>
          <cell r="S1550"/>
          <cell r="T1550"/>
          <cell r="U1550"/>
          <cell r="V1550" t="str">
            <v/>
          </cell>
          <cell r="W1550"/>
          <cell r="X1550"/>
          <cell r="Z1550"/>
          <cell r="AA1550"/>
          <cell r="AB1550"/>
          <cell r="AC1550"/>
          <cell r="AD1550"/>
        </row>
        <row r="1551">
          <cell r="A1551"/>
          <cell r="B1551"/>
          <cell r="E1551"/>
          <cell r="F1551"/>
          <cell r="G1551"/>
          <cell r="H1551"/>
          <cell r="I1551"/>
          <cell r="J1551"/>
          <cell r="K1551"/>
          <cell r="L1551"/>
          <cell r="M1551"/>
          <cell r="N1551"/>
          <cell r="O1551"/>
          <cell r="P1551"/>
          <cell r="Q1551"/>
          <cell r="R1551"/>
          <cell r="S1551"/>
          <cell r="T1551"/>
          <cell r="U1551"/>
          <cell r="V1551"/>
          <cell r="W1551"/>
          <cell r="X1551"/>
          <cell r="Z1551"/>
          <cell r="AA1551"/>
          <cell r="AB1551"/>
          <cell r="AC1551"/>
          <cell r="AD1551"/>
        </row>
        <row r="1552">
          <cell r="A1552"/>
          <cell r="B1552"/>
          <cell r="E1552" t="str">
            <v>Kategória :</v>
          </cell>
          <cell r="F1552" t="str">
            <v>NMŽky</v>
          </cell>
          <cell r="G1552"/>
          <cell r="H1552"/>
          <cell r="I1552"/>
          <cell r="J1552"/>
          <cell r="K1552"/>
          <cell r="L1552"/>
          <cell r="M1552"/>
          <cell r="N1552"/>
          <cell r="O1552"/>
          <cell r="P1552"/>
          <cell r="Q1552"/>
          <cell r="R1552"/>
          <cell r="S1552"/>
          <cell r="T1552"/>
          <cell r="U1552"/>
          <cell r="V1552"/>
          <cell r="W1552"/>
          <cell r="X1552"/>
          <cell r="Z1552"/>
          <cell r="AA1552"/>
          <cell r="AB1552"/>
          <cell r="AC1552"/>
          <cell r="AD1552"/>
        </row>
        <row r="1553">
          <cell r="A1553"/>
          <cell r="B1553"/>
          <cell r="E1553"/>
          <cell r="F1553"/>
          <cell r="G1553"/>
          <cell r="H1553"/>
          <cell r="I1553" t="str">
            <v>Rozhodca</v>
          </cell>
          <cell r="J1553"/>
          <cell r="K1553"/>
          <cell r="L1553"/>
          <cell r="M1553"/>
          <cell r="N1553"/>
          <cell r="O1553"/>
          <cell r="P1553" t="str">
            <v>Víťaz</v>
          </cell>
          <cell r="Q1553"/>
          <cell r="R1553"/>
          <cell r="S1553"/>
          <cell r="T1553"/>
          <cell r="U1553"/>
          <cell r="V1553"/>
          <cell r="W1553"/>
          <cell r="X1553"/>
          <cell r="Z1553"/>
          <cell r="AA1553"/>
          <cell r="AB1553"/>
          <cell r="AC1553"/>
          <cell r="AD1553"/>
        </row>
        <row r="1554">
          <cell r="A1554"/>
          <cell r="B1554"/>
          <cell r="E1554" t="str">
            <v>Skupina :</v>
          </cell>
          <cell r="F1554" t="e">
            <v>#VALUE!</v>
          </cell>
          <cell r="G1554"/>
          <cell r="H1554"/>
          <cell r="I1554"/>
          <cell r="J1554"/>
          <cell r="K1554"/>
          <cell r="L1554"/>
          <cell r="M1554"/>
          <cell r="N1554" t="e">
            <v>#VALUE!</v>
          </cell>
          <cell r="O1554"/>
          <cell r="P1554"/>
          <cell r="Q1554"/>
          <cell r="R1554"/>
          <cell r="S1554"/>
          <cell r="T1554"/>
          <cell r="U1554"/>
          <cell r="V1554"/>
          <cell r="W1554"/>
          <cell r="X1554"/>
          <cell r="Z1554"/>
          <cell r="AA1554"/>
          <cell r="AB1554"/>
          <cell r="AC1554"/>
          <cell r="AD1554"/>
        </row>
        <row r="1555">
          <cell r="A1555"/>
          <cell r="B1555"/>
          <cell r="E1555"/>
          <cell r="F1555"/>
          <cell r="G1555"/>
          <cell r="H1555"/>
          <cell r="I1555"/>
          <cell r="J1555"/>
          <cell r="K1555"/>
          <cell r="L1555"/>
          <cell r="M1555"/>
          <cell r="N1555"/>
          <cell r="O1555"/>
          <cell r="P1555"/>
          <cell r="Q1555"/>
          <cell r="R1555"/>
          <cell r="S1555"/>
          <cell r="T1555"/>
          <cell r="U1555"/>
          <cell r="V1555"/>
          <cell r="W1555"/>
          <cell r="X1555"/>
          <cell r="Z1555"/>
          <cell r="AA1555"/>
          <cell r="AB1555"/>
          <cell r="AC1555"/>
          <cell r="AD1555"/>
        </row>
        <row r="1556">
          <cell r="A1556"/>
          <cell r="B1556"/>
          <cell r="E1556" t="str">
            <v>Zápas:</v>
          </cell>
          <cell r="F1556" t="e">
            <v>#VALUE!</v>
          </cell>
          <cell r="G1556"/>
          <cell r="H1556"/>
          <cell r="I1556"/>
          <cell r="J1556"/>
          <cell r="K1556"/>
          <cell r="L1556"/>
          <cell r="M1556"/>
          <cell r="N1556"/>
          <cell r="O1556"/>
          <cell r="P1556"/>
          <cell r="Q1556"/>
          <cell r="R1556"/>
          <cell r="S1556"/>
          <cell r="T1556"/>
          <cell r="U1556"/>
          <cell r="V1556"/>
          <cell r="W1556"/>
          <cell r="X1556"/>
          <cell r="Z1556"/>
          <cell r="AA1556"/>
          <cell r="AB1556"/>
          <cell r="AC1556"/>
          <cell r="AD1556"/>
        </row>
        <row r="1557">
          <cell r="A1557"/>
          <cell r="B1557"/>
          <cell r="E1557"/>
          <cell r="F1557"/>
          <cell r="G1557"/>
          <cell r="H1557" t="str">
            <v>Udelené karty - priestupok</v>
          </cell>
          <cell r="I1557"/>
          <cell r="J1557"/>
          <cell r="K1557"/>
          <cell r="L1557"/>
          <cell r="M1557"/>
          <cell r="N1557"/>
          <cell r="O1557"/>
          <cell r="P1557"/>
          <cell r="Q1557"/>
          <cell r="R1557"/>
          <cell r="S1557"/>
          <cell r="T1557"/>
          <cell r="U1557"/>
          <cell r="V1557"/>
          <cell r="W1557"/>
          <cell r="X1557"/>
          <cell r="Z1557"/>
          <cell r="AA1557"/>
          <cell r="AB1557"/>
          <cell r="AC1557"/>
          <cell r="AD1557"/>
        </row>
        <row r="1558">
          <cell r="A1558"/>
          <cell r="B1558"/>
          <cell r="E1558"/>
          <cell r="F1558"/>
          <cell r="G1558"/>
          <cell r="H1558"/>
          <cell r="I1558"/>
          <cell r="J1558"/>
          <cell r="K1558"/>
          <cell r="L1558"/>
          <cell r="M1558"/>
          <cell r="N1558"/>
          <cell r="O1558"/>
          <cell r="P1558"/>
          <cell r="Q1558"/>
          <cell r="R1558"/>
          <cell r="S1558"/>
          <cell r="T1558"/>
          <cell r="U1558"/>
          <cell r="V1558"/>
          <cell r="W1558"/>
          <cell r="X1558"/>
          <cell r="Z1558"/>
          <cell r="AA1558"/>
          <cell r="AB1558"/>
          <cell r="AC1558"/>
          <cell r="AD1558"/>
        </row>
        <row r="1559">
          <cell r="A1559"/>
          <cell r="B1559"/>
          <cell r="E1559"/>
          <cell r="F1559"/>
          <cell r="G1559"/>
          <cell r="H1559"/>
          <cell r="I1559" t="e">
            <v>#VALUE!</v>
          </cell>
          <cell r="J1559"/>
          <cell r="K1559"/>
          <cell r="L1559"/>
          <cell r="M1559"/>
          <cell r="N1559"/>
          <cell r="O1559"/>
          <cell r="P1559" t="e">
            <v>#VALUE!</v>
          </cell>
          <cell r="Q1559"/>
          <cell r="R1559"/>
          <cell r="S1559"/>
          <cell r="T1559"/>
          <cell r="U1559"/>
          <cell r="V1559"/>
          <cell r="W1559"/>
          <cell r="X1559"/>
          <cell r="Z1559"/>
          <cell r="AA1559"/>
          <cell r="AB1559"/>
          <cell r="AC1559"/>
          <cell r="AD1559"/>
        </row>
        <row r="1560">
          <cell r="A1560"/>
          <cell r="B1560"/>
          <cell r="E1560"/>
          <cell r="F1560"/>
          <cell r="G1560"/>
          <cell r="H1560" t="str">
            <v>Ž</v>
          </cell>
          <cell r="I1560"/>
          <cell r="J1560"/>
          <cell r="K1560"/>
          <cell r="L1560"/>
          <cell r="M1560"/>
          <cell r="N1560"/>
          <cell r="O1560" t="str">
            <v>Ž</v>
          </cell>
          <cell r="P1560"/>
          <cell r="Q1560"/>
          <cell r="R1560"/>
          <cell r="S1560"/>
          <cell r="T1560"/>
          <cell r="U1560"/>
          <cell r="V1560"/>
          <cell r="W1560"/>
          <cell r="X1560"/>
          <cell r="Z1560"/>
          <cell r="AA1560"/>
          <cell r="AB1560"/>
          <cell r="AC1560"/>
          <cell r="AD1560"/>
        </row>
        <row r="1561">
          <cell r="A1561"/>
          <cell r="B1561"/>
          <cell r="E1561"/>
          <cell r="F1561"/>
          <cell r="G1561"/>
          <cell r="H1561" t="str">
            <v>ŽČ</v>
          </cell>
          <cell r="I1561"/>
          <cell r="J1561"/>
          <cell r="K1561"/>
          <cell r="L1561"/>
          <cell r="M1561"/>
          <cell r="N1561"/>
          <cell r="O1561" t="str">
            <v>ŽČ</v>
          </cell>
          <cell r="P1561"/>
          <cell r="Q1561"/>
          <cell r="R1561"/>
          <cell r="S1561"/>
          <cell r="T1561"/>
          <cell r="U1561"/>
          <cell r="V1561"/>
          <cell r="W1561"/>
          <cell r="X1561"/>
          <cell r="Z1561"/>
          <cell r="AA1561"/>
          <cell r="AB1561"/>
          <cell r="AC1561"/>
          <cell r="AD1561"/>
        </row>
        <row r="1562">
          <cell r="A1562"/>
          <cell r="B1562"/>
          <cell r="E1562"/>
          <cell r="F1562"/>
          <cell r="G1562"/>
          <cell r="H1562" t="str">
            <v>ŽČ</v>
          </cell>
          <cell r="I1562"/>
          <cell r="J1562"/>
          <cell r="K1562"/>
          <cell r="L1562"/>
          <cell r="M1562"/>
          <cell r="N1562"/>
          <cell r="O1562" t="str">
            <v>ŽČ</v>
          </cell>
          <cell r="P1562"/>
          <cell r="Q1562"/>
          <cell r="R1562"/>
          <cell r="S1562"/>
          <cell r="T1562"/>
          <cell r="U1562"/>
          <cell r="V1562"/>
          <cell r="W1562"/>
          <cell r="X1562"/>
          <cell r="Z1562"/>
          <cell r="AA1562"/>
          <cell r="AB1562"/>
          <cell r="AC1562"/>
          <cell r="AD1562"/>
        </row>
        <row r="1563">
          <cell r="A1563"/>
          <cell r="B1563"/>
          <cell r="E1563"/>
          <cell r="F1563"/>
          <cell r="G1563"/>
          <cell r="H1563"/>
          <cell r="I1563"/>
          <cell r="J1563"/>
          <cell r="K1563"/>
          <cell r="L1563"/>
          <cell r="M1563"/>
          <cell r="N1563"/>
          <cell r="O1563"/>
          <cell r="P1563"/>
          <cell r="Q1563"/>
          <cell r="R1563"/>
          <cell r="S1563"/>
          <cell r="T1563"/>
          <cell r="U1563"/>
          <cell r="V1563"/>
          <cell r="W1563"/>
          <cell r="X1563"/>
          <cell r="Z1563"/>
          <cell r="AA1563"/>
          <cell r="AB1563"/>
          <cell r="AC1563"/>
          <cell r="AD1563"/>
        </row>
        <row r="1564">
          <cell r="A1564"/>
          <cell r="B1564"/>
          <cell r="C1564"/>
          <cell r="D1564"/>
          <cell r="E1564"/>
          <cell r="F1564"/>
          <cell r="G1564"/>
          <cell r="H1564"/>
          <cell r="I1564"/>
          <cell r="J1564"/>
          <cell r="K1564"/>
          <cell r="L1564"/>
          <cell r="M1564"/>
          <cell r="N1564"/>
          <cell r="O1564"/>
          <cell r="P1564"/>
          <cell r="Q1564"/>
          <cell r="R1564"/>
          <cell r="S1564"/>
          <cell r="T1564"/>
          <cell r="U1564"/>
          <cell r="V1564"/>
          <cell r="W1564"/>
          <cell r="X1564"/>
          <cell r="Y1564"/>
          <cell r="Z1564"/>
          <cell r="AA1564"/>
          <cell r="AB1564"/>
          <cell r="AC1564"/>
          <cell r="AD1564"/>
        </row>
        <row r="1565">
          <cell r="A1565" t="e">
            <v>#VALUE!</v>
          </cell>
          <cell r="B1565"/>
          <cell r="E1565" t="str">
            <v xml:space="preserve">zápas č. </v>
          </cell>
          <cell r="F1565" t="e">
            <v>#VALUE!</v>
          </cell>
          <cell r="G1565"/>
          <cell r="H1565" t="str">
            <v>Servis</v>
          </cell>
          <cell r="I1565"/>
          <cell r="J1565"/>
          <cell r="K1565"/>
          <cell r="L1565"/>
          <cell r="M1565"/>
          <cell r="N1565"/>
          <cell r="O1565"/>
          <cell r="P1565"/>
          <cell r="Q1565"/>
          <cell r="R1565"/>
          <cell r="S1565"/>
          <cell r="T1565"/>
          <cell r="U1565"/>
          <cell r="V1565" t="str">
            <v>pomer</v>
          </cell>
          <cell r="W1565"/>
          <cell r="X1565"/>
          <cell r="Y1565" t="str">
            <v>(:)</v>
          </cell>
          <cell r="Z1565" t="str">
            <v/>
          </cell>
          <cell r="AA1565" t="str">
            <v/>
          </cell>
          <cell r="AB1565"/>
          <cell r="AC1565" t="e">
            <v>#VALUE!</v>
          </cell>
          <cell r="AD1565" t="e">
            <v>#VALUE!</v>
          </cell>
        </row>
        <row r="1566">
          <cell r="A1566"/>
          <cell r="B1566"/>
          <cell r="E1566"/>
          <cell r="F1566"/>
          <cell r="G1566" t="str">
            <v>Time out</v>
          </cell>
          <cell r="H1566" t="str">
            <v>Príjem</v>
          </cell>
          <cell r="I1566"/>
          <cell r="J1566"/>
          <cell r="K1566"/>
          <cell r="L1566"/>
          <cell r="M1566"/>
          <cell r="N1566">
            <v>1</v>
          </cell>
          <cell r="O1566">
            <v>2</v>
          </cell>
          <cell r="P1566">
            <v>3</v>
          </cell>
          <cell r="Q1566">
            <v>4</v>
          </cell>
          <cell r="R1566">
            <v>5</v>
          </cell>
          <cell r="S1566">
            <v>6</v>
          </cell>
          <cell r="T1566">
            <v>7</v>
          </cell>
          <cell r="U1566"/>
          <cell r="V1566" t="str">
            <v>setov</v>
          </cell>
          <cell r="W1566"/>
          <cell r="X1566"/>
          <cell r="Z1566"/>
          <cell r="AA1566"/>
          <cell r="AB1566"/>
          <cell r="AC1566"/>
          <cell r="AD1566"/>
        </row>
        <row r="1567">
          <cell r="A1567" t="e">
            <v>#VALUE!</v>
          </cell>
          <cell r="B1567"/>
          <cell r="E1567" t="str">
            <v>Stôl:</v>
          </cell>
          <cell r="F1567" t="e">
            <v>#VALUE!</v>
          </cell>
          <cell r="G1567"/>
          <cell r="H1567"/>
          <cell r="I1567" t="e">
            <v>#VALUE!</v>
          </cell>
          <cell r="J1567"/>
          <cell r="K1567"/>
          <cell r="L1567"/>
          <cell r="M1567"/>
          <cell r="N1567" t="str">
            <v xml:space="preserve"> </v>
          </cell>
          <cell r="O1567" t="str">
            <v xml:space="preserve"> </v>
          </cell>
          <cell r="P1567" t="str">
            <v xml:space="preserve"> </v>
          </cell>
          <cell r="Q1567" t="str">
            <v xml:space="preserve"> </v>
          </cell>
          <cell r="R1567"/>
          <cell r="S1567"/>
          <cell r="T1567"/>
          <cell r="U1567"/>
          <cell r="V1567" t="str">
            <v/>
          </cell>
          <cell r="W1567"/>
          <cell r="X1567"/>
          <cell r="Z1567"/>
          <cell r="AA1567"/>
          <cell r="AB1567"/>
          <cell r="AC1567"/>
          <cell r="AD1567"/>
        </row>
        <row r="1568">
          <cell r="A1568"/>
          <cell r="B1568"/>
          <cell r="E1568"/>
          <cell r="F1568"/>
          <cell r="G1568"/>
          <cell r="H1568"/>
          <cell r="I1568"/>
          <cell r="J1568"/>
          <cell r="K1568"/>
          <cell r="L1568"/>
          <cell r="M1568"/>
          <cell r="N1568"/>
          <cell r="O1568"/>
          <cell r="P1568"/>
          <cell r="Q1568"/>
          <cell r="R1568"/>
          <cell r="S1568"/>
          <cell r="T1568"/>
          <cell r="U1568"/>
          <cell r="V1568"/>
          <cell r="W1568"/>
          <cell r="X1568"/>
          <cell r="Z1568"/>
          <cell r="AA1568"/>
          <cell r="AB1568"/>
          <cell r="AC1568"/>
          <cell r="AD1568"/>
        </row>
        <row r="1569">
          <cell r="A1569"/>
          <cell r="B1569"/>
          <cell r="E1569" t="str">
            <v>Dátum:</v>
          </cell>
          <cell r="F1569">
            <v>43729</v>
          </cell>
          <cell r="G1569"/>
          <cell r="H1569"/>
          <cell r="I1569"/>
          <cell r="J1569"/>
          <cell r="K1569"/>
          <cell r="L1569"/>
          <cell r="M1569"/>
          <cell r="N1569"/>
          <cell r="O1569"/>
          <cell r="P1569"/>
          <cell r="Q1569"/>
          <cell r="R1569"/>
          <cell r="S1569"/>
          <cell r="T1569"/>
          <cell r="U1569"/>
          <cell r="V1569"/>
          <cell r="W1569"/>
          <cell r="X1569"/>
          <cell r="Z1569"/>
          <cell r="AA1569"/>
          <cell r="AB1569"/>
          <cell r="AC1569"/>
          <cell r="AD1569"/>
        </row>
        <row r="1570">
          <cell r="A1570" t="e">
            <v>#VALUE!</v>
          </cell>
          <cell r="B1570"/>
          <cell r="E1570" t="str">
            <v>Čas:</v>
          </cell>
          <cell r="F1570"/>
          <cell r="G1570"/>
          <cell r="H1570"/>
          <cell r="I1570" t="e">
            <v>#VALUE!</v>
          </cell>
          <cell r="J1570"/>
          <cell r="K1570"/>
          <cell r="L1570"/>
          <cell r="M1570"/>
          <cell r="N1570" t="str">
            <v xml:space="preserve"> </v>
          </cell>
          <cell r="O1570" t="str">
            <v xml:space="preserve"> </v>
          </cell>
          <cell r="P1570" t="str">
            <v xml:space="preserve"> </v>
          </cell>
          <cell r="Q1570" t="str">
            <v xml:space="preserve"> </v>
          </cell>
          <cell r="R1570"/>
          <cell r="S1570"/>
          <cell r="T1570"/>
          <cell r="U1570"/>
          <cell r="V1570" t="str">
            <v/>
          </cell>
          <cell r="W1570"/>
          <cell r="X1570"/>
          <cell r="Z1570"/>
          <cell r="AA1570"/>
          <cell r="AB1570"/>
          <cell r="AC1570"/>
          <cell r="AD1570"/>
        </row>
        <row r="1571">
          <cell r="A1571"/>
          <cell r="B1571"/>
          <cell r="E1571"/>
          <cell r="F1571"/>
          <cell r="G1571"/>
          <cell r="H1571"/>
          <cell r="I1571"/>
          <cell r="J1571"/>
          <cell r="K1571"/>
          <cell r="L1571"/>
          <cell r="M1571"/>
          <cell r="N1571"/>
          <cell r="O1571"/>
          <cell r="P1571"/>
          <cell r="Q1571"/>
          <cell r="R1571"/>
          <cell r="S1571"/>
          <cell r="T1571"/>
          <cell r="U1571"/>
          <cell r="V1571"/>
          <cell r="W1571"/>
          <cell r="X1571"/>
          <cell r="Z1571"/>
          <cell r="AA1571"/>
          <cell r="AB1571"/>
          <cell r="AC1571"/>
          <cell r="AD1571"/>
        </row>
        <row r="1572">
          <cell r="A1572"/>
          <cell r="B1572"/>
          <cell r="E1572" t="str">
            <v>Kategória :</v>
          </cell>
          <cell r="F1572" t="str">
            <v>NMŽky</v>
          </cell>
          <cell r="G1572"/>
          <cell r="H1572"/>
          <cell r="I1572"/>
          <cell r="J1572"/>
          <cell r="K1572"/>
          <cell r="L1572"/>
          <cell r="M1572"/>
          <cell r="N1572"/>
          <cell r="O1572"/>
          <cell r="P1572"/>
          <cell r="Q1572"/>
          <cell r="R1572"/>
          <cell r="S1572"/>
          <cell r="T1572"/>
          <cell r="U1572"/>
          <cell r="V1572"/>
          <cell r="W1572"/>
          <cell r="X1572"/>
          <cell r="Z1572"/>
          <cell r="AA1572"/>
          <cell r="AB1572"/>
          <cell r="AC1572"/>
          <cell r="AD1572"/>
        </row>
        <row r="1573">
          <cell r="A1573"/>
          <cell r="B1573"/>
          <cell r="E1573"/>
          <cell r="F1573"/>
          <cell r="G1573"/>
          <cell r="H1573"/>
          <cell r="I1573" t="str">
            <v>Rozhodca</v>
          </cell>
          <cell r="J1573"/>
          <cell r="K1573"/>
          <cell r="L1573"/>
          <cell r="M1573"/>
          <cell r="N1573"/>
          <cell r="O1573"/>
          <cell r="P1573" t="str">
            <v>Víťaz</v>
          </cell>
          <cell r="Q1573"/>
          <cell r="R1573"/>
          <cell r="S1573"/>
          <cell r="T1573"/>
          <cell r="U1573"/>
          <cell r="V1573"/>
          <cell r="W1573"/>
          <cell r="X1573"/>
          <cell r="Z1573"/>
          <cell r="AA1573"/>
          <cell r="AB1573"/>
          <cell r="AC1573"/>
          <cell r="AD1573"/>
        </row>
        <row r="1574">
          <cell r="A1574"/>
          <cell r="B1574"/>
          <cell r="E1574" t="str">
            <v>Skupina :</v>
          </cell>
          <cell r="F1574" t="e">
            <v>#VALUE!</v>
          </cell>
          <cell r="G1574"/>
          <cell r="H1574"/>
          <cell r="I1574"/>
          <cell r="J1574"/>
          <cell r="K1574"/>
          <cell r="L1574"/>
          <cell r="M1574"/>
          <cell r="N1574" t="e">
            <v>#VALUE!</v>
          </cell>
          <cell r="O1574"/>
          <cell r="P1574"/>
          <cell r="Q1574"/>
          <cell r="R1574"/>
          <cell r="S1574"/>
          <cell r="T1574"/>
          <cell r="U1574"/>
          <cell r="V1574"/>
          <cell r="W1574"/>
          <cell r="X1574"/>
          <cell r="Z1574"/>
          <cell r="AA1574"/>
          <cell r="AB1574"/>
          <cell r="AC1574"/>
          <cell r="AD1574"/>
        </row>
        <row r="1575">
          <cell r="A1575"/>
          <cell r="B1575"/>
          <cell r="E1575"/>
          <cell r="F1575"/>
          <cell r="G1575"/>
          <cell r="H1575"/>
          <cell r="I1575"/>
          <cell r="J1575"/>
          <cell r="K1575"/>
          <cell r="L1575"/>
          <cell r="M1575"/>
          <cell r="N1575"/>
          <cell r="O1575"/>
          <cell r="P1575"/>
          <cell r="Q1575"/>
          <cell r="R1575"/>
          <cell r="S1575"/>
          <cell r="T1575"/>
          <cell r="U1575"/>
          <cell r="V1575"/>
          <cell r="W1575"/>
          <cell r="X1575"/>
          <cell r="Z1575"/>
          <cell r="AA1575"/>
          <cell r="AB1575"/>
          <cell r="AC1575"/>
          <cell r="AD1575"/>
        </row>
        <row r="1576">
          <cell r="A1576"/>
          <cell r="B1576"/>
          <cell r="E1576" t="str">
            <v>Zápas:</v>
          </cell>
          <cell r="F1576" t="e">
            <v>#VALUE!</v>
          </cell>
          <cell r="G1576"/>
          <cell r="H1576"/>
          <cell r="I1576"/>
          <cell r="J1576"/>
          <cell r="K1576"/>
          <cell r="L1576"/>
          <cell r="M1576"/>
          <cell r="N1576"/>
          <cell r="O1576"/>
          <cell r="P1576"/>
          <cell r="Q1576"/>
          <cell r="R1576"/>
          <cell r="S1576"/>
          <cell r="T1576"/>
          <cell r="U1576"/>
          <cell r="V1576"/>
          <cell r="W1576"/>
          <cell r="X1576"/>
          <cell r="Z1576"/>
          <cell r="AA1576"/>
          <cell r="AB1576"/>
          <cell r="AC1576"/>
          <cell r="AD1576"/>
        </row>
        <row r="1577">
          <cell r="A1577"/>
          <cell r="B1577"/>
          <cell r="E1577"/>
          <cell r="F1577"/>
          <cell r="G1577"/>
          <cell r="H1577" t="str">
            <v>Udelené karty - priestupok</v>
          </cell>
          <cell r="I1577"/>
          <cell r="J1577"/>
          <cell r="K1577"/>
          <cell r="L1577"/>
          <cell r="M1577"/>
          <cell r="N1577"/>
          <cell r="O1577"/>
          <cell r="P1577"/>
          <cell r="Q1577"/>
          <cell r="R1577"/>
          <cell r="S1577"/>
          <cell r="T1577"/>
          <cell r="U1577"/>
          <cell r="V1577"/>
          <cell r="W1577"/>
          <cell r="X1577"/>
          <cell r="Z1577"/>
          <cell r="AA1577"/>
          <cell r="AB1577"/>
          <cell r="AC1577"/>
          <cell r="AD1577"/>
        </row>
        <row r="1578">
          <cell r="A1578"/>
          <cell r="B1578"/>
          <cell r="E1578"/>
          <cell r="F1578"/>
          <cell r="G1578"/>
          <cell r="H1578"/>
          <cell r="I1578"/>
          <cell r="J1578"/>
          <cell r="K1578"/>
          <cell r="L1578"/>
          <cell r="M1578"/>
          <cell r="N1578"/>
          <cell r="O1578"/>
          <cell r="P1578"/>
          <cell r="Q1578"/>
          <cell r="R1578"/>
          <cell r="S1578"/>
          <cell r="T1578"/>
          <cell r="U1578"/>
          <cell r="V1578"/>
          <cell r="W1578"/>
          <cell r="X1578"/>
          <cell r="Z1578"/>
          <cell r="AA1578"/>
          <cell r="AB1578"/>
          <cell r="AC1578"/>
          <cell r="AD1578"/>
        </row>
        <row r="1579">
          <cell r="A1579"/>
          <cell r="B1579"/>
          <cell r="E1579"/>
          <cell r="F1579"/>
          <cell r="G1579"/>
          <cell r="H1579"/>
          <cell r="I1579" t="e">
            <v>#VALUE!</v>
          </cell>
          <cell r="J1579"/>
          <cell r="K1579"/>
          <cell r="L1579"/>
          <cell r="M1579"/>
          <cell r="N1579"/>
          <cell r="O1579"/>
          <cell r="P1579" t="e">
            <v>#VALUE!</v>
          </cell>
          <cell r="Q1579"/>
          <cell r="R1579"/>
          <cell r="S1579"/>
          <cell r="T1579"/>
          <cell r="U1579"/>
          <cell r="V1579"/>
          <cell r="W1579"/>
          <cell r="X1579"/>
          <cell r="Z1579"/>
          <cell r="AA1579"/>
          <cell r="AB1579"/>
          <cell r="AC1579"/>
          <cell r="AD1579"/>
        </row>
        <row r="1580">
          <cell r="A1580"/>
          <cell r="B1580"/>
          <cell r="E1580"/>
          <cell r="F1580"/>
          <cell r="G1580"/>
          <cell r="H1580" t="str">
            <v>Ž</v>
          </cell>
          <cell r="I1580"/>
          <cell r="J1580"/>
          <cell r="K1580"/>
          <cell r="L1580"/>
          <cell r="M1580"/>
          <cell r="N1580"/>
          <cell r="O1580" t="str">
            <v>Ž</v>
          </cell>
          <cell r="P1580"/>
          <cell r="Q1580"/>
          <cell r="R1580"/>
          <cell r="S1580"/>
          <cell r="T1580"/>
          <cell r="U1580"/>
          <cell r="V1580"/>
          <cell r="W1580"/>
          <cell r="X1580"/>
          <cell r="Z1580"/>
          <cell r="AA1580"/>
          <cell r="AB1580"/>
          <cell r="AC1580"/>
          <cell r="AD1580"/>
        </row>
        <row r="1581">
          <cell r="A1581"/>
          <cell r="B1581"/>
          <cell r="E1581"/>
          <cell r="F1581"/>
          <cell r="G1581"/>
          <cell r="H1581" t="str">
            <v>ŽČ</v>
          </cell>
          <cell r="I1581"/>
          <cell r="J1581"/>
          <cell r="K1581"/>
          <cell r="L1581"/>
          <cell r="M1581"/>
          <cell r="N1581"/>
          <cell r="O1581" t="str">
            <v>ŽČ</v>
          </cell>
          <cell r="P1581"/>
          <cell r="Q1581"/>
          <cell r="R1581"/>
          <cell r="S1581"/>
          <cell r="T1581"/>
          <cell r="U1581"/>
          <cell r="V1581"/>
          <cell r="W1581"/>
          <cell r="X1581"/>
          <cell r="Z1581"/>
          <cell r="AA1581"/>
          <cell r="AB1581"/>
          <cell r="AC1581"/>
          <cell r="AD1581"/>
        </row>
        <row r="1582">
          <cell r="A1582"/>
          <cell r="B1582"/>
          <cell r="E1582"/>
          <cell r="F1582"/>
          <cell r="G1582"/>
          <cell r="H1582" t="str">
            <v>ŽČ</v>
          </cell>
          <cell r="I1582"/>
          <cell r="J1582"/>
          <cell r="K1582"/>
          <cell r="L1582"/>
          <cell r="M1582"/>
          <cell r="N1582"/>
          <cell r="O1582" t="str">
            <v>ŽČ</v>
          </cell>
          <cell r="P1582"/>
          <cell r="Q1582"/>
          <cell r="R1582"/>
          <cell r="S1582"/>
          <cell r="T1582"/>
          <cell r="U1582"/>
          <cell r="V1582"/>
          <cell r="W1582"/>
          <cell r="X1582"/>
          <cell r="Z1582"/>
          <cell r="AA1582"/>
          <cell r="AB1582"/>
          <cell r="AC1582"/>
          <cell r="AD1582"/>
        </row>
        <row r="1583">
          <cell r="A1583"/>
          <cell r="B1583"/>
          <cell r="E1583"/>
          <cell r="F1583"/>
          <cell r="G1583"/>
          <cell r="H1583"/>
          <cell r="I1583"/>
          <cell r="J1583"/>
          <cell r="K1583"/>
          <cell r="L1583"/>
          <cell r="M1583"/>
          <cell r="N1583"/>
          <cell r="O1583"/>
          <cell r="P1583"/>
          <cell r="Q1583"/>
          <cell r="R1583"/>
          <cell r="S1583"/>
          <cell r="T1583"/>
          <cell r="U1583"/>
          <cell r="V1583"/>
          <cell r="W1583"/>
          <cell r="X1583"/>
          <cell r="Z1583"/>
          <cell r="AA1583"/>
          <cell r="AB1583"/>
          <cell r="AC1583"/>
          <cell r="AD1583"/>
        </row>
        <row r="1584">
          <cell r="A1584"/>
          <cell r="B1584"/>
          <cell r="C1584"/>
          <cell r="D1584"/>
          <cell r="E1584"/>
          <cell r="F1584"/>
          <cell r="G1584"/>
          <cell r="H1584"/>
          <cell r="I1584"/>
          <cell r="J1584"/>
          <cell r="K1584"/>
          <cell r="L1584"/>
          <cell r="M1584"/>
          <cell r="N1584"/>
          <cell r="O1584"/>
          <cell r="P1584"/>
          <cell r="Q1584"/>
          <cell r="R1584"/>
          <cell r="S1584"/>
          <cell r="T1584"/>
          <cell r="U1584"/>
          <cell r="V1584"/>
          <cell r="W1584"/>
          <cell r="X1584"/>
          <cell r="Y1584"/>
          <cell r="Z1584"/>
          <cell r="AA1584"/>
          <cell r="AB1584"/>
          <cell r="AC1584"/>
          <cell r="AD1584"/>
        </row>
        <row r="1585">
          <cell r="A1585" t="e">
            <v>#VALUE!</v>
          </cell>
          <cell r="B1585"/>
          <cell r="E1585" t="str">
            <v xml:space="preserve">zápas č. </v>
          </cell>
          <cell r="F1585" t="e">
            <v>#VALUE!</v>
          </cell>
          <cell r="G1585"/>
          <cell r="H1585" t="str">
            <v>Servis</v>
          </cell>
          <cell r="I1585"/>
          <cell r="J1585"/>
          <cell r="K1585"/>
          <cell r="L1585"/>
          <cell r="M1585"/>
          <cell r="N1585"/>
          <cell r="O1585"/>
          <cell r="P1585"/>
          <cell r="Q1585"/>
          <cell r="R1585"/>
          <cell r="S1585"/>
          <cell r="T1585"/>
          <cell r="U1585"/>
          <cell r="V1585" t="str">
            <v>pomer</v>
          </cell>
          <cell r="W1585"/>
          <cell r="X1585"/>
          <cell r="Y1585" t="str">
            <v>(:)</v>
          </cell>
          <cell r="Z1585" t="str">
            <v/>
          </cell>
          <cell r="AA1585" t="str">
            <v/>
          </cell>
          <cell r="AB1585"/>
          <cell r="AC1585" t="e">
            <v>#VALUE!</v>
          </cell>
          <cell r="AD1585" t="e">
            <v>#VALUE!</v>
          </cell>
        </row>
        <row r="1586">
          <cell r="A1586"/>
          <cell r="B1586"/>
          <cell r="E1586"/>
          <cell r="F1586"/>
          <cell r="G1586" t="str">
            <v>Time out</v>
          </cell>
          <cell r="H1586" t="str">
            <v>Príjem</v>
          </cell>
          <cell r="I1586"/>
          <cell r="J1586"/>
          <cell r="K1586"/>
          <cell r="L1586"/>
          <cell r="M1586"/>
          <cell r="N1586">
            <v>1</v>
          </cell>
          <cell r="O1586">
            <v>2</v>
          </cell>
          <cell r="P1586">
            <v>3</v>
          </cell>
          <cell r="Q1586">
            <v>4</v>
          </cell>
          <cell r="R1586">
            <v>5</v>
          </cell>
          <cell r="S1586">
            <v>6</v>
          </cell>
          <cell r="T1586">
            <v>7</v>
          </cell>
          <cell r="U1586"/>
          <cell r="V1586" t="str">
            <v>setov</v>
          </cell>
          <cell r="W1586"/>
          <cell r="X1586"/>
          <cell r="Z1586"/>
          <cell r="AA1586"/>
          <cell r="AB1586"/>
          <cell r="AC1586"/>
          <cell r="AD1586"/>
        </row>
        <row r="1587">
          <cell r="A1587" t="e">
            <v>#VALUE!</v>
          </cell>
          <cell r="B1587"/>
          <cell r="E1587" t="str">
            <v>Stôl:</v>
          </cell>
          <cell r="F1587" t="e">
            <v>#VALUE!</v>
          </cell>
          <cell r="G1587"/>
          <cell r="H1587"/>
          <cell r="I1587" t="e">
            <v>#VALUE!</v>
          </cell>
          <cell r="J1587"/>
          <cell r="K1587"/>
          <cell r="L1587"/>
          <cell r="M1587"/>
          <cell r="N1587" t="str">
            <v xml:space="preserve"> </v>
          </cell>
          <cell r="O1587" t="str">
            <v xml:space="preserve"> </v>
          </cell>
          <cell r="P1587" t="str">
            <v xml:space="preserve"> </v>
          </cell>
          <cell r="Q1587" t="str">
            <v xml:space="preserve"> </v>
          </cell>
          <cell r="R1587"/>
          <cell r="S1587"/>
          <cell r="T1587"/>
          <cell r="U1587"/>
          <cell r="V1587" t="str">
            <v/>
          </cell>
          <cell r="W1587"/>
          <cell r="X1587"/>
          <cell r="Z1587"/>
          <cell r="AA1587"/>
          <cell r="AB1587"/>
          <cell r="AC1587"/>
          <cell r="AD1587"/>
        </row>
        <row r="1588">
          <cell r="A1588"/>
          <cell r="B1588"/>
          <cell r="E1588"/>
          <cell r="F1588"/>
          <cell r="G1588"/>
          <cell r="H1588"/>
          <cell r="I1588"/>
          <cell r="J1588"/>
          <cell r="K1588"/>
          <cell r="L1588"/>
          <cell r="M1588"/>
          <cell r="N1588"/>
          <cell r="O1588"/>
          <cell r="P1588"/>
          <cell r="Q1588"/>
          <cell r="R1588"/>
          <cell r="S1588"/>
          <cell r="T1588"/>
          <cell r="U1588"/>
          <cell r="V1588"/>
          <cell r="W1588"/>
          <cell r="X1588"/>
          <cell r="Z1588"/>
          <cell r="AA1588"/>
          <cell r="AB1588"/>
          <cell r="AC1588"/>
          <cell r="AD1588"/>
        </row>
        <row r="1589">
          <cell r="A1589"/>
          <cell r="B1589"/>
          <cell r="E1589" t="str">
            <v>Dátum:</v>
          </cell>
          <cell r="F1589">
            <v>43729</v>
          </cell>
          <cell r="G1589"/>
          <cell r="H1589"/>
          <cell r="I1589"/>
          <cell r="J1589"/>
          <cell r="K1589"/>
          <cell r="L1589"/>
          <cell r="M1589"/>
          <cell r="N1589"/>
          <cell r="O1589"/>
          <cell r="P1589"/>
          <cell r="Q1589"/>
          <cell r="R1589"/>
          <cell r="S1589"/>
          <cell r="T1589"/>
          <cell r="U1589"/>
          <cell r="V1589"/>
          <cell r="W1589"/>
          <cell r="X1589"/>
          <cell r="Z1589"/>
          <cell r="AA1589"/>
          <cell r="AB1589"/>
          <cell r="AC1589"/>
          <cell r="AD1589"/>
        </row>
        <row r="1590">
          <cell r="A1590" t="e">
            <v>#VALUE!</v>
          </cell>
          <cell r="B1590"/>
          <cell r="E1590" t="str">
            <v>Čas:</v>
          </cell>
          <cell r="F1590"/>
          <cell r="G1590"/>
          <cell r="H1590"/>
          <cell r="I1590" t="e">
            <v>#VALUE!</v>
          </cell>
          <cell r="J1590"/>
          <cell r="K1590"/>
          <cell r="L1590"/>
          <cell r="M1590"/>
          <cell r="N1590" t="str">
            <v xml:space="preserve"> </v>
          </cell>
          <cell r="O1590" t="str">
            <v xml:space="preserve"> </v>
          </cell>
          <cell r="P1590" t="str">
            <v xml:space="preserve"> </v>
          </cell>
          <cell r="Q1590" t="str">
            <v xml:space="preserve"> </v>
          </cell>
          <cell r="R1590"/>
          <cell r="S1590"/>
          <cell r="T1590"/>
          <cell r="U1590"/>
          <cell r="V1590" t="str">
            <v/>
          </cell>
          <cell r="W1590"/>
          <cell r="X1590"/>
          <cell r="Z1590"/>
          <cell r="AA1590"/>
          <cell r="AB1590"/>
          <cell r="AC1590"/>
          <cell r="AD1590"/>
        </row>
        <row r="1591">
          <cell r="A1591"/>
          <cell r="B1591"/>
          <cell r="E1591"/>
          <cell r="F1591"/>
          <cell r="G1591"/>
          <cell r="H1591"/>
          <cell r="I1591"/>
          <cell r="J1591"/>
          <cell r="K1591"/>
          <cell r="L1591"/>
          <cell r="M1591"/>
          <cell r="N1591"/>
          <cell r="O1591"/>
          <cell r="P1591"/>
          <cell r="Q1591"/>
          <cell r="R1591"/>
          <cell r="S1591"/>
          <cell r="T1591"/>
          <cell r="U1591"/>
          <cell r="V1591"/>
          <cell r="W1591"/>
          <cell r="X1591"/>
          <cell r="Z1591"/>
          <cell r="AA1591"/>
          <cell r="AB1591"/>
          <cell r="AC1591"/>
          <cell r="AD1591"/>
        </row>
        <row r="1592">
          <cell r="A1592"/>
          <cell r="B1592"/>
          <cell r="E1592" t="str">
            <v>Kategória :</v>
          </cell>
          <cell r="F1592" t="str">
            <v>NMŽky</v>
          </cell>
          <cell r="G1592"/>
          <cell r="H1592"/>
          <cell r="I1592"/>
          <cell r="J1592"/>
          <cell r="K1592"/>
          <cell r="L1592"/>
          <cell r="M1592"/>
          <cell r="N1592"/>
          <cell r="O1592"/>
          <cell r="P1592"/>
          <cell r="Q1592"/>
          <cell r="R1592"/>
          <cell r="S1592"/>
          <cell r="T1592"/>
          <cell r="U1592"/>
          <cell r="V1592"/>
          <cell r="W1592"/>
          <cell r="X1592"/>
          <cell r="Z1592"/>
          <cell r="AA1592"/>
          <cell r="AB1592"/>
          <cell r="AC1592"/>
          <cell r="AD1592"/>
        </row>
        <row r="1593">
          <cell r="A1593"/>
          <cell r="B1593"/>
          <cell r="E1593"/>
          <cell r="F1593"/>
          <cell r="G1593"/>
          <cell r="H1593"/>
          <cell r="I1593" t="str">
            <v>Rozhodca</v>
          </cell>
          <cell r="J1593"/>
          <cell r="K1593"/>
          <cell r="L1593"/>
          <cell r="M1593"/>
          <cell r="N1593"/>
          <cell r="O1593"/>
          <cell r="P1593" t="str">
            <v>Víťaz</v>
          </cell>
          <cell r="Q1593"/>
          <cell r="R1593"/>
          <cell r="S1593"/>
          <cell r="T1593"/>
          <cell r="U1593"/>
          <cell r="V1593"/>
          <cell r="W1593"/>
          <cell r="X1593"/>
          <cell r="Z1593"/>
          <cell r="AA1593"/>
          <cell r="AB1593"/>
          <cell r="AC1593"/>
          <cell r="AD1593"/>
        </row>
        <row r="1594">
          <cell r="A1594"/>
          <cell r="B1594"/>
          <cell r="E1594" t="str">
            <v>Skupina :</v>
          </cell>
          <cell r="F1594" t="e">
            <v>#VALUE!</v>
          </cell>
          <cell r="G1594"/>
          <cell r="H1594"/>
          <cell r="I1594"/>
          <cell r="J1594"/>
          <cell r="K1594"/>
          <cell r="L1594"/>
          <cell r="M1594"/>
          <cell r="N1594" t="e">
            <v>#VALUE!</v>
          </cell>
          <cell r="O1594"/>
          <cell r="P1594"/>
          <cell r="Q1594"/>
          <cell r="R1594"/>
          <cell r="S1594"/>
          <cell r="T1594"/>
          <cell r="U1594"/>
          <cell r="V1594"/>
          <cell r="W1594"/>
          <cell r="X1594"/>
          <cell r="Z1594"/>
          <cell r="AA1594"/>
          <cell r="AB1594"/>
          <cell r="AC1594"/>
          <cell r="AD1594"/>
        </row>
        <row r="1595">
          <cell r="A1595"/>
          <cell r="B1595"/>
          <cell r="E1595"/>
          <cell r="F1595"/>
          <cell r="G1595"/>
          <cell r="H1595"/>
          <cell r="I1595"/>
          <cell r="J1595"/>
          <cell r="K1595"/>
          <cell r="L1595"/>
          <cell r="M1595"/>
          <cell r="N1595"/>
          <cell r="O1595"/>
          <cell r="P1595"/>
          <cell r="Q1595"/>
          <cell r="R1595"/>
          <cell r="S1595"/>
          <cell r="T1595"/>
          <cell r="U1595"/>
          <cell r="V1595"/>
          <cell r="W1595"/>
          <cell r="X1595"/>
          <cell r="Z1595"/>
          <cell r="AA1595"/>
          <cell r="AB1595"/>
          <cell r="AC1595"/>
          <cell r="AD1595"/>
        </row>
        <row r="1596">
          <cell r="A1596"/>
          <cell r="B1596"/>
          <cell r="E1596" t="str">
            <v>Zápas:</v>
          </cell>
          <cell r="F1596" t="e">
            <v>#VALUE!</v>
          </cell>
          <cell r="G1596"/>
          <cell r="H1596"/>
          <cell r="I1596"/>
          <cell r="J1596"/>
          <cell r="K1596"/>
          <cell r="L1596"/>
          <cell r="M1596"/>
          <cell r="N1596"/>
          <cell r="O1596"/>
          <cell r="P1596"/>
          <cell r="Q1596"/>
          <cell r="R1596"/>
          <cell r="S1596"/>
          <cell r="T1596"/>
          <cell r="U1596"/>
          <cell r="V1596"/>
          <cell r="W1596"/>
          <cell r="X1596"/>
          <cell r="Z1596"/>
          <cell r="AA1596"/>
          <cell r="AB1596"/>
          <cell r="AC1596"/>
          <cell r="AD1596"/>
        </row>
        <row r="1597">
          <cell r="A1597"/>
          <cell r="B1597"/>
          <cell r="E1597"/>
          <cell r="F1597"/>
          <cell r="G1597"/>
          <cell r="H1597" t="str">
            <v>Udelené karty - priestupok</v>
          </cell>
          <cell r="I1597"/>
          <cell r="J1597"/>
          <cell r="K1597"/>
          <cell r="L1597"/>
          <cell r="M1597"/>
          <cell r="N1597"/>
          <cell r="O1597"/>
          <cell r="P1597"/>
          <cell r="Q1597"/>
          <cell r="R1597"/>
          <cell r="S1597"/>
          <cell r="T1597"/>
          <cell r="U1597"/>
          <cell r="V1597"/>
          <cell r="W1597"/>
          <cell r="X1597"/>
          <cell r="Z1597"/>
          <cell r="AA1597"/>
          <cell r="AB1597"/>
          <cell r="AC1597"/>
          <cell r="AD1597"/>
        </row>
        <row r="1598">
          <cell r="A1598"/>
          <cell r="B1598"/>
          <cell r="E1598"/>
          <cell r="F1598"/>
          <cell r="G1598"/>
          <cell r="H1598"/>
          <cell r="I1598"/>
          <cell r="J1598"/>
          <cell r="K1598"/>
          <cell r="L1598"/>
          <cell r="M1598"/>
          <cell r="N1598"/>
          <cell r="O1598"/>
          <cell r="P1598"/>
          <cell r="Q1598"/>
          <cell r="R1598"/>
          <cell r="S1598"/>
          <cell r="T1598"/>
          <cell r="U1598"/>
          <cell r="V1598"/>
          <cell r="W1598"/>
          <cell r="X1598"/>
          <cell r="Z1598"/>
          <cell r="AA1598"/>
          <cell r="AB1598"/>
          <cell r="AC1598"/>
          <cell r="AD1598"/>
        </row>
        <row r="1599">
          <cell r="A1599"/>
          <cell r="B1599"/>
          <cell r="E1599"/>
          <cell r="F1599"/>
          <cell r="G1599"/>
          <cell r="H1599"/>
          <cell r="I1599" t="e">
            <v>#VALUE!</v>
          </cell>
          <cell r="J1599"/>
          <cell r="K1599"/>
          <cell r="L1599"/>
          <cell r="M1599"/>
          <cell r="N1599"/>
          <cell r="O1599"/>
          <cell r="P1599" t="e">
            <v>#VALUE!</v>
          </cell>
          <cell r="Q1599"/>
          <cell r="R1599"/>
          <cell r="S1599"/>
          <cell r="T1599"/>
          <cell r="U1599"/>
          <cell r="V1599"/>
          <cell r="W1599"/>
          <cell r="X1599"/>
          <cell r="Z1599"/>
          <cell r="AA1599"/>
          <cell r="AB1599"/>
          <cell r="AC1599"/>
          <cell r="AD1599"/>
        </row>
        <row r="1600">
          <cell r="A1600"/>
          <cell r="B1600"/>
          <cell r="E1600"/>
          <cell r="F1600"/>
          <cell r="G1600"/>
          <cell r="H1600" t="str">
            <v>Ž</v>
          </cell>
          <cell r="I1600"/>
          <cell r="J1600"/>
          <cell r="K1600"/>
          <cell r="L1600"/>
          <cell r="M1600"/>
          <cell r="N1600"/>
          <cell r="O1600" t="str">
            <v>Ž</v>
          </cell>
          <cell r="P1600"/>
          <cell r="Q1600"/>
          <cell r="R1600"/>
          <cell r="S1600"/>
          <cell r="T1600"/>
          <cell r="U1600"/>
          <cell r="V1600"/>
          <cell r="W1600"/>
          <cell r="X1600"/>
          <cell r="Z1600"/>
          <cell r="AA1600"/>
          <cell r="AB1600"/>
          <cell r="AC1600"/>
          <cell r="AD1600"/>
        </row>
        <row r="1601">
          <cell r="A1601"/>
          <cell r="B1601"/>
          <cell r="E1601"/>
          <cell r="F1601"/>
          <cell r="G1601"/>
          <cell r="H1601" t="str">
            <v>ŽČ</v>
          </cell>
          <cell r="I1601"/>
          <cell r="J1601"/>
          <cell r="K1601"/>
          <cell r="L1601"/>
          <cell r="M1601"/>
          <cell r="N1601"/>
          <cell r="O1601" t="str">
            <v>ŽČ</v>
          </cell>
          <cell r="P1601"/>
          <cell r="Q1601"/>
          <cell r="R1601"/>
          <cell r="S1601"/>
          <cell r="T1601"/>
          <cell r="U1601"/>
          <cell r="V1601"/>
          <cell r="W1601"/>
          <cell r="X1601"/>
          <cell r="Z1601"/>
          <cell r="AA1601"/>
          <cell r="AB1601"/>
          <cell r="AC1601"/>
          <cell r="AD1601"/>
        </row>
        <row r="1602">
          <cell r="A1602"/>
          <cell r="B1602"/>
          <cell r="E1602"/>
          <cell r="F1602"/>
          <cell r="G1602"/>
          <cell r="H1602" t="str">
            <v>ŽČ</v>
          </cell>
          <cell r="I1602"/>
          <cell r="J1602"/>
          <cell r="K1602"/>
          <cell r="L1602"/>
          <cell r="M1602"/>
          <cell r="N1602"/>
          <cell r="O1602" t="str">
            <v>ŽČ</v>
          </cell>
          <cell r="P1602"/>
          <cell r="Q1602"/>
          <cell r="R1602"/>
          <cell r="S1602"/>
          <cell r="T1602"/>
          <cell r="U1602"/>
          <cell r="V1602"/>
          <cell r="W1602"/>
          <cell r="X1602"/>
          <cell r="Z1602"/>
          <cell r="AA1602"/>
          <cell r="AB1602"/>
          <cell r="AC1602"/>
          <cell r="AD1602"/>
        </row>
        <row r="1603">
          <cell r="A1603"/>
          <cell r="B1603"/>
          <cell r="E1603"/>
          <cell r="F1603"/>
          <cell r="G1603"/>
          <cell r="H1603"/>
          <cell r="I1603"/>
          <cell r="J1603"/>
          <cell r="K1603"/>
          <cell r="L1603"/>
          <cell r="M1603"/>
          <cell r="N1603"/>
          <cell r="O1603"/>
          <cell r="P1603"/>
          <cell r="Q1603"/>
          <cell r="R1603"/>
          <cell r="S1603"/>
          <cell r="T1603"/>
          <cell r="U1603"/>
          <cell r="V1603"/>
          <cell r="W1603"/>
          <cell r="X1603"/>
          <cell r="Z1603"/>
          <cell r="AA1603"/>
          <cell r="AB1603"/>
          <cell r="AC1603"/>
          <cell r="AD1603"/>
        </row>
        <row r="1604">
          <cell r="A1604"/>
          <cell r="B1604"/>
          <cell r="C1604"/>
          <cell r="D1604"/>
          <cell r="E1604"/>
          <cell r="F1604"/>
          <cell r="G1604"/>
          <cell r="H1604"/>
          <cell r="I1604"/>
          <cell r="J1604"/>
          <cell r="K1604"/>
          <cell r="L1604"/>
          <cell r="M1604"/>
          <cell r="N1604"/>
          <cell r="O1604"/>
          <cell r="P1604"/>
          <cell r="Q1604"/>
          <cell r="R1604"/>
          <cell r="S1604"/>
          <cell r="T1604"/>
          <cell r="U1604"/>
          <cell r="V1604"/>
          <cell r="W1604"/>
          <cell r="X1604"/>
          <cell r="Y1604"/>
          <cell r="Z1604"/>
          <cell r="AA1604"/>
          <cell r="AB1604"/>
          <cell r="AC1604"/>
          <cell r="AD1604"/>
        </row>
        <row r="1605">
          <cell r="A1605" t="e">
            <v>#VALUE!</v>
          </cell>
          <cell r="B1605"/>
          <cell r="E1605" t="str">
            <v xml:space="preserve">zápas č. </v>
          </cell>
          <cell r="F1605" t="e">
            <v>#VALUE!</v>
          </cell>
          <cell r="G1605"/>
          <cell r="H1605" t="str">
            <v>Servis</v>
          </cell>
          <cell r="I1605"/>
          <cell r="J1605"/>
          <cell r="K1605"/>
          <cell r="L1605"/>
          <cell r="M1605"/>
          <cell r="N1605"/>
          <cell r="O1605"/>
          <cell r="P1605"/>
          <cell r="Q1605"/>
          <cell r="R1605"/>
          <cell r="S1605"/>
          <cell r="T1605"/>
          <cell r="U1605"/>
          <cell r="V1605" t="str">
            <v>pomer</v>
          </cell>
          <cell r="W1605"/>
          <cell r="X1605"/>
          <cell r="Y1605" t="str">
            <v>(:)</v>
          </cell>
          <cell r="Z1605" t="str">
            <v/>
          </cell>
          <cell r="AA1605" t="str">
            <v/>
          </cell>
          <cell r="AB1605"/>
          <cell r="AC1605" t="e">
            <v>#VALUE!</v>
          </cell>
          <cell r="AD1605" t="e">
            <v>#VALUE!</v>
          </cell>
        </row>
        <row r="1606">
          <cell r="A1606"/>
          <cell r="B1606"/>
          <cell r="E1606"/>
          <cell r="F1606"/>
          <cell r="G1606" t="str">
            <v>Time out</v>
          </cell>
          <cell r="H1606" t="str">
            <v>Príjem</v>
          </cell>
          <cell r="I1606"/>
          <cell r="J1606"/>
          <cell r="K1606"/>
          <cell r="L1606"/>
          <cell r="M1606"/>
          <cell r="N1606">
            <v>1</v>
          </cell>
          <cell r="O1606">
            <v>2</v>
          </cell>
          <cell r="P1606">
            <v>3</v>
          </cell>
          <cell r="Q1606">
            <v>4</v>
          </cell>
          <cell r="R1606">
            <v>5</v>
          </cell>
          <cell r="S1606">
            <v>6</v>
          </cell>
          <cell r="T1606">
            <v>7</v>
          </cell>
          <cell r="U1606"/>
          <cell r="V1606" t="str">
            <v>setov</v>
          </cell>
          <cell r="W1606"/>
          <cell r="X1606"/>
          <cell r="Z1606"/>
          <cell r="AA1606"/>
          <cell r="AB1606"/>
          <cell r="AC1606"/>
          <cell r="AD1606"/>
        </row>
        <row r="1607">
          <cell r="A1607" t="e">
            <v>#VALUE!</v>
          </cell>
          <cell r="B1607"/>
          <cell r="E1607" t="str">
            <v>Stôl:</v>
          </cell>
          <cell r="F1607" t="e">
            <v>#VALUE!</v>
          </cell>
          <cell r="G1607"/>
          <cell r="H1607"/>
          <cell r="I1607" t="e">
            <v>#VALUE!</v>
          </cell>
          <cell r="J1607"/>
          <cell r="K1607"/>
          <cell r="L1607"/>
          <cell r="M1607"/>
          <cell r="N1607" t="str">
            <v xml:space="preserve"> </v>
          </cell>
          <cell r="O1607" t="str">
            <v xml:space="preserve"> </v>
          </cell>
          <cell r="P1607" t="str">
            <v xml:space="preserve"> </v>
          </cell>
          <cell r="Q1607" t="str">
            <v xml:space="preserve"> </v>
          </cell>
          <cell r="R1607"/>
          <cell r="S1607"/>
          <cell r="T1607"/>
          <cell r="U1607"/>
          <cell r="V1607" t="str">
            <v/>
          </cell>
          <cell r="W1607"/>
          <cell r="X1607"/>
          <cell r="Z1607"/>
          <cell r="AA1607"/>
          <cell r="AB1607"/>
          <cell r="AC1607"/>
          <cell r="AD1607"/>
        </row>
        <row r="1608">
          <cell r="A1608"/>
          <cell r="B1608"/>
          <cell r="E1608"/>
          <cell r="F1608"/>
          <cell r="G1608"/>
          <cell r="H1608"/>
          <cell r="I1608"/>
          <cell r="J1608"/>
          <cell r="K1608"/>
          <cell r="L1608"/>
          <cell r="M1608"/>
          <cell r="N1608"/>
          <cell r="O1608"/>
          <cell r="P1608"/>
          <cell r="Q1608"/>
          <cell r="R1608"/>
          <cell r="S1608"/>
          <cell r="T1608"/>
          <cell r="U1608"/>
          <cell r="V1608"/>
          <cell r="W1608"/>
          <cell r="X1608"/>
          <cell r="Z1608"/>
          <cell r="AA1608"/>
          <cell r="AB1608"/>
          <cell r="AC1608"/>
          <cell r="AD1608"/>
        </row>
        <row r="1609">
          <cell r="A1609"/>
          <cell r="B1609"/>
          <cell r="E1609" t="str">
            <v>Dátum:</v>
          </cell>
          <cell r="F1609">
            <v>43729</v>
          </cell>
          <cell r="G1609"/>
          <cell r="H1609"/>
          <cell r="I1609"/>
          <cell r="J1609"/>
          <cell r="K1609"/>
          <cell r="L1609"/>
          <cell r="M1609"/>
          <cell r="N1609"/>
          <cell r="O1609"/>
          <cell r="P1609"/>
          <cell r="Q1609"/>
          <cell r="R1609"/>
          <cell r="S1609"/>
          <cell r="T1609"/>
          <cell r="U1609"/>
          <cell r="V1609"/>
          <cell r="W1609"/>
          <cell r="X1609"/>
          <cell r="Z1609"/>
          <cell r="AA1609"/>
          <cell r="AB1609"/>
          <cell r="AC1609"/>
          <cell r="AD1609"/>
        </row>
        <row r="1610">
          <cell r="A1610" t="e">
            <v>#VALUE!</v>
          </cell>
          <cell r="B1610"/>
          <cell r="E1610" t="str">
            <v>Čas:</v>
          </cell>
          <cell r="F1610"/>
          <cell r="G1610"/>
          <cell r="H1610"/>
          <cell r="I1610" t="e">
            <v>#VALUE!</v>
          </cell>
          <cell r="J1610"/>
          <cell r="K1610"/>
          <cell r="L1610"/>
          <cell r="M1610"/>
          <cell r="N1610" t="str">
            <v xml:space="preserve"> </v>
          </cell>
          <cell r="O1610" t="str">
            <v xml:space="preserve"> </v>
          </cell>
          <cell r="P1610" t="str">
            <v xml:space="preserve"> </v>
          </cell>
          <cell r="Q1610" t="str">
            <v xml:space="preserve"> </v>
          </cell>
          <cell r="R1610"/>
          <cell r="S1610"/>
          <cell r="T1610"/>
          <cell r="U1610"/>
          <cell r="V1610" t="str">
            <v/>
          </cell>
          <cell r="W1610"/>
          <cell r="X1610"/>
          <cell r="Z1610"/>
          <cell r="AA1610"/>
          <cell r="AB1610"/>
          <cell r="AC1610"/>
          <cell r="AD1610"/>
        </row>
        <row r="1611">
          <cell r="A1611"/>
          <cell r="B1611"/>
          <cell r="E1611"/>
          <cell r="F1611"/>
          <cell r="G1611"/>
          <cell r="H1611"/>
          <cell r="I1611"/>
          <cell r="J1611"/>
          <cell r="K1611"/>
          <cell r="L1611"/>
          <cell r="M1611"/>
          <cell r="N1611"/>
          <cell r="O1611"/>
          <cell r="P1611"/>
          <cell r="Q1611"/>
          <cell r="R1611"/>
          <cell r="S1611"/>
          <cell r="T1611"/>
          <cell r="U1611"/>
          <cell r="V1611"/>
          <cell r="W1611"/>
          <cell r="X1611"/>
          <cell r="Z1611"/>
          <cell r="AA1611"/>
          <cell r="AB1611"/>
          <cell r="AC1611"/>
          <cell r="AD1611"/>
        </row>
        <row r="1612">
          <cell r="A1612"/>
          <cell r="B1612"/>
          <cell r="E1612" t="str">
            <v>Kategória :</v>
          </cell>
          <cell r="F1612" t="str">
            <v>NMŽky</v>
          </cell>
          <cell r="G1612"/>
          <cell r="H1612"/>
          <cell r="I1612"/>
          <cell r="J1612"/>
          <cell r="K1612"/>
          <cell r="L1612"/>
          <cell r="M1612"/>
          <cell r="N1612"/>
          <cell r="O1612"/>
          <cell r="P1612"/>
          <cell r="Q1612"/>
          <cell r="R1612"/>
          <cell r="S1612"/>
          <cell r="T1612"/>
          <cell r="U1612"/>
          <cell r="V1612"/>
          <cell r="W1612"/>
          <cell r="X1612"/>
          <cell r="Z1612"/>
          <cell r="AA1612"/>
          <cell r="AB1612"/>
          <cell r="AC1612"/>
          <cell r="AD1612"/>
        </row>
        <row r="1613">
          <cell r="A1613"/>
          <cell r="B1613"/>
          <cell r="E1613"/>
          <cell r="F1613"/>
          <cell r="G1613"/>
          <cell r="H1613"/>
          <cell r="I1613" t="str">
            <v>Rozhodca</v>
          </cell>
          <cell r="J1613"/>
          <cell r="K1613"/>
          <cell r="L1613"/>
          <cell r="M1613"/>
          <cell r="N1613"/>
          <cell r="O1613"/>
          <cell r="P1613" t="str">
            <v>Víťaz</v>
          </cell>
          <cell r="Q1613"/>
          <cell r="R1613"/>
          <cell r="S1613"/>
          <cell r="T1613"/>
          <cell r="U1613"/>
          <cell r="V1613"/>
          <cell r="W1613"/>
          <cell r="X1613"/>
          <cell r="Z1613"/>
          <cell r="AA1613"/>
          <cell r="AB1613"/>
          <cell r="AC1613"/>
          <cell r="AD1613"/>
        </row>
        <row r="1614">
          <cell r="A1614"/>
          <cell r="B1614"/>
          <cell r="E1614" t="str">
            <v>Skupina :</v>
          </cell>
          <cell r="F1614" t="e">
            <v>#VALUE!</v>
          </cell>
          <cell r="G1614"/>
          <cell r="H1614"/>
          <cell r="I1614"/>
          <cell r="J1614"/>
          <cell r="K1614"/>
          <cell r="L1614"/>
          <cell r="M1614"/>
          <cell r="N1614" t="e">
            <v>#VALUE!</v>
          </cell>
          <cell r="O1614"/>
          <cell r="P1614"/>
          <cell r="Q1614"/>
          <cell r="R1614"/>
          <cell r="S1614"/>
          <cell r="T1614"/>
          <cell r="U1614"/>
          <cell r="V1614"/>
          <cell r="W1614"/>
          <cell r="X1614"/>
          <cell r="Z1614"/>
          <cell r="AA1614"/>
          <cell r="AB1614"/>
          <cell r="AC1614"/>
          <cell r="AD1614"/>
        </row>
        <row r="1615">
          <cell r="A1615"/>
          <cell r="B1615"/>
          <cell r="E1615"/>
          <cell r="F1615"/>
          <cell r="G1615"/>
          <cell r="H1615"/>
          <cell r="I1615"/>
          <cell r="J1615"/>
          <cell r="K1615"/>
          <cell r="L1615"/>
          <cell r="M1615"/>
          <cell r="N1615"/>
          <cell r="O1615"/>
          <cell r="P1615"/>
          <cell r="Q1615"/>
          <cell r="R1615"/>
          <cell r="S1615"/>
          <cell r="T1615"/>
          <cell r="U1615"/>
          <cell r="V1615"/>
          <cell r="W1615"/>
          <cell r="X1615"/>
          <cell r="Z1615"/>
          <cell r="AA1615"/>
          <cell r="AB1615"/>
          <cell r="AC1615"/>
          <cell r="AD1615"/>
        </row>
        <row r="1616">
          <cell r="A1616"/>
          <cell r="B1616"/>
          <cell r="E1616" t="str">
            <v>Zápas:</v>
          </cell>
          <cell r="F1616" t="e">
            <v>#VALUE!</v>
          </cell>
          <cell r="G1616"/>
          <cell r="H1616"/>
          <cell r="I1616"/>
          <cell r="J1616"/>
          <cell r="K1616"/>
          <cell r="L1616"/>
          <cell r="M1616"/>
          <cell r="N1616"/>
          <cell r="O1616"/>
          <cell r="P1616"/>
          <cell r="Q1616"/>
          <cell r="R1616"/>
          <cell r="S1616"/>
          <cell r="T1616"/>
          <cell r="U1616"/>
          <cell r="V1616"/>
          <cell r="W1616"/>
          <cell r="X1616"/>
          <cell r="Z1616"/>
          <cell r="AA1616"/>
          <cell r="AB1616"/>
          <cell r="AC1616"/>
          <cell r="AD1616"/>
        </row>
        <row r="1617">
          <cell r="A1617"/>
          <cell r="B1617"/>
          <cell r="E1617"/>
          <cell r="F1617"/>
          <cell r="G1617"/>
          <cell r="H1617" t="str">
            <v>Udelené karty - priestupok</v>
          </cell>
          <cell r="I1617"/>
          <cell r="J1617"/>
          <cell r="K1617"/>
          <cell r="L1617"/>
          <cell r="M1617"/>
          <cell r="N1617"/>
          <cell r="O1617"/>
          <cell r="P1617"/>
          <cell r="Q1617"/>
          <cell r="R1617"/>
          <cell r="S1617"/>
          <cell r="T1617"/>
          <cell r="U1617"/>
          <cell r="V1617"/>
          <cell r="W1617"/>
          <cell r="X1617"/>
          <cell r="Z1617"/>
          <cell r="AA1617"/>
          <cell r="AB1617"/>
          <cell r="AC1617"/>
          <cell r="AD1617"/>
        </row>
        <row r="1618">
          <cell r="A1618"/>
          <cell r="B1618"/>
          <cell r="E1618"/>
          <cell r="F1618"/>
          <cell r="G1618"/>
          <cell r="H1618"/>
          <cell r="I1618"/>
          <cell r="J1618"/>
          <cell r="K1618"/>
          <cell r="L1618"/>
          <cell r="M1618"/>
          <cell r="N1618"/>
          <cell r="O1618"/>
          <cell r="P1618"/>
          <cell r="Q1618"/>
          <cell r="R1618"/>
          <cell r="S1618"/>
          <cell r="T1618"/>
          <cell r="U1618"/>
          <cell r="V1618"/>
          <cell r="W1618"/>
          <cell r="X1618"/>
          <cell r="Z1618"/>
          <cell r="AA1618"/>
          <cell r="AB1618"/>
          <cell r="AC1618"/>
          <cell r="AD1618"/>
        </row>
        <row r="1619">
          <cell r="A1619"/>
          <cell r="B1619"/>
          <cell r="E1619"/>
          <cell r="F1619"/>
          <cell r="G1619"/>
          <cell r="H1619"/>
          <cell r="I1619" t="e">
            <v>#VALUE!</v>
          </cell>
          <cell r="J1619"/>
          <cell r="K1619"/>
          <cell r="L1619"/>
          <cell r="M1619"/>
          <cell r="N1619"/>
          <cell r="O1619"/>
          <cell r="P1619" t="e">
            <v>#VALUE!</v>
          </cell>
          <cell r="Q1619"/>
          <cell r="R1619"/>
          <cell r="S1619"/>
          <cell r="T1619"/>
          <cell r="U1619"/>
          <cell r="V1619"/>
          <cell r="W1619"/>
          <cell r="X1619"/>
          <cell r="Z1619"/>
          <cell r="AA1619"/>
          <cell r="AB1619"/>
          <cell r="AC1619"/>
          <cell r="AD1619"/>
        </row>
        <row r="1620">
          <cell r="A1620"/>
          <cell r="B1620"/>
          <cell r="E1620"/>
          <cell r="F1620"/>
          <cell r="G1620"/>
          <cell r="H1620" t="str">
            <v>Ž</v>
          </cell>
          <cell r="I1620"/>
          <cell r="J1620"/>
          <cell r="K1620"/>
          <cell r="L1620"/>
          <cell r="M1620"/>
          <cell r="N1620"/>
          <cell r="O1620" t="str">
            <v>Ž</v>
          </cell>
          <cell r="P1620"/>
          <cell r="Q1620"/>
          <cell r="R1620"/>
          <cell r="S1620"/>
          <cell r="T1620"/>
          <cell r="U1620"/>
          <cell r="V1620"/>
          <cell r="W1620"/>
          <cell r="X1620"/>
          <cell r="Z1620"/>
          <cell r="AA1620"/>
          <cell r="AB1620"/>
          <cell r="AC1620"/>
          <cell r="AD1620"/>
        </row>
        <row r="1621">
          <cell r="A1621"/>
          <cell r="B1621"/>
          <cell r="E1621"/>
          <cell r="F1621"/>
          <cell r="G1621"/>
          <cell r="H1621" t="str">
            <v>ŽČ</v>
          </cell>
          <cell r="I1621"/>
          <cell r="J1621"/>
          <cell r="K1621"/>
          <cell r="L1621"/>
          <cell r="M1621"/>
          <cell r="N1621"/>
          <cell r="O1621" t="str">
            <v>ŽČ</v>
          </cell>
          <cell r="P1621"/>
          <cell r="Q1621"/>
          <cell r="R1621"/>
          <cell r="S1621"/>
          <cell r="T1621"/>
          <cell r="U1621"/>
          <cell r="V1621"/>
          <cell r="W1621"/>
          <cell r="X1621"/>
          <cell r="Z1621"/>
          <cell r="AA1621"/>
          <cell r="AB1621"/>
          <cell r="AC1621"/>
          <cell r="AD1621"/>
        </row>
        <row r="1622">
          <cell r="A1622"/>
          <cell r="B1622"/>
          <cell r="E1622"/>
          <cell r="F1622"/>
          <cell r="G1622"/>
          <cell r="H1622" t="str">
            <v>ŽČ</v>
          </cell>
          <cell r="I1622"/>
          <cell r="J1622"/>
          <cell r="K1622"/>
          <cell r="L1622"/>
          <cell r="M1622"/>
          <cell r="N1622"/>
          <cell r="O1622" t="str">
            <v>ŽČ</v>
          </cell>
          <cell r="P1622"/>
          <cell r="Q1622"/>
          <cell r="R1622"/>
          <cell r="S1622"/>
          <cell r="T1622"/>
          <cell r="U1622"/>
          <cell r="V1622"/>
          <cell r="W1622"/>
          <cell r="X1622"/>
          <cell r="Z1622"/>
          <cell r="AA1622"/>
          <cell r="AB1622"/>
          <cell r="AC1622"/>
          <cell r="AD1622"/>
        </row>
        <row r="1623">
          <cell r="A1623"/>
          <cell r="B1623"/>
          <cell r="E1623"/>
          <cell r="F1623"/>
          <cell r="G1623"/>
          <cell r="H1623"/>
          <cell r="I1623"/>
          <cell r="J1623"/>
          <cell r="K1623"/>
          <cell r="L1623"/>
          <cell r="M1623"/>
          <cell r="N1623"/>
          <cell r="O1623"/>
          <cell r="P1623"/>
          <cell r="Q1623"/>
          <cell r="R1623"/>
          <cell r="S1623"/>
          <cell r="T1623"/>
          <cell r="U1623"/>
          <cell r="V1623"/>
          <cell r="W1623"/>
          <cell r="X1623"/>
          <cell r="Z1623"/>
          <cell r="AA1623"/>
          <cell r="AB1623"/>
          <cell r="AC1623"/>
          <cell r="AD1623"/>
        </row>
        <row r="1624">
          <cell r="A1624"/>
          <cell r="B1624"/>
          <cell r="C1624"/>
          <cell r="D1624"/>
          <cell r="E1624"/>
          <cell r="F1624"/>
          <cell r="G1624"/>
          <cell r="H1624"/>
          <cell r="I1624"/>
          <cell r="J1624"/>
          <cell r="K1624"/>
          <cell r="L1624"/>
          <cell r="M1624"/>
          <cell r="N1624"/>
          <cell r="O1624"/>
          <cell r="P1624"/>
          <cell r="Q1624"/>
          <cell r="R1624"/>
          <cell r="S1624"/>
          <cell r="T1624"/>
          <cell r="U1624"/>
          <cell r="V1624"/>
          <cell r="W1624"/>
          <cell r="X1624"/>
          <cell r="Y1624"/>
          <cell r="Z1624"/>
          <cell r="AA1624"/>
          <cell r="AB1624"/>
          <cell r="AC1624"/>
          <cell r="AD1624"/>
        </row>
        <row r="1625">
          <cell r="A1625" t="e">
            <v>#VALUE!</v>
          </cell>
          <cell r="B1625"/>
          <cell r="E1625" t="str">
            <v xml:space="preserve">zápas č. </v>
          </cell>
          <cell r="F1625" t="e">
            <v>#VALUE!</v>
          </cell>
          <cell r="G1625"/>
          <cell r="H1625" t="str">
            <v>Servis</v>
          </cell>
          <cell r="I1625"/>
          <cell r="J1625"/>
          <cell r="K1625"/>
          <cell r="L1625"/>
          <cell r="M1625"/>
          <cell r="N1625"/>
          <cell r="O1625"/>
          <cell r="P1625"/>
          <cell r="Q1625"/>
          <cell r="R1625"/>
          <cell r="S1625"/>
          <cell r="T1625"/>
          <cell r="U1625"/>
          <cell r="V1625" t="str">
            <v>pomer</v>
          </cell>
          <cell r="W1625"/>
          <cell r="X1625"/>
          <cell r="Y1625" t="str">
            <v>(:)</v>
          </cell>
          <cell r="Z1625" t="str">
            <v/>
          </cell>
          <cell r="AA1625" t="str">
            <v/>
          </cell>
          <cell r="AB1625"/>
          <cell r="AC1625" t="e">
            <v>#VALUE!</v>
          </cell>
          <cell r="AD1625" t="e">
            <v>#VALUE!</v>
          </cell>
        </row>
        <row r="1626">
          <cell r="A1626"/>
          <cell r="B1626"/>
          <cell r="E1626"/>
          <cell r="F1626"/>
          <cell r="G1626" t="str">
            <v>Time out</v>
          </cell>
          <cell r="H1626" t="str">
            <v>Príjem</v>
          </cell>
          <cell r="I1626"/>
          <cell r="J1626"/>
          <cell r="K1626"/>
          <cell r="L1626"/>
          <cell r="M1626"/>
          <cell r="N1626">
            <v>1</v>
          </cell>
          <cell r="O1626">
            <v>2</v>
          </cell>
          <cell r="P1626">
            <v>3</v>
          </cell>
          <cell r="Q1626">
            <v>4</v>
          </cell>
          <cell r="R1626">
            <v>5</v>
          </cell>
          <cell r="S1626">
            <v>6</v>
          </cell>
          <cell r="T1626">
            <v>7</v>
          </cell>
          <cell r="U1626"/>
          <cell r="V1626" t="str">
            <v>setov</v>
          </cell>
          <cell r="W1626"/>
          <cell r="X1626"/>
          <cell r="Z1626"/>
          <cell r="AA1626"/>
          <cell r="AB1626"/>
          <cell r="AC1626"/>
          <cell r="AD1626"/>
        </row>
        <row r="1627">
          <cell r="A1627" t="e">
            <v>#VALUE!</v>
          </cell>
          <cell r="B1627"/>
          <cell r="E1627" t="str">
            <v>Stôl:</v>
          </cell>
          <cell r="F1627" t="e">
            <v>#VALUE!</v>
          </cell>
          <cell r="G1627"/>
          <cell r="H1627"/>
          <cell r="I1627" t="e">
            <v>#VALUE!</v>
          </cell>
          <cell r="J1627"/>
          <cell r="K1627"/>
          <cell r="L1627"/>
          <cell r="M1627"/>
          <cell r="N1627" t="str">
            <v xml:space="preserve"> </v>
          </cell>
          <cell r="O1627" t="str">
            <v xml:space="preserve"> </v>
          </cell>
          <cell r="P1627" t="str">
            <v xml:space="preserve"> </v>
          </cell>
          <cell r="Q1627" t="str">
            <v xml:space="preserve"> </v>
          </cell>
          <cell r="R1627"/>
          <cell r="S1627"/>
          <cell r="T1627"/>
          <cell r="U1627"/>
          <cell r="V1627" t="str">
            <v/>
          </cell>
          <cell r="W1627"/>
          <cell r="X1627"/>
          <cell r="Z1627"/>
          <cell r="AA1627"/>
          <cell r="AB1627"/>
          <cell r="AC1627"/>
          <cell r="AD1627"/>
        </row>
        <row r="1628">
          <cell r="A1628"/>
          <cell r="B1628"/>
          <cell r="E1628"/>
          <cell r="F1628"/>
          <cell r="G1628"/>
          <cell r="H1628"/>
          <cell r="I1628"/>
          <cell r="J1628"/>
          <cell r="K1628"/>
          <cell r="L1628"/>
          <cell r="M1628"/>
          <cell r="N1628"/>
          <cell r="O1628"/>
          <cell r="P1628"/>
          <cell r="Q1628"/>
          <cell r="R1628"/>
          <cell r="S1628"/>
          <cell r="T1628"/>
          <cell r="U1628"/>
          <cell r="V1628"/>
          <cell r="W1628"/>
          <cell r="X1628"/>
          <cell r="Z1628"/>
          <cell r="AA1628"/>
          <cell r="AB1628"/>
          <cell r="AC1628"/>
          <cell r="AD1628"/>
        </row>
        <row r="1629">
          <cell r="A1629"/>
          <cell r="B1629"/>
          <cell r="E1629" t="str">
            <v>Dátum:</v>
          </cell>
          <cell r="F1629">
            <v>43729</v>
          </cell>
          <cell r="G1629"/>
          <cell r="H1629"/>
          <cell r="I1629"/>
          <cell r="J1629"/>
          <cell r="K1629"/>
          <cell r="L1629"/>
          <cell r="M1629"/>
          <cell r="N1629"/>
          <cell r="O1629"/>
          <cell r="P1629"/>
          <cell r="Q1629"/>
          <cell r="R1629"/>
          <cell r="S1629"/>
          <cell r="T1629"/>
          <cell r="U1629"/>
          <cell r="V1629"/>
          <cell r="W1629"/>
          <cell r="X1629"/>
          <cell r="Z1629"/>
          <cell r="AA1629"/>
          <cell r="AB1629"/>
          <cell r="AC1629"/>
          <cell r="AD1629"/>
        </row>
        <row r="1630">
          <cell r="A1630" t="e">
            <v>#VALUE!</v>
          </cell>
          <cell r="B1630"/>
          <cell r="E1630" t="str">
            <v>Čas:</v>
          </cell>
          <cell r="F1630"/>
          <cell r="G1630"/>
          <cell r="H1630"/>
          <cell r="I1630" t="e">
            <v>#VALUE!</v>
          </cell>
          <cell r="J1630"/>
          <cell r="K1630"/>
          <cell r="L1630"/>
          <cell r="M1630"/>
          <cell r="N1630" t="str">
            <v xml:space="preserve"> </v>
          </cell>
          <cell r="O1630" t="str">
            <v xml:space="preserve"> </v>
          </cell>
          <cell r="P1630" t="str">
            <v xml:space="preserve"> </v>
          </cell>
          <cell r="Q1630" t="str">
            <v xml:space="preserve"> </v>
          </cell>
          <cell r="R1630"/>
          <cell r="S1630"/>
          <cell r="T1630"/>
          <cell r="U1630"/>
          <cell r="V1630" t="str">
            <v/>
          </cell>
          <cell r="W1630"/>
          <cell r="X1630"/>
          <cell r="Z1630"/>
          <cell r="AA1630"/>
          <cell r="AB1630"/>
          <cell r="AC1630"/>
          <cell r="AD1630"/>
        </row>
        <row r="1631">
          <cell r="A1631"/>
          <cell r="B1631"/>
          <cell r="E1631"/>
          <cell r="F1631"/>
          <cell r="G1631"/>
          <cell r="H1631"/>
          <cell r="I1631"/>
          <cell r="J1631"/>
          <cell r="K1631"/>
          <cell r="L1631"/>
          <cell r="M1631"/>
          <cell r="N1631"/>
          <cell r="O1631"/>
          <cell r="P1631"/>
          <cell r="Q1631"/>
          <cell r="R1631"/>
          <cell r="S1631"/>
          <cell r="T1631"/>
          <cell r="U1631"/>
          <cell r="V1631"/>
          <cell r="W1631"/>
          <cell r="X1631"/>
          <cell r="Z1631"/>
          <cell r="AA1631"/>
          <cell r="AB1631"/>
          <cell r="AC1631"/>
          <cell r="AD1631"/>
        </row>
        <row r="1632">
          <cell r="A1632"/>
          <cell r="B1632"/>
          <cell r="E1632" t="str">
            <v>Kategória :</v>
          </cell>
          <cell r="F1632" t="str">
            <v>NMŽky</v>
          </cell>
          <cell r="G1632"/>
          <cell r="H1632"/>
          <cell r="I1632"/>
          <cell r="J1632"/>
          <cell r="K1632"/>
          <cell r="L1632"/>
          <cell r="M1632"/>
          <cell r="N1632"/>
          <cell r="O1632"/>
          <cell r="P1632"/>
          <cell r="Q1632"/>
          <cell r="R1632"/>
          <cell r="S1632"/>
          <cell r="T1632"/>
          <cell r="U1632"/>
          <cell r="V1632"/>
          <cell r="W1632"/>
          <cell r="X1632"/>
          <cell r="Z1632"/>
          <cell r="AA1632"/>
          <cell r="AB1632"/>
          <cell r="AC1632"/>
          <cell r="AD1632"/>
        </row>
        <row r="1633">
          <cell r="A1633"/>
          <cell r="B1633"/>
          <cell r="E1633"/>
          <cell r="F1633"/>
          <cell r="G1633"/>
          <cell r="H1633"/>
          <cell r="I1633" t="str">
            <v>Rozhodca</v>
          </cell>
          <cell r="J1633"/>
          <cell r="K1633"/>
          <cell r="L1633"/>
          <cell r="M1633"/>
          <cell r="N1633"/>
          <cell r="O1633"/>
          <cell r="P1633" t="str">
            <v>Víťaz</v>
          </cell>
          <cell r="Q1633"/>
          <cell r="R1633"/>
          <cell r="S1633"/>
          <cell r="T1633"/>
          <cell r="U1633"/>
          <cell r="V1633"/>
          <cell r="W1633"/>
          <cell r="X1633"/>
          <cell r="Z1633"/>
          <cell r="AA1633"/>
          <cell r="AB1633"/>
          <cell r="AC1633"/>
          <cell r="AD1633"/>
        </row>
        <row r="1634">
          <cell r="A1634"/>
          <cell r="B1634"/>
          <cell r="E1634" t="str">
            <v>Skupina :</v>
          </cell>
          <cell r="F1634" t="e">
            <v>#VALUE!</v>
          </cell>
          <cell r="G1634"/>
          <cell r="H1634"/>
          <cell r="I1634"/>
          <cell r="J1634"/>
          <cell r="K1634"/>
          <cell r="L1634"/>
          <cell r="M1634"/>
          <cell r="N1634" t="e">
            <v>#VALUE!</v>
          </cell>
          <cell r="O1634"/>
          <cell r="P1634"/>
          <cell r="Q1634"/>
          <cell r="R1634"/>
          <cell r="S1634"/>
          <cell r="T1634"/>
          <cell r="U1634"/>
          <cell r="V1634"/>
          <cell r="W1634"/>
          <cell r="X1634"/>
          <cell r="Z1634"/>
          <cell r="AA1634"/>
          <cell r="AB1634"/>
          <cell r="AC1634"/>
          <cell r="AD1634"/>
        </row>
        <row r="1635">
          <cell r="A1635"/>
          <cell r="B1635"/>
          <cell r="E1635"/>
          <cell r="F1635"/>
          <cell r="G1635"/>
          <cell r="H1635"/>
          <cell r="I1635"/>
          <cell r="J1635"/>
          <cell r="K1635"/>
          <cell r="L1635"/>
          <cell r="M1635"/>
          <cell r="N1635"/>
          <cell r="O1635"/>
          <cell r="P1635"/>
          <cell r="Q1635"/>
          <cell r="R1635"/>
          <cell r="S1635"/>
          <cell r="T1635"/>
          <cell r="U1635"/>
          <cell r="V1635"/>
          <cell r="W1635"/>
          <cell r="X1635"/>
          <cell r="Z1635"/>
          <cell r="AA1635"/>
          <cell r="AB1635"/>
          <cell r="AC1635"/>
          <cell r="AD1635"/>
        </row>
        <row r="1636">
          <cell r="A1636"/>
          <cell r="B1636"/>
          <cell r="E1636" t="str">
            <v>Zápas:</v>
          </cell>
          <cell r="F1636" t="e">
            <v>#VALUE!</v>
          </cell>
          <cell r="G1636"/>
          <cell r="H1636"/>
          <cell r="I1636"/>
          <cell r="J1636"/>
          <cell r="K1636"/>
          <cell r="L1636"/>
          <cell r="M1636"/>
          <cell r="N1636"/>
          <cell r="O1636"/>
          <cell r="P1636"/>
          <cell r="Q1636"/>
          <cell r="R1636"/>
          <cell r="S1636"/>
          <cell r="T1636"/>
          <cell r="U1636"/>
          <cell r="V1636"/>
          <cell r="W1636"/>
          <cell r="X1636"/>
          <cell r="Z1636"/>
          <cell r="AA1636"/>
          <cell r="AB1636"/>
          <cell r="AC1636"/>
          <cell r="AD1636"/>
        </row>
        <row r="1637">
          <cell r="A1637"/>
          <cell r="B1637"/>
          <cell r="E1637"/>
          <cell r="F1637"/>
          <cell r="G1637"/>
          <cell r="H1637" t="str">
            <v>Udelené karty - priestupok</v>
          </cell>
          <cell r="I1637"/>
          <cell r="J1637"/>
          <cell r="K1637"/>
          <cell r="L1637"/>
          <cell r="M1637"/>
          <cell r="N1637"/>
          <cell r="O1637"/>
          <cell r="P1637"/>
          <cell r="Q1637"/>
          <cell r="R1637"/>
          <cell r="S1637"/>
          <cell r="T1637"/>
          <cell r="U1637"/>
          <cell r="V1637"/>
          <cell r="W1637"/>
          <cell r="X1637"/>
          <cell r="Z1637"/>
          <cell r="AA1637"/>
          <cell r="AB1637"/>
          <cell r="AC1637"/>
          <cell r="AD1637"/>
        </row>
        <row r="1638">
          <cell r="A1638"/>
          <cell r="B1638"/>
          <cell r="E1638"/>
          <cell r="F1638"/>
          <cell r="G1638"/>
          <cell r="H1638"/>
          <cell r="I1638"/>
          <cell r="J1638"/>
          <cell r="K1638"/>
          <cell r="L1638"/>
          <cell r="M1638"/>
          <cell r="N1638"/>
          <cell r="O1638"/>
          <cell r="P1638"/>
          <cell r="Q1638"/>
          <cell r="R1638"/>
          <cell r="S1638"/>
          <cell r="T1638"/>
          <cell r="U1638"/>
          <cell r="V1638"/>
          <cell r="W1638"/>
          <cell r="X1638"/>
          <cell r="Z1638"/>
          <cell r="AA1638"/>
          <cell r="AB1638"/>
          <cell r="AC1638"/>
          <cell r="AD1638"/>
        </row>
        <row r="1639">
          <cell r="A1639"/>
          <cell r="B1639"/>
          <cell r="E1639"/>
          <cell r="F1639"/>
          <cell r="G1639"/>
          <cell r="H1639"/>
          <cell r="I1639" t="e">
            <v>#VALUE!</v>
          </cell>
          <cell r="J1639"/>
          <cell r="K1639"/>
          <cell r="L1639"/>
          <cell r="M1639"/>
          <cell r="N1639"/>
          <cell r="O1639"/>
          <cell r="P1639" t="e">
            <v>#VALUE!</v>
          </cell>
          <cell r="Q1639"/>
          <cell r="R1639"/>
          <cell r="S1639"/>
          <cell r="T1639"/>
          <cell r="U1639"/>
          <cell r="V1639"/>
          <cell r="W1639"/>
          <cell r="X1639"/>
          <cell r="Z1639"/>
          <cell r="AA1639"/>
          <cell r="AB1639"/>
          <cell r="AC1639"/>
          <cell r="AD1639"/>
        </row>
        <row r="1640">
          <cell r="A1640"/>
          <cell r="B1640"/>
          <cell r="E1640"/>
          <cell r="F1640"/>
          <cell r="G1640"/>
          <cell r="H1640" t="str">
            <v>Ž</v>
          </cell>
          <cell r="I1640"/>
          <cell r="J1640"/>
          <cell r="K1640"/>
          <cell r="L1640"/>
          <cell r="M1640"/>
          <cell r="N1640"/>
          <cell r="O1640" t="str">
            <v>Ž</v>
          </cell>
          <cell r="P1640"/>
          <cell r="Q1640"/>
          <cell r="R1640"/>
          <cell r="S1640"/>
          <cell r="T1640"/>
          <cell r="U1640"/>
          <cell r="V1640"/>
          <cell r="W1640"/>
          <cell r="X1640"/>
          <cell r="Z1640"/>
          <cell r="AA1640"/>
          <cell r="AB1640"/>
          <cell r="AC1640"/>
          <cell r="AD1640"/>
        </row>
        <row r="1641">
          <cell r="A1641"/>
          <cell r="B1641"/>
          <cell r="E1641"/>
          <cell r="F1641"/>
          <cell r="G1641"/>
          <cell r="H1641" t="str">
            <v>ŽČ</v>
          </cell>
          <cell r="I1641"/>
          <cell r="J1641"/>
          <cell r="K1641"/>
          <cell r="L1641"/>
          <cell r="M1641"/>
          <cell r="N1641"/>
          <cell r="O1641" t="str">
            <v>ŽČ</v>
          </cell>
          <cell r="P1641"/>
          <cell r="Q1641"/>
          <cell r="R1641"/>
          <cell r="S1641"/>
          <cell r="T1641"/>
          <cell r="U1641"/>
          <cell r="V1641"/>
          <cell r="W1641"/>
          <cell r="X1641"/>
          <cell r="Z1641"/>
          <cell r="AA1641"/>
          <cell r="AB1641"/>
          <cell r="AC1641"/>
          <cell r="AD1641"/>
        </row>
        <row r="1642">
          <cell r="A1642"/>
          <cell r="B1642"/>
          <cell r="E1642"/>
          <cell r="F1642"/>
          <cell r="G1642"/>
          <cell r="H1642" t="str">
            <v>ŽČ</v>
          </cell>
          <cell r="I1642"/>
          <cell r="J1642"/>
          <cell r="K1642"/>
          <cell r="L1642"/>
          <cell r="M1642"/>
          <cell r="N1642"/>
          <cell r="O1642" t="str">
            <v>ŽČ</v>
          </cell>
          <cell r="P1642"/>
          <cell r="Q1642"/>
          <cell r="R1642"/>
          <cell r="S1642"/>
          <cell r="T1642"/>
          <cell r="U1642"/>
          <cell r="V1642"/>
          <cell r="W1642"/>
          <cell r="X1642"/>
          <cell r="Z1642"/>
          <cell r="AA1642"/>
          <cell r="AB1642"/>
          <cell r="AC1642"/>
          <cell r="AD1642"/>
        </row>
        <row r="1643">
          <cell r="A1643"/>
          <cell r="B1643"/>
          <cell r="E1643"/>
          <cell r="F1643"/>
          <cell r="G1643"/>
          <cell r="H1643"/>
          <cell r="I1643"/>
          <cell r="J1643"/>
          <cell r="K1643"/>
          <cell r="L1643"/>
          <cell r="M1643"/>
          <cell r="N1643"/>
          <cell r="O1643"/>
          <cell r="P1643"/>
          <cell r="Q1643"/>
          <cell r="R1643"/>
          <cell r="S1643"/>
          <cell r="T1643"/>
          <cell r="U1643"/>
          <cell r="V1643"/>
          <cell r="W1643"/>
          <cell r="X1643"/>
          <cell r="Z1643"/>
          <cell r="AA1643"/>
          <cell r="AB1643"/>
          <cell r="AC1643"/>
          <cell r="AD1643"/>
        </row>
        <row r="1644">
          <cell r="A1644"/>
          <cell r="B1644"/>
          <cell r="C1644"/>
          <cell r="D1644"/>
          <cell r="E1644"/>
          <cell r="F1644"/>
          <cell r="G1644"/>
          <cell r="H1644"/>
          <cell r="I1644"/>
          <cell r="J1644"/>
          <cell r="K1644"/>
          <cell r="L1644"/>
          <cell r="M1644"/>
          <cell r="N1644"/>
          <cell r="O1644"/>
          <cell r="P1644"/>
          <cell r="Q1644"/>
          <cell r="R1644"/>
          <cell r="S1644"/>
          <cell r="T1644"/>
          <cell r="U1644"/>
          <cell r="V1644"/>
          <cell r="W1644"/>
          <cell r="X1644"/>
          <cell r="Y1644"/>
          <cell r="Z1644"/>
          <cell r="AA1644"/>
          <cell r="AB1644"/>
          <cell r="AC1644"/>
          <cell r="AD1644"/>
        </row>
        <row r="1645">
          <cell r="A1645" t="e">
            <v>#VALUE!</v>
          </cell>
          <cell r="B1645"/>
          <cell r="E1645" t="str">
            <v xml:space="preserve">zápas č. </v>
          </cell>
          <cell r="F1645" t="e">
            <v>#VALUE!</v>
          </cell>
          <cell r="G1645"/>
          <cell r="H1645" t="str">
            <v>Servis</v>
          </cell>
          <cell r="I1645"/>
          <cell r="J1645"/>
          <cell r="K1645"/>
          <cell r="L1645"/>
          <cell r="M1645"/>
          <cell r="N1645"/>
          <cell r="O1645"/>
          <cell r="P1645"/>
          <cell r="Q1645"/>
          <cell r="R1645"/>
          <cell r="S1645"/>
          <cell r="T1645"/>
          <cell r="U1645"/>
          <cell r="V1645" t="str">
            <v>pomer</v>
          </cell>
          <cell r="W1645"/>
          <cell r="X1645"/>
          <cell r="Y1645" t="str">
            <v>(:)</v>
          </cell>
          <cell r="Z1645" t="str">
            <v/>
          </cell>
          <cell r="AA1645" t="str">
            <v/>
          </cell>
          <cell r="AB1645"/>
          <cell r="AC1645" t="e">
            <v>#VALUE!</v>
          </cell>
          <cell r="AD1645" t="e">
            <v>#VALUE!</v>
          </cell>
        </row>
        <row r="1646">
          <cell r="A1646"/>
          <cell r="B1646"/>
          <cell r="E1646"/>
          <cell r="F1646"/>
          <cell r="G1646" t="str">
            <v>Time out</v>
          </cell>
          <cell r="H1646" t="str">
            <v>Príjem</v>
          </cell>
          <cell r="I1646"/>
          <cell r="J1646"/>
          <cell r="K1646"/>
          <cell r="L1646"/>
          <cell r="M1646"/>
          <cell r="N1646">
            <v>1</v>
          </cell>
          <cell r="O1646">
            <v>2</v>
          </cell>
          <cell r="P1646">
            <v>3</v>
          </cell>
          <cell r="Q1646">
            <v>4</v>
          </cell>
          <cell r="R1646">
            <v>5</v>
          </cell>
          <cell r="S1646">
            <v>6</v>
          </cell>
          <cell r="T1646">
            <v>7</v>
          </cell>
          <cell r="U1646"/>
          <cell r="V1646" t="str">
            <v>setov</v>
          </cell>
          <cell r="W1646"/>
          <cell r="X1646"/>
          <cell r="Z1646"/>
          <cell r="AA1646"/>
          <cell r="AB1646"/>
          <cell r="AC1646"/>
          <cell r="AD1646"/>
        </row>
        <row r="1647">
          <cell r="A1647" t="e">
            <v>#VALUE!</v>
          </cell>
          <cell r="B1647"/>
          <cell r="E1647" t="str">
            <v>Stôl:</v>
          </cell>
          <cell r="F1647" t="e">
            <v>#VALUE!</v>
          </cell>
          <cell r="G1647"/>
          <cell r="H1647"/>
          <cell r="I1647" t="e">
            <v>#VALUE!</v>
          </cell>
          <cell r="J1647"/>
          <cell r="K1647"/>
          <cell r="L1647"/>
          <cell r="M1647"/>
          <cell r="N1647" t="str">
            <v xml:space="preserve"> </v>
          </cell>
          <cell r="O1647" t="str">
            <v xml:space="preserve"> </v>
          </cell>
          <cell r="P1647" t="str">
            <v xml:space="preserve"> </v>
          </cell>
          <cell r="Q1647" t="str">
            <v xml:space="preserve"> </v>
          </cell>
          <cell r="R1647"/>
          <cell r="S1647"/>
          <cell r="T1647"/>
          <cell r="U1647"/>
          <cell r="V1647" t="str">
            <v/>
          </cell>
          <cell r="W1647"/>
          <cell r="X1647"/>
          <cell r="Z1647"/>
          <cell r="AA1647"/>
          <cell r="AB1647"/>
          <cell r="AC1647"/>
          <cell r="AD1647"/>
        </row>
        <row r="1648">
          <cell r="A1648"/>
          <cell r="B1648"/>
          <cell r="E1648"/>
          <cell r="F1648"/>
          <cell r="G1648"/>
          <cell r="H1648"/>
          <cell r="I1648"/>
          <cell r="J1648"/>
          <cell r="K1648"/>
          <cell r="L1648"/>
          <cell r="M1648"/>
          <cell r="N1648"/>
          <cell r="O1648"/>
          <cell r="P1648"/>
          <cell r="Q1648"/>
          <cell r="R1648"/>
          <cell r="S1648"/>
          <cell r="T1648"/>
          <cell r="U1648"/>
          <cell r="V1648"/>
          <cell r="W1648"/>
          <cell r="X1648"/>
          <cell r="Z1648"/>
          <cell r="AA1648"/>
          <cell r="AB1648"/>
          <cell r="AC1648"/>
          <cell r="AD1648"/>
        </row>
        <row r="1649">
          <cell r="A1649"/>
          <cell r="B1649"/>
          <cell r="E1649" t="str">
            <v>Dátum:</v>
          </cell>
          <cell r="F1649">
            <v>43729</v>
          </cell>
          <cell r="G1649"/>
          <cell r="H1649"/>
          <cell r="I1649"/>
          <cell r="J1649"/>
          <cell r="K1649"/>
          <cell r="L1649"/>
          <cell r="M1649"/>
          <cell r="N1649"/>
          <cell r="O1649"/>
          <cell r="P1649"/>
          <cell r="Q1649"/>
          <cell r="R1649"/>
          <cell r="S1649"/>
          <cell r="T1649"/>
          <cell r="U1649"/>
          <cell r="V1649"/>
          <cell r="W1649"/>
          <cell r="X1649"/>
          <cell r="Z1649"/>
          <cell r="AA1649"/>
          <cell r="AB1649"/>
          <cell r="AC1649"/>
          <cell r="AD1649"/>
        </row>
        <row r="1650">
          <cell r="A1650" t="e">
            <v>#VALUE!</v>
          </cell>
          <cell r="B1650"/>
          <cell r="E1650" t="str">
            <v>Čas:</v>
          </cell>
          <cell r="F1650"/>
          <cell r="G1650"/>
          <cell r="H1650"/>
          <cell r="I1650" t="e">
            <v>#VALUE!</v>
          </cell>
          <cell r="J1650"/>
          <cell r="K1650"/>
          <cell r="L1650"/>
          <cell r="M1650"/>
          <cell r="N1650" t="str">
            <v xml:space="preserve"> </v>
          </cell>
          <cell r="O1650" t="str">
            <v xml:space="preserve"> </v>
          </cell>
          <cell r="P1650" t="str">
            <v xml:space="preserve"> </v>
          </cell>
          <cell r="Q1650" t="str">
            <v xml:space="preserve"> </v>
          </cell>
          <cell r="R1650"/>
          <cell r="S1650"/>
          <cell r="T1650"/>
          <cell r="U1650"/>
          <cell r="V1650" t="str">
            <v/>
          </cell>
          <cell r="W1650"/>
          <cell r="X1650"/>
          <cell r="Z1650"/>
          <cell r="AA1650"/>
          <cell r="AB1650"/>
          <cell r="AC1650"/>
          <cell r="AD1650"/>
        </row>
        <row r="1651">
          <cell r="A1651"/>
          <cell r="B1651"/>
          <cell r="E1651"/>
          <cell r="F1651"/>
          <cell r="G1651"/>
          <cell r="H1651"/>
          <cell r="I1651"/>
          <cell r="J1651"/>
          <cell r="K1651"/>
          <cell r="L1651"/>
          <cell r="M1651"/>
          <cell r="N1651"/>
          <cell r="O1651"/>
          <cell r="P1651"/>
          <cell r="Q1651"/>
          <cell r="R1651"/>
          <cell r="S1651"/>
          <cell r="T1651"/>
          <cell r="U1651"/>
          <cell r="V1651"/>
          <cell r="W1651"/>
          <cell r="X1651"/>
          <cell r="Z1651"/>
          <cell r="AA1651"/>
          <cell r="AB1651"/>
          <cell r="AC1651"/>
          <cell r="AD1651"/>
        </row>
        <row r="1652">
          <cell r="A1652"/>
          <cell r="B1652"/>
          <cell r="E1652" t="str">
            <v>Kategória :</v>
          </cell>
          <cell r="F1652" t="str">
            <v>NMŽky</v>
          </cell>
          <cell r="G1652"/>
          <cell r="H1652"/>
          <cell r="I1652"/>
          <cell r="J1652"/>
          <cell r="K1652"/>
          <cell r="L1652"/>
          <cell r="M1652"/>
          <cell r="N1652"/>
          <cell r="O1652"/>
          <cell r="P1652"/>
          <cell r="Q1652"/>
          <cell r="R1652"/>
          <cell r="S1652"/>
          <cell r="T1652"/>
          <cell r="U1652"/>
          <cell r="V1652"/>
          <cell r="W1652"/>
          <cell r="X1652"/>
          <cell r="Z1652"/>
          <cell r="AA1652"/>
          <cell r="AB1652"/>
          <cell r="AC1652"/>
          <cell r="AD1652"/>
        </row>
        <row r="1653">
          <cell r="A1653"/>
          <cell r="B1653"/>
          <cell r="E1653"/>
          <cell r="F1653"/>
          <cell r="G1653"/>
          <cell r="H1653"/>
          <cell r="I1653" t="str">
            <v>Rozhodca</v>
          </cell>
          <cell r="J1653"/>
          <cell r="K1653"/>
          <cell r="L1653"/>
          <cell r="M1653"/>
          <cell r="N1653"/>
          <cell r="O1653"/>
          <cell r="P1653" t="str">
            <v>Víťaz</v>
          </cell>
          <cell r="Q1653"/>
          <cell r="R1653"/>
          <cell r="S1653"/>
          <cell r="T1653"/>
          <cell r="U1653"/>
          <cell r="V1653"/>
          <cell r="W1653"/>
          <cell r="X1653"/>
          <cell r="Z1653"/>
          <cell r="AA1653"/>
          <cell r="AB1653"/>
          <cell r="AC1653"/>
          <cell r="AD1653"/>
        </row>
        <row r="1654">
          <cell r="A1654"/>
          <cell r="B1654"/>
          <cell r="E1654" t="str">
            <v>Skupina :</v>
          </cell>
          <cell r="F1654" t="e">
            <v>#VALUE!</v>
          </cell>
          <cell r="G1654"/>
          <cell r="H1654"/>
          <cell r="I1654"/>
          <cell r="J1654"/>
          <cell r="K1654"/>
          <cell r="L1654"/>
          <cell r="M1654"/>
          <cell r="N1654" t="e">
            <v>#VALUE!</v>
          </cell>
          <cell r="O1654"/>
          <cell r="P1654"/>
          <cell r="Q1654"/>
          <cell r="R1654"/>
          <cell r="S1654"/>
          <cell r="T1654"/>
          <cell r="U1654"/>
          <cell r="V1654"/>
          <cell r="W1654"/>
          <cell r="X1654"/>
          <cell r="Z1654"/>
          <cell r="AA1654"/>
          <cell r="AB1654"/>
          <cell r="AC1654"/>
          <cell r="AD1654"/>
        </row>
        <row r="1655">
          <cell r="A1655"/>
          <cell r="B1655"/>
          <cell r="E1655"/>
          <cell r="F1655"/>
          <cell r="G1655"/>
          <cell r="H1655"/>
          <cell r="I1655"/>
          <cell r="J1655"/>
          <cell r="K1655"/>
          <cell r="L1655"/>
          <cell r="M1655"/>
          <cell r="N1655"/>
          <cell r="O1655"/>
          <cell r="P1655"/>
          <cell r="Q1655"/>
          <cell r="R1655"/>
          <cell r="S1655"/>
          <cell r="T1655"/>
          <cell r="U1655"/>
          <cell r="V1655"/>
          <cell r="W1655"/>
          <cell r="X1655"/>
          <cell r="Z1655"/>
          <cell r="AA1655"/>
          <cell r="AB1655"/>
          <cell r="AC1655"/>
          <cell r="AD1655"/>
        </row>
        <row r="1656">
          <cell r="A1656"/>
          <cell r="B1656"/>
          <cell r="E1656" t="str">
            <v>Zápas:</v>
          </cell>
          <cell r="F1656" t="e">
            <v>#VALUE!</v>
          </cell>
          <cell r="G1656"/>
          <cell r="H1656"/>
          <cell r="I1656"/>
          <cell r="J1656"/>
          <cell r="K1656"/>
          <cell r="L1656"/>
          <cell r="M1656"/>
          <cell r="N1656"/>
          <cell r="O1656"/>
          <cell r="P1656"/>
          <cell r="Q1656"/>
          <cell r="R1656"/>
          <cell r="S1656"/>
          <cell r="T1656"/>
          <cell r="U1656"/>
          <cell r="V1656"/>
          <cell r="W1656"/>
          <cell r="X1656"/>
          <cell r="Z1656"/>
          <cell r="AA1656"/>
          <cell r="AB1656"/>
          <cell r="AC1656"/>
          <cell r="AD1656"/>
        </row>
        <row r="1657">
          <cell r="A1657"/>
          <cell r="B1657"/>
          <cell r="E1657"/>
          <cell r="F1657"/>
          <cell r="G1657"/>
          <cell r="H1657" t="str">
            <v>Udelené karty - priestupok</v>
          </cell>
          <cell r="I1657"/>
          <cell r="J1657"/>
          <cell r="K1657"/>
          <cell r="L1657"/>
          <cell r="M1657"/>
          <cell r="N1657"/>
          <cell r="O1657"/>
          <cell r="P1657"/>
          <cell r="Q1657"/>
          <cell r="R1657"/>
          <cell r="S1657"/>
          <cell r="T1657"/>
          <cell r="U1657"/>
          <cell r="V1657"/>
          <cell r="W1657"/>
          <cell r="X1657"/>
          <cell r="Z1657"/>
          <cell r="AA1657"/>
          <cell r="AB1657"/>
          <cell r="AC1657"/>
          <cell r="AD1657"/>
        </row>
        <row r="1658">
          <cell r="A1658"/>
          <cell r="B1658"/>
          <cell r="E1658"/>
          <cell r="F1658"/>
          <cell r="G1658"/>
          <cell r="H1658"/>
          <cell r="I1658"/>
          <cell r="J1658"/>
          <cell r="K1658"/>
          <cell r="L1658"/>
          <cell r="M1658"/>
          <cell r="N1658"/>
          <cell r="O1658"/>
          <cell r="P1658"/>
          <cell r="Q1658"/>
          <cell r="R1658"/>
          <cell r="S1658"/>
          <cell r="T1658"/>
          <cell r="U1658"/>
          <cell r="V1658"/>
          <cell r="W1658"/>
          <cell r="X1658"/>
          <cell r="Z1658"/>
          <cell r="AA1658"/>
          <cell r="AB1658"/>
          <cell r="AC1658"/>
          <cell r="AD1658"/>
        </row>
        <row r="1659">
          <cell r="A1659"/>
          <cell r="B1659"/>
          <cell r="E1659"/>
          <cell r="F1659"/>
          <cell r="G1659"/>
          <cell r="H1659"/>
          <cell r="I1659" t="e">
            <v>#VALUE!</v>
          </cell>
          <cell r="J1659"/>
          <cell r="K1659"/>
          <cell r="L1659"/>
          <cell r="M1659"/>
          <cell r="N1659"/>
          <cell r="O1659"/>
          <cell r="P1659" t="e">
            <v>#VALUE!</v>
          </cell>
          <cell r="Q1659"/>
          <cell r="R1659"/>
          <cell r="S1659"/>
          <cell r="T1659"/>
          <cell r="U1659"/>
          <cell r="V1659"/>
          <cell r="W1659"/>
          <cell r="X1659"/>
          <cell r="Z1659"/>
          <cell r="AA1659"/>
          <cell r="AB1659"/>
          <cell r="AC1659"/>
          <cell r="AD1659"/>
        </row>
        <row r="1660">
          <cell r="A1660"/>
          <cell r="B1660"/>
          <cell r="E1660"/>
          <cell r="F1660"/>
          <cell r="G1660"/>
          <cell r="H1660" t="str">
            <v>Ž</v>
          </cell>
          <cell r="I1660"/>
          <cell r="J1660"/>
          <cell r="K1660"/>
          <cell r="L1660"/>
          <cell r="M1660"/>
          <cell r="N1660"/>
          <cell r="O1660" t="str">
            <v>Ž</v>
          </cell>
          <cell r="P1660"/>
          <cell r="Q1660"/>
          <cell r="R1660"/>
          <cell r="S1660"/>
          <cell r="T1660"/>
          <cell r="U1660"/>
          <cell r="V1660"/>
          <cell r="W1660"/>
          <cell r="X1660"/>
          <cell r="Z1660"/>
          <cell r="AA1660"/>
          <cell r="AB1660"/>
          <cell r="AC1660"/>
          <cell r="AD1660"/>
        </row>
        <row r="1661">
          <cell r="A1661"/>
          <cell r="B1661"/>
          <cell r="E1661"/>
          <cell r="F1661"/>
          <cell r="G1661"/>
          <cell r="H1661" t="str">
            <v>ŽČ</v>
          </cell>
          <cell r="I1661"/>
          <cell r="J1661"/>
          <cell r="K1661"/>
          <cell r="L1661"/>
          <cell r="M1661"/>
          <cell r="N1661"/>
          <cell r="O1661" t="str">
            <v>ŽČ</v>
          </cell>
          <cell r="P1661"/>
          <cell r="Q1661"/>
          <cell r="R1661"/>
          <cell r="S1661"/>
          <cell r="T1661"/>
          <cell r="U1661"/>
          <cell r="V1661"/>
          <cell r="W1661"/>
          <cell r="X1661"/>
          <cell r="Z1661"/>
          <cell r="AA1661"/>
          <cell r="AB1661"/>
          <cell r="AC1661"/>
          <cell r="AD1661"/>
        </row>
        <row r="1662">
          <cell r="A1662"/>
          <cell r="B1662"/>
          <cell r="E1662"/>
          <cell r="F1662"/>
          <cell r="G1662"/>
          <cell r="H1662" t="str">
            <v>ŽČ</v>
          </cell>
          <cell r="I1662"/>
          <cell r="J1662"/>
          <cell r="K1662"/>
          <cell r="L1662"/>
          <cell r="M1662"/>
          <cell r="N1662"/>
          <cell r="O1662" t="str">
            <v>ŽČ</v>
          </cell>
          <cell r="P1662"/>
          <cell r="Q1662"/>
          <cell r="R1662"/>
          <cell r="S1662"/>
          <cell r="T1662"/>
          <cell r="U1662"/>
          <cell r="V1662"/>
          <cell r="W1662"/>
          <cell r="X1662"/>
          <cell r="Z1662"/>
          <cell r="AA1662"/>
          <cell r="AB1662"/>
          <cell r="AC1662"/>
          <cell r="AD1662"/>
        </row>
        <row r="1663">
          <cell r="A1663"/>
          <cell r="B1663"/>
          <cell r="E1663"/>
          <cell r="F1663"/>
          <cell r="G1663"/>
          <cell r="H1663"/>
          <cell r="I1663"/>
          <cell r="J1663"/>
          <cell r="K1663"/>
          <cell r="L1663"/>
          <cell r="M1663"/>
          <cell r="N1663"/>
          <cell r="O1663"/>
          <cell r="P1663"/>
          <cell r="Q1663"/>
          <cell r="R1663"/>
          <cell r="S1663"/>
          <cell r="T1663"/>
          <cell r="U1663"/>
          <cell r="V1663"/>
          <cell r="W1663"/>
          <cell r="X1663"/>
          <cell r="Z1663"/>
          <cell r="AA1663"/>
          <cell r="AB1663"/>
          <cell r="AC1663"/>
          <cell r="AD1663"/>
        </row>
        <row r="1664">
          <cell r="A1664"/>
          <cell r="B1664"/>
          <cell r="C1664"/>
          <cell r="D1664"/>
          <cell r="E1664"/>
          <cell r="F1664"/>
          <cell r="G1664"/>
          <cell r="H1664"/>
          <cell r="I1664"/>
          <cell r="J1664"/>
          <cell r="K1664"/>
          <cell r="L1664"/>
          <cell r="M1664"/>
          <cell r="N1664"/>
          <cell r="O1664"/>
          <cell r="P1664"/>
          <cell r="Q1664"/>
          <cell r="R1664"/>
          <cell r="S1664"/>
          <cell r="T1664"/>
          <cell r="U1664"/>
          <cell r="V1664"/>
          <cell r="W1664"/>
          <cell r="X1664"/>
          <cell r="Y1664"/>
          <cell r="Z1664"/>
          <cell r="AA1664"/>
          <cell r="AB1664"/>
          <cell r="AC1664"/>
          <cell r="AD1664"/>
        </row>
        <row r="1665">
          <cell r="A1665" t="e">
            <v>#VALUE!</v>
          </cell>
          <cell r="B1665"/>
          <cell r="E1665" t="str">
            <v xml:space="preserve">zápas č. </v>
          </cell>
          <cell r="F1665" t="e">
            <v>#VALUE!</v>
          </cell>
          <cell r="G1665"/>
          <cell r="H1665" t="str">
            <v>Servis</v>
          </cell>
          <cell r="I1665"/>
          <cell r="J1665"/>
          <cell r="K1665"/>
          <cell r="L1665"/>
          <cell r="M1665"/>
          <cell r="N1665"/>
          <cell r="O1665"/>
          <cell r="P1665"/>
          <cell r="Q1665"/>
          <cell r="R1665"/>
          <cell r="S1665"/>
          <cell r="T1665"/>
          <cell r="U1665"/>
          <cell r="V1665" t="str">
            <v>pomer</v>
          </cell>
          <cell r="W1665"/>
          <cell r="X1665"/>
          <cell r="Y1665" t="str">
            <v>(:)</v>
          </cell>
          <cell r="Z1665" t="str">
            <v/>
          </cell>
          <cell r="AA1665" t="str">
            <v/>
          </cell>
          <cell r="AB1665"/>
          <cell r="AC1665" t="e">
            <v>#VALUE!</v>
          </cell>
          <cell r="AD1665" t="e">
            <v>#VALUE!</v>
          </cell>
        </row>
        <row r="1666">
          <cell r="A1666"/>
          <cell r="B1666"/>
          <cell r="E1666"/>
          <cell r="F1666"/>
          <cell r="G1666" t="str">
            <v>Time out</v>
          </cell>
          <cell r="H1666" t="str">
            <v>Príjem</v>
          </cell>
          <cell r="I1666"/>
          <cell r="J1666"/>
          <cell r="K1666"/>
          <cell r="L1666"/>
          <cell r="M1666"/>
          <cell r="N1666">
            <v>1</v>
          </cell>
          <cell r="O1666">
            <v>2</v>
          </cell>
          <cell r="P1666">
            <v>3</v>
          </cell>
          <cell r="Q1666">
            <v>4</v>
          </cell>
          <cell r="R1666">
            <v>5</v>
          </cell>
          <cell r="S1666">
            <v>6</v>
          </cell>
          <cell r="T1666">
            <v>7</v>
          </cell>
          <cell r="U1666"/>
          <cell r="V1666" t="str">
            <v>setov</v>
          </cell>
          <cell r="W1666"/>
          <cell r="X1666"/>
          <cell r="Z1666"/>
          <cell r="AA1666"/>
          <cell r="AB1666"/>
          <cell r="AC1666"/>
          <cell r="AD1666"/>
        </row>
        <row r="1667">
          <cell r="A1667" t="e">
            <v>#VALUE!</v>
          </cell>
          <cell r="B1667"/>
          <cell r="E1667" t="str">
            <v>Stôl:</v>
          </cell>
          <cell r="F1667" t="e">
            <v>#VALUE!</v>
          </cell>
          <cell r="G1667"/>
          <cell r="H1667"/>
          <cell r="I1667" t="e">
            <v>#VALUE!</v>
          </cell>
          <cell r="J1667"/>
          <cell r="K1667"/>
          <cell r="L1667"/>
          <cell r="M1667"/>
          <cell r="N1667" t="str">
            <v xml:space="preserve"> </v>
          </cell>
          <cell r="O1667" t="str">
            <v xml:space="preserve"> </v>
          </cell>
          <cell r="P1667" t="str">
            <v xml:space="preserve"> </v>
          </cell>
          <cell r="Q1667" t="str">
            <v xml:space="preserve"> </v>
          </cell>
          <cell r="R1667"/>
          <cell r="S1667"/>
          <cell r="T1667"/>
          <cell r="U1667"/>
          <cell r="V1667" t="str">
            <v/>
          </cell>
          <cell r="W1667"/>
          <cell r="X1667"/>
          <cell r="Z1667"/>
          <cell r="AA1667"/>
          <cell r="AB1667"/>
          <cell r="AC1667"/>
          <cell r="AD1667"/>
        </row>
        <row r="1668">
          <cell r="A1668"/>
          <cell r="B1668"/>
          <cell r="E1668"/>
          <cell r="F1668"/>
          <cell r="G1668"/>
          <cell r="H1668"/>
          <cell r="I1668"/>
          <cell r="J1668"/>
          <cell r="K1668"/>
          <cell r="L1668"/>
          <cell r="M1668"/>
          <cell r="N1668"/>
          <cell r="O1668"/>
          <cell r="P1668"/>
          <cell r="Q1668"/>
          <cell r="R1668"/>
          <cell r="S1668"/>
          <cell r="T1668"/>
          <cell r="U1668"/>
          <cell r="V1668"/>
          <cell r="W1668"/>
          <cell r="X1668"/>
          <cell r="Z1668"/>
          <cell r="AA1668"/>
          <cell r="AB1668"/>
          <cell r="AC1668"/>
          <cell r="AD1668"/>
        </row>
        <row r="1669">
          <cell r="A1669"/>
          <cell r="B1669"/>
          <cell r="E1669" t="str">
            <v>Dátum:</v>
          </cell>
          <cell r="F1669">
            <v>43729</v>
          </cell>
          <cell r="G1669"/>
          <cell r="H1669"/>
          <cell r="I1669"/>
          <cell r="J1669"/>
          <cell r="K1669"/>
          <cell r="L1669"/>
          <cell r="M1669"/>
          <cell r="N1669"/>
          <cell r="O1669"/>
          <cell r="P1669"/>
          <cell r="Q1669"/>
          <cell r="R1669"/>
          <cell r="S1669"/>
          <cell r="T1669"/>
          <cell r="U1669"/>
          <cell r="V1669"/>
          <cell r="W1669"/>
          <cell r="X1669"/>
          <cell r="Z1669"/>
          <cell r="AA1669"/>
          <cell r="AB1669"/>
          <cell r="AC1669"/>
          <cell r="AD1669"/>
        </row>
        <row r="1670">
          <cell r="A1670" t="e">
            <v>#VALUE!</v>
          </cell>
          <cell r="B1670"/>
          <cell r="E1670" t="str">
            <v>Čas:</v>
          </cell>
          <cell r="F1670"/>
          <cell r="G1670"/>
          <cell r="H1670"/>
          <cell r="I1670" t="e">
            <v>#VALUE!</v>
          </cell>
          <cell r="J1670"/>
          <cell r="K1670"/>
          <cell r="L1670"/>
          <cell r="M1670"/>
          <cell r="N1670" t="str">
            <v xml:space="preserve"> </v>
          </cell>
          <cell r="O1670" t="str">
            <v xml:space="preserve"> </v>
          </cell>
          <cell r="P1670" t="str">
            <v xml:space="preserve"> </v>
          </cell>
          <cell r="Q1670" t="str">
            <v xml:space="preserve"> </v>
          </cell>
          <cell r="R1670"/>
          <cell r="S1670"/>
          <cell r="T1670"/>
          <cell r="U1670"/>
          <cell r="V1670" t="str">
            <v/>
          </cell>
          <cell r="W1670"/>
          <cell r="X1670"/>
          <cell r="Z1670"/>
          <cell r="AA1670"/>
          <cell r="AB1670"/>
          <cell r="AC1670"/>
          <cell r="AD1670"/>
        </row>
        <row r="1671">
          <cell r="A1671"/>
          <cell r="B1671"/>
          <cell r="E1671"/>
          <cell r="F1671"/>
          <cell r="G1671"/>
          <cell r="H1671"/>
          <cell r="I1671"/>
          <cell r="J1671"/>
          <cell r="K1671"/>
          <cell r="L1671"/>
          <cell r="M1671"/>
          <cell r="N1671"/>
          <cell r="O1671"/>
          <cell r="P1671"/>
          <cell r="Q1671"/>
          <cell r="R1671"/>
          <cell r="S1671"/>
          <cell r="T1671"/>
          <cell r="U1671"/>
          <cell r="V1671"/>
          <cell r="W1671"/>
          <cell r="X1671"/>
          <cell r="Z1671"/>
          <cell r="AA1671"/>
          <cell r="AB1671"/>
          <cell r="AC1671"/>
          <cell r="AD1671"/>
        </row>
        <row r="1672">
          <cell r="A1672"/>
          <cell r="B1672"/>
          <cell r="E1672" t="str">
            <v>Kategória :</v>
          </cell>
          <cell r="F1672" t="str">
            <v>NMŽky</v>
          </cell>
          <cell r="G1672"/>
          <cell r="H1672"/>
          <cell r="I1672"/>
          <cell r="J1672"/>
          <cell r="K1672"/>
          <cell r="L1672"/>
          <cell r="M1672"/>
          <cell r="N1672"/>
          <cell r="O1672"/>
          <cell r="P1672"/>
          <cell r="Q1672"/>
          <cell r="R1672"/>
          <cell r="S1672"/>
          <cell r="T1672"/>
          <cell r="U1672"/>
          <cell r="V1672"/>
          <cell r="W1672"/>
          <cell r="X1672"/>
          <cell r="Z1672"/>
          <cell r="AA1672"/>
          <cell r="AB1672"/>
          <cell r="AC1672"/>
          <cell r="AD1672"/>
        </row>
        <row r="1673">
          <cell r="A1673"/>
          <cell r="B1673"/>
          <cell r="E1673"/>
          <cell r="F1673"/>
          <cell r="G1673"/>
          <cell r="H1673"/>
          <cell r="I1673" t="str">
            <v>Rozhodca</v>
          </cell>
          <cell r="J1673"/>
          <cell r="K1673"/>
          <cell r="L1673"/>
          <cell r="M1673"/>
          <cell r="N1673"/>
          <cell r="O1673"/>
          <cell r="P1673" t="str">
            <v>Víťaz</v>
          </cell>
          <cell r="Q1673"/>
          <cell r="R1673"/>
          <cell r="S1673"/>
          <cell r="T1673"/>
          <cell r="U1673"/>
          <cell r="V1673"/>
          <cell r="W1673"/>
          <cell r="X1673"/>
          <cell r="Z1673"/>
          <cell r="AA1673"/>
          <cell r="AB1673"/>
          <cell r="AC1673"/>
          <cell r="AD1673"/>
        </row>
        <row r="1674">
          <cell r="A1674"/>
          <cell r="B1674"/>
          <cell r="E1674" t="str">
            <v>Skupina :</v>
          </cell>
          <cell r="F1674" t="e">
            <v>#VALUE!</v>
          </cell>
          <cell r="G1674"/>
          <cell r="H1674"/>
          <cell r="I1674"/>
          <cell r="J1674"/>
          <cell r="K1674"/>
          <cell r="L1674"/>
          <cell r="M1674"/>
          <cell r="N1674" t="e">
            <v>#VALUE!</v>
          </cell>
          <cell r="O1674"/>
          <cell r="P1674"/>
          <cell r="Q1674"/>
          <cell r="R1674"/>
          <cell r="S1674"/>
          <cell r="T1674"/>
          <cell r="U1674"/>
          <cell r="V1674"/>
          <cell r="W1674"/>
          <cell r="X1674"/>
          <cell r="Z1674"/>
          <cell r="AA1674"/>
          <cell r="AB1674"/>
          <cell r="AC1674"/>
          <cell r="AD1674"/>
        </row>
        <row r="1675">
          <cell r="A1675"/>
          <cell r="B1675"/>
          <cell r="E1675"/>
          <cell r="F1675"/>
          <cell r="G1675"/>
          <cell r="H1675"/>
          <cell r="I1675"/>
          <cell r="J1675"/>
          <cell r="K1675"/>
          <cell r="L1675"/>
          <cell r="M1675"/>
          <cell r="N1675"/>
          <cell r="O1675"/>
          <cell r="P1675"/>
          <cell r="Q1675"/>
          <cell r="R1675"/>
          <cell r="S1675"/>
          <cell r="T1675"/>
          <cell r="U1675"/>
          <cell r="V1675"/>
          <cell r="W1675"/>
          <cell r="X1675"/>
          <cell r="Z1675"/>
          <cell r="AA1675"/>
          <cell r="AB1675"/>
          <cell r="AC1675"/>
          <cell r="AD1675"/>
        </row>
        <row r="1676">
          <cell r="A1676"/>
          <cell r="B1676"/>
          <cell r="E1676" t="str">
            <v>Zápas:</v>
          </cell>
          <cell r="F1676" t="e">
            <v>#VALUE!</v>
          </cell>
          <cell r="G1676"/>
          <cell r="H1676"/>
          <cell r="I1676"/>
          <cell r="J1676"/>
          <cell r="K1676"/>
          <cell r="L1676"/>
          <cell r="M1676"/>
          <cell r="N1676"/>
          <cell r="O1676"/>
          <cell r="P1676"/>
          <cell r="Q1676"/>
          <cell r="R1676"/>
          <cell r="S1676"/>
          <cell r="T1676"/>
          <cell r="U1676"/>
          <cell r="V1676"/>
          <cell r="W1676"/>
          <cell r="X1676"/>
          <cell r="Z1676"/>
          <cell r="AA1676"/>
          <cell r="AB1676"/>
          <cell r="AC1676"/>
          <cell r="AD1676"/>
        </row>
        <row r="1677">
          <cell r="A1677"/>
          <cell r="B1677"/>
          <cell r="E1677"/>
          <cell r="F1677"/>
          <cell r="G1677"/>
          <cell r="H1677" t="str">
            <v>Udelené karty - priestupok</v>
          </cell>
          <cell r="I1677"/>
          <cell r="J1677"/>
          <cell r="K1677"/>
          <cell r="L1677"/>
          <cell r="M1677"/>
          <cell r="N1677"/>
          <cell r="O1677"/>
          <cell r="P1677"/>
          <cell r="Q1677"/>
          <cell r="R1677"/>
          <cell r="S1677"/>
          <cell r="T1677"/>
          <cell r="U1677"/>
          <cell r="V1677"/>
          <cell r="W1677"/>
          <cell r="X1677"/>
          <cell r="Z1677"/>
          <cell r="AA1677"/>
          <cell r="AB1677"/>
          <cell r="AC1677"/>
          <cell r="AD1677"/>
        </row>
        <row r="1678">
          <cell r="A1678"/>
          <cell r="B1678"/>
          <cell r="E1678"/>
          <cell r="F1678"/>
          <cell r="G1678"/>
          <cell r="H1678"/>
          <cell r="I1678"/>
          <cell r="J1678"/>
          <cell r="K1678"/>
          <cell r="L1678"/>
          <cell r="M1678"/>
          <cell r="N1678"/>
          <cell r="O1678"/>
          <cell r="P1678"/>
          <cell r="Q1678"/>
          <cell r="R1678"/>
          <cell r="S1678"/>
          <cell r="T1678"/>
          <cell r="U1678"/>
          <cell r="V1678"/>
          <cell r="W1678"/>
          <cell r="X1678"/>
          <cell r="Z1678"/>
          <cell r="AA1678"/>
          <cell r="AB1678"/>
          <cell r="AC1678"/>
          <cell r="AD1678"/>
        </row>
        <row r="1679">
          <cell r="A1679"/>
          <cell r="B1679"/>
          <cell r="E1679"/>
          <cell r="F1679"/>
          <cell r="G1679"/>
          <cell r="H1679"/>
          <cell r="I1679" t="e">
            <v>#VALUE!</v>
          </cell>
          <cell r="J1679"/>
          <cell r="K1679"/>
          <cell r="L1679"/>
          <cell r="M1679"/>
          <cell r="N1679"/>
          <cell r="O1679"/>
          <cell r="P1679" t="e">
            <v>#VALUE!</v>
          </cell>
          <cell r="Q1679"/>
          <cell r="R1679"/>
          <cell r="S1679"/>
          <cell r="T1679"/>
          <cell r="U1679"/>
          <cell r="V1679"/>
          <cell r="W1679"/>
          <cell r="X1679"/>
          <cell r="Z1679"/>
          <cell r="AA1679"/>
          <cell r="AB1679"/>
          <cell r="AC1679"/>
          <cell r="AD1679"/>
        </row>
        <row r="1680">
          <cell r="A1680"/>
          <cell r="B1680"/>
          <cell r="E1680"/>
          <cell r="F1680"/>
          <cell r="G1680"/>
          <cell r="H1680" t="str">
            <v>Ž</v>
          </cell>
          <cell r="I1680"/>
          <cell r="J1680"/>
          <cell r="K1680"/>
          <cell r="L1680"/>
          <cell r="M1680"/>
          <cell r="N1680"/>
          <cell r="O1680" t="str">
            <v>Ž</v>
          </cell>
          <cell r="P1680"/>
          <cell r="Q1680"/>
          <cell r="R1680"/>
          <cell r="S1680"/>
          <cell r="T1680"/>
          <cell r="U1680"/>
          <cell r="V1680"/>
          <cell r="W1680"/>
          <cell r="X1680"/>
          <cell r="Z1680"/>
          <cell r="AA1680"/>
          <cell r="AB1680"/>
          <cell r="AC1680"/>
          <cell r="AD1680"/>
        </row>
        <row r="1681">
          <cell r="A1681"/>
          <cell r="B1681"/>
          <cell r="E1681"/>
          <cell r="F1681"/>
          <cell r="G1681"/>
          <cell r="H1681" t="str">
            <v>ŽČ</v>
          </cell>
          <cell r="I1681"/>
          <cell r="J1681"/>
          <cell r="K1681"/>
          <cell r="L1681"/>
          <cell r="M1681"/>
          <cell r="N1681"/>
          <cell r="O1681" t="str">
            <v>ŽČ</v>
          </cell>
          <cell r="P1681"/>
          <cell r="Q1681"/>
          <cell r="R1681"/>
          <cell r="S1681"/>
          <cell r="T1681"/>
          <cell r="U1681"/>
          <cell r="V1681"/>
          <cell r="W1681"/>
          <cell r="X1681"/>
          <cell r="Z1681"/>
          <cell r="AA1681"/>
          <cell r="AB1681"/>
          <cell r="AC1681"/>
          <cell r="AD1681"/>
        </row>
        <row r="1682">
          <cell r="A1682"/>
          <cell r="B1682"/>
          <cell r="E1682"/>
          <cell r="F1682"/>
          <cell r="G1682"/>
          <cell r="H1682" t="str">
            <v>ŽČ</v>
          </cell>
          <cell r="I1682"/>
          <cell r="J1682"/>
          <cell r="K1682"/>
          <cell r="L1682"/>
          <cell r="M1682"/>
          <cell r="N1682"/>
          <cell r="O1682" t="str">
            <v>ŽČ</v>
          </cell>
          <cell r="P1682"/>
          <cell r="Q1682"/>
          <cell r="R1682"/>
          <cell r="S1682"/>
          <cell r="T1682"/>
          <cell r="U1682"/>
          <cell r="V1682"/>
          <cell r="W1682"/>
          <cell r="X1682"/>
          <cell r="Z1682"/>
          <cell r="AA1682"/>
          <cell r="AB1682"/>
          <cell r="AC1682"/>
          <cell r="AD1682"/>
        </row>
        <row r="1683">
          <cell r="A1683"/>
          <cell r="B1683"/>
          <cell r="E1683"/>
          <cell r="F1683"/>
          <cell r="G1683"/>
          <cell r="H1683"/>
          <cell r="I1683"/>
          <cell r="J1683"/>
          <cell r="K1683"/>
          <cell r="L1683"/>
          <cell r="M1683"/>
          <cell r="N1683"/>
          <cell r="O1683"/>
          <cell r="P1683"/>
          <cell r="Q1683"/>
          <cell r="R1683"/>
          <cell r="S1683"/>
          <cell r="T1683"/>
          <cell r="U1683"/>
          <cell r="V1683"/>
          <cell r="W1683"/>
          <cell r="X1683"/>
          <cell r="Z1683"/>
          <cell r="AA1683"/>
          <cell r="AB1683"/>
          <cell r="AC1683"/>
          <cell r="AD1683"/>
        </row>
        <row r="1684">
          <cell r="A1684"/>
          <cell r="B1684"/>
          <cell r="C1684"/>
          <cell r="D1684"/>
          <cell r="E1684"/>
          <cell r="F1684"/>
          <cell r="G1684"/>
          <cell r="H1684"/>
          <cell r="I1684"/>
          <cell r="J1684"/>
          <cell r="K1684"/>
          <cell r="L1684"/>
          <cell r="M1684"/>
          <cell r="N1684"/>
          <cell r="O1684"/>
          <cell r="P1684"/>
          <cell r="Q1684"/>
          <cell r="R1684"/>
          <cell r="S1684"/>
          <cell r="T1684"/>
          <cell r="U1684"/>
          <cell r="V1684"/>
          <cell r="W1684"/>
          <cell r="X1684"/>
          <cell r="Y1684"/>
          <cell r="Z1684"/>
          <cell r="AA1684"/>
          <cell r="AB1684"/>
          <cell r="AC1684"/>
          <cell r="AD1684"/>
        </row>
        <row r="1685">
          <cell r="A1685" t="e">
            <v>#VALUE!</v>
          </cell>
          <cell r="B1685"/>
          <cell r="E1685" t="str">
            <v xml:space="preserve">zápas č. </v>
          </cell>
          <cell r="F1685" t="e">
            <v>#VALUE!</v>
          </cell>
          <cell r="G1685"/>
          <cell r="H1685" t="str">
            <v>Servis</v>
          </cell>
          <cell r="I1685"/>
          <cell r="J1685"/>
          <cell r="K1685"/>
          <cell r="L1685"/>
          <cell r="M1685"/>
          <cell r="N1685"/>
          <cell r="O1685"/>
          <cell r="P1685"/>
          <cell r="Q1685"/>
          <cell r="R1685"/>
          <cell r="S1685"/>
          <cell r="T1685"/>
          <cell r="U1685"/>
          <cell r="V1685" t="str">
            <v>pomer</v>
          </cell>
          <cell r="W1685"/>
          <cell r="X1685"/>
          <cell r="Y1685" t="str">
            <v>(:)</v>
          </cell>
          <cell r="Z1685" t="str">
            <v/>
          </cell>
          <cell r="AA1685" t="str">
            <v/>
          </cell>
          <cell r="AB1685"/>
          <cell r="AC1685" t="e">
            <v>#VALUE!</v>
          </cell>
          <cell r="AD1685" t="e">
            <v>#VALUE!</v>
          </cell>
        </row>
        <row r="1686">
          <cell r="A1686"/>
          <cell r="B1686"/>
          <cell r="E1686"/>
          <cell r="F1686"/>
          <cell r="G1686" t="str">
            <v>Time out</v>
          </cell>
          <cell r="H1686" t="str">
            <v>Príjem</v>
          </cell>
          <cell r="I1686"/>
          <cell r="J1686"/>
          <cell r="K1686"/>
          <cell r="L1686"/>
          <cell r="M1686"/>
          <cell r="N1686">
            <v>1</v>
          </cell>
          <cell r="O1686">
            <v>2</v>
          </cell>
          <cell r="P1686">
            <v>3</v>
          </cell>
          <cell r="Q1686">
            <v>4</v>
          </cell>
          <cell r="R1686">
            <v>5</v>
          </cell>
          <cell r="S1686">
            <v>6</v>
          </cell>
          <cell r="T1686">
            <v>7</v>
          </cell>
          <cell r="U1686"/>
          <cell r="V1686" t="str">
            <v>setov</v>
          </cell>
          <cell r="W1686"/>
          <cell r="X1686"/>
          <cell r="Z1686"/>
          <cell r="AA1686"/>
          <cell r="AB1686"/>
          <cell r="AC1686"/>
          <cell r="AD1686"/>
        </row>
        <row r="1687">
          <cell r="A1687" t="e">
            <v>#VALUE!</v>
          </cell>
          <cell r="B1687"/>
          <cell r="E1687" t="str">
            <v>Stôl:</v>
          </cell>
          <cell r="F1687" t="e">
            <v>#VALUE!</v>
          </cell>
          <cell r="G1687"/>
          <cell r="H1687"/>
          <cell r="I1687" t="e">
            <v>#VALUE!</v>
          </cell>
          <cell r="J1687"/>
          <cell r="K1687"/>
          <cell r="L1687"/>
          <cell r="M1687"/>
          <cell r="N1687" t="str">
            <v xml:space="preserve"> </v>
          </cell>
          <cell r="O1687" t="str">
            <v xml:space="preserve"> </v>
          </cell>
          <cell r="P1687" t="str">
            <v xml:space="preserve"> </v>
          </cell>
          <cell r="Q1687" t="str">
            <v xml:space="preserve"> </v>
          </cell>
          <cell r="R1687"/>
          <cell r="S1687"/>
          <cell r="T1687"/>
          <cell r="U1687"/>
          <cell r="V1687" t="str">
            <v/>
          </cell>
          <cell r="W1687"/>
          <cell r="X1687"/>
          <cell r="Z1687"/>
          <cell r="AA1687"/>
          <cell r="AB1687"/>
          <cell r="AC1687"/>
          <cell r="AD1687"/>
        </row>
        <row r="1688">
          <cell r="A1688"/>
          <cell r="B1688"/>
          <cell r="E1688"/>
          <cell r="F1688"/>
          <cell r="G1688"/>
          <cell r="H1688"/>
          <cell r="I1688"/>
          <cell r="J1688"/>
          <cell r="K1688"/>
          <cell r="L1688"/>
          <cell r="M1688"/>
          <cell r="N1688"/>
          <cell r="O1688"/>
          <cell r="P1688"/>
          <cell r="Q1688"/>
          <cell r="R1688"/>
          <cell r="S1688"/>
          <cell r="T1688"/>
          <cell r="U1688"/>
          <cell r="V1688"/>
          <cell r="W1688"/>
          <cell r="X1688"/>
          <cell r="Z1688"/>
          <cell r="AA1688"/>
          <cell r="AB1688"/>
          <cell r="AC1688"/>
          <cell r="AD1688"/>
        </row>
        <row r="1689">
          <cell r="A1689"/>
          <cell r="B1689"/>
          <cell r="E1689" t="str">
            <v>Dátum:</v>
          </cell>
          <cell r="F1689">
            <v>43729</v>
          </cell>
          <cell r="G1689"/>
          <cell r="H1689"/>
          <cell r="I1689"/>
          <cell r="J1689"/>
          <cell r="K1689"/>
          <cell r="L1689"/>
          <cell r="M1689"/>
          <cell r="N1689"/>
          <cell r="O1689"/>
          <cell r="P1689"/>
          <cell r="Q1689"/>
          <cell r="R1689"/>
          <cell r="S1689"/>
          <cell r="T1689"/>
          <cell r="U1689"/>
          <cell r="V1689"/>
          <cell r="W1689"/>
          <cell r="X1689"/>
          <cell r="Z1689"/>
          <cell r="AA1689"/>
          <cell r="AB1689"/>
          <cell r="AC1689"/>
          <cell r="AD1689"/>
        </row>
        <row r="1690">
          <cell r="A1690" t="e">
            <v>#VALUE!</v>
          </cell>
          <cell r="B1690"/>
          <cell r="E1690" t="str">
            <v>Čas:</v>
          </cell>
          <cell r="F1690"/>
          <cell r="G1690"/>
          <cell r="H1690"/>
          <cell r="I1690" t="e">
            <v>#VALUE!</v>
          </cell>
          <cell r="J1690"/>
          <cell r="K1690"/>
          <cell r="L1690"/>
          <cell r="M1690"/>
          <cell r="N1690" t="str">
            <v xml:space="preserve"> </v>
          </cell>
          <cell r="O1690" t="str">
            <v xml:space="preserve"> </v>
          </cell>
          <cell r="P1690" t="str">
            <v xml:space="preserve"> </v>
          </cell>
          <cell r="Q1690" t="str">
            <v xml:space="preserve"> </v>
          </cell>
          <cell r="R1690"/>
          <cell r="S1690"/>
          <cell r="T1690"/>
          <cell r="U1690"/>
          <cell r="V1690" t="str">
            <v/>
          </cell>
          <cell r="W1690"/>
          <cell r="X1690"/>
          <cell r="Z1690"/>
          <cell r="AA1690"/>
          <cell r="AB1690"/>
          <cell r="AC1690"/>
          <cell r="AD1690"/>
        </row>
        <row r="1691">
          <cell r="A1691"/>
          <cell r="B1691"/>
          <cell r="E1691"/>
          <cell r="F1691"/>
          <cell r="G1691"/>
          <cell r="H1691"/>
          <cell r="I1691"/>
          <cell r="J1691"/>
          <cell r="K1691"/>
          <cell r="L1691"/>
          <cell r="M1691"/>
          <cell r="N1691"/>
          <cell r="O1691"/>
          <cell r="P1691"/>
          <cell r="Q1691"/>
          <cell r="R1691"/>
          <cell r="S1691"/>
          <cell r="T1691"/>
          <cell r="U1691"/>
          <cell r="V1691"/>
          <cell r="W1691"/>
          <cell r="X1691"/>
          <cell r="Z1691"/>
          <cell r="AA1691"/>
          <cell r="AB1691"/>
          <cell r="AC1691"/>
          <cell r="AD1691"/>
        </row>
        <row r="1692">
          <cell r="A1692"/>
          <cell r="B1692"/>
          <cell r="E1692" t="str">
            <v>Kategória :</v>
          </cell>
          <cell r="F1692" t="str">
            <v>NMŽky</v>
          </cell>
          <cell r="G1692"/>
          <cell r="H1692"/>
          <cell r="I1692"/>
          <cell r="J1692"/>
          <cell r="K1692"/>
          <cell r="L1692"/>
          <cell r="M1692"/>
          <cell r="N1692"/>
          <cell r="O1692"/>
          <cell r="P1692"/>
          <cell r="Q1692"/>
          <cell r="R1692"/>
          <cell r="S1692"/>
          <cell r="T1692"/>
          <cell r="U1692"/>
          <cell r="V1692"/>
          <cell r="W1692"/>
          <cell r="X1692"/>
          <cell r="Z1692"/>
          <cell r="AA1692"/>
          <cell r="AB1692"/>
          <cell r="AC1692"/>
          <cell r="AD1692"/>
        </row>
        <row r="1693">
          <cell r="A1693"/>
          <cell r="B1693"/>
          <cell r="E1693"/>
          <cell r="F1693"/>
          <cell r="G1693"/>
          <cell r="H1693"/>
          <cell r="I1693" t="str">
            <v>Rozhodca</v>
          </cell>
          <cell r="J1693"/>
          <cell r="K1693"/>
          <cell r="L1693"/>
          <cell r="M1693"/>
          <cell r="N1693"/>
          <cell r="O1693"/>
          <cell r="P1693" t="str">
            <v>Víťaz</v>
          </cell>
          <cell r="Q1693"/>
          <cell r="R1693"/>
          <cell r="S1693"/>
          <cell r="T1693"/>
          <cell r="U1693"/>
          <cell r="V1693"/>
          <cell r="W1693"/>
          <cell r="X1693"/>
          <cell r="Z1693"/>
          <cell r="AA1693"/>
          <cell r="AB1693"/>
          <cell r="AC1693"/>
          <cell r="AD1693"/>
        </row>
        <row r="1694">
          <cell r="A1694"/>
          <cell r="B1694"/>
          <cell r="E1694" t="str">
            <v>Skupina :</v>
          </cell>
          <cell r="F1694" t="e">
            <v>#VALUE!</v>
          </cell>
          <cell r="G1694"/>
          <cell r="H1694"/>
          <cell r="I1694"/>
          <cell r="J1694"/>
          <cell r="K1694"/>
          <cell r="L1694"/>
          <cell r="M1694"/>
          <cell r="N1694" t="e">
            <v>#VALUE!</v>
          </cell>
          <cell r="O1694"/>
          <cell r="P1694"/>
          <cell r="Q1694"/>
          <cell r="R1694"/>
          <cell r="S1694"/>
          <cell r="T1694"/>
          <cell r="U1694"/>
          <cell r="V1694"/>
          <cell r="W1694"/>
          <cell r="X1694"/>
          <cell r="Z1694"/>
          <cell r="AA1694"/>
          <cell r="AB1694"/>
          <cell r="AC1694"/>
          <cell r="AD1694"/>
        </row>
        <row r="1695">
          <cell r="A1695"/>
          <cell r="B1695"/>
          <cell r="E1695"/>
          <cell r="F1695"/>
          <cell r="G1695"/>
          <cell r="H1695"/>
          <cell r="I1695"/>
          <cell r="J1695"/>
          <cell r="K1695"/>
          <cell r="L1695"/>
          <cell r="M1695"/>
          <cell r="N1695"/>
          <cell r="O1695"/>
          <cell r="P1695"/>
          <cell r="Q1695"/>
          <cell r="R1695"/>
          <cell r="S1695"/>
          <cell r="T1695"/>
          <cell r="U1695"/>
          <cell r="V1695"/>
          <cell r="W1695"/>
          <cell r="X1695"/>
          <cell r="Z1695"/>
          <cell r="AA1695"/>
          <cell r="AB1695"/>
          <cell r="AC1695"/>
          <cell r="AD1695"/>
        </row>
        <row r="1696">
          <cell r="A1696"/>
          <cell r="B1696"/>
          <cell r="E1696" t="str">
            <v>Zápas:</v>
          </cell>
          <cell r="F1696" t="e">
            <v>#VALUE!</v>
          </cell>
          <cell r="G1696"/>
          <cell r="H1696"/>
          <cell r="I1696"/>
          <cell r="J1696"/>
          <cell r="K1696"/>
          <cell r="L1696"/>
          <cell r="M1696"/>
          <cell r="N1696"/>
          <cell r="O1696"/>
          <cell r="P1696"/>
          <cell r="Q1696"/>
          <cell r="R1696"/>
          <cell r="S1696"/>
          <cell r="T1696"/>
          <cell r="U1696"/>
          <cell r="V1696"/>
          <cell r="W1696"/>
          <cell r="X1696"/>
          <cell r="Z1696"/>
          <cell r="AA1696"/>
          <cell r="AB1696"/>
          <cell r="AC1696"/>
          <cell r="AD1696"/>
        </row>
        <row r="1697">
          <cell r="A1697"/>
          <cell r="B1697"/>
          <cell r="E1697"/>
          <cell r="F1697"/>
          <cell r="G1697"/>
          <cell r="H1697" t="str">
            <v>Udelené karty - priestupok</v>
          </cell>
          <cell r="I1697"/>
          <cell r="J1697"/>
          <cell r="K1697"/>
          <cell r="L1697"/>
          <cell r="M1697"/>
          <cell r="N1697"/>
          <cell r="O1697"/>
          <cell r="P1697"/>
          <cell r="Q1697"/>
          <cell r="R1697"/>
          <cell r="S1697"/>
          <cell r="T1697"/>
          <cell r="U1697"/>
          <cell r="V1697"/>
          <cell r="W1697"/>
          <cell r="X1697"/>
          <cell r="Z1697"/>
          <cell r="AA1697"/>
          <cell r="AB1697"/>
          <cell r="AC1697"/>
          <cell r="AD1697"/>
        </row>
        <row r="1698">
          <cell r="A1698"/>
          <cell r="B1698"/>
          <cell r="E1698"/>
          <cell r="F1698"/>
          <cell r="G1698"/>
          <cell r="H1698"/>
          <cell r="I1698"/>
          <cell r="J1698"/>
          <cell r="K1698"/>
          <cell r="L1698"/>
          <cell r="M1698"/>
          <cell r="N1698"/>
          <cell r="O1698"/>
          <cell r="P1698"/>
          <cell r="Q1698"/>
          <cell r="R1698"/>
          <cell r="S1698"/>
          <cell r="T1698"/>
          <cell r="U1698"/>
          <cell r="V1698"/>
          <cell r="W1698"/>
          <cell r="X1698"/>
          <cell r="Z1698"/>
          <cell r="AA1698"/>
          <cell r="AB1698"/>
          <cell r="AC1698"/>
          <cell r="AD1698"/>
        </row>
        <row r="1699">
          <cell r="A1699"/>
          <cell r="B1699"/>
          <cell r="E1699"/>
          <cell r="F1699"/>
          <cell r="G1699"/>
          <cell r="H1699"/>
          <cell r="I1699" t="e">
            <v>#VALUE!</v>
          </cell>
          <cell r="J1699"/>
          <cell r="K1699"/>
          <cell r="L1699"/>
          <cell r="M1699"/>
          <cell r="N1699"/>
          <cell r="O1699"/>
          <cell r="P1699" t="e">
            <v>#VALUE!</v>
          </cell>
          <cell r="Q1699"/>
          <cell r="R1699"/>
          <cell r="S1699"/>
          <cell r="T1699"/>
          <cell r="U1699"/>
          <cell r="V1699"/>
          <cell r="W1699"/>
          <cell r="X1699"/>
          <cell r="Z1699"/>
          <cell r="AA1699"/>
          <cell r="AB1699"/>
          <cell r="AC1699"/>
          <cell r="AD1699"/>
        </row>
        <row r="1700">
          <cell r="A1700"/>
          <cell r="B1700"/>
          <cell r="E1700"/>
          <cell r="F1700"/>
          <cell r="G1700"/>
          <cell r="H1700" t="str">
            <v>Ž</v>
          </cell>
          <cell r="I1700"/>
          <cell r="J1700"/>
          <cell r="K1700"/>
          <cell r="L1700"/>
          <cell r="M1700"/>
          <cell r="N1700"/>
          <cell r="O1700" t="str">
            <v>Ž</v>
          </cell>
          <cell r="P1700"/>
          <cell r="Q1700"/>
          <cell r="R1700"/>
          <cell r="S1700"/>
          <cell r="T1700"/>
          <cell r="U1700"/>
          <cell r="V1700"/>
          <cell r="W1700"/>
          <cell r="X1700"/>
          <cell r="Z1700"/>
          <cell r="AA1700"/>
          <cell r="AB1700"/>
          <cell r="AC1700"/>
          <cell r="AD1700"/>
        </row>
        <row r="1701">
          <cell r="A1701"/>
          <cell r="B1701"/>
          <cell r="E1701"/>
          <cell r="F1701"/>
          <cell r="G1701"/>
          <cell r="H1701" t="str">
            <v>ŽČ</v>
          </cell>
          <cell r="I1701"/>
          <cell r="J1701"/>
          <cell r="K1701"/>
          <cell r="L1701"/>
          <cell r="M1701"/>
          <cell r="N1701"/>
          <cell r="O1701" t="str">
            <v>ŽČ</v>
          </cell>
          <cell r="P1701"/>
          <cell r="Q1701"/>
          <cell r="R1701"/>
          <cell r="S1701"/>
          <cell r="T1701"/>
          <cell r="U1701"/>
          <cell r="V1701"/>
          <cell r="W1701"/>
          <cell r="X1701"/>
          <cell r="Z1701"/>
          <cell r="AA1701"/>
          <cell r="AB1701"/>
          <cell r="AC1701"/>
          <cell r="AD1701"/>
        </row>
        <row r="1702">
          <cell r="A1702"/>
          <cell r="B1702"/>
          <cell r="E1702"/>
          <cell r="F1702"/>
          <cell r="G1702"/>
          <cell r="H1702" t="str">
            <v>ŽČ</v>
          </cell>
          <cell r="I1702"/>
          <cell r="J1702"/>
          <cell r="K1702"/>
          <cell r="L1702"/>
          <cell r="M1702"/>
          <cell r="N1702"/>
          <cell r="O1702" t="str">
            <v>ŽČ</v>
          </cell>
          <cell r="P1702"/>
          <cell r="Q1702"/>
          <cell r="R1702"/>
          <cell r="S1702"/>
          <cell r="T1702"/>
          <cell r="U1702"/>
          <cell r="V1702"/>
          <cell r="W1702"/>
          <cell r="X1702"/>
          <cell r="Z1702"/>
          <cell r="AA1702"/>
          <cell r="AB1702"/>
          <cell r="AC1702"/>
          <cell r="AD1702"/>
        </row>
        <row r="1703">
          <cell r="A1703"/>
          <cell r="B1703"/>
          <cell r="E1703"/>
          <cell r="F1703"/>
          <cell r="G1703"/>
          <cell r="H1703"/>
          <cell r="I1703"/>
          <cell r="J1703"/>
          <cell r="K1703"/>
          <cell r="L1703"/>
          <cell r="M1703"/>
          <cell r="N1703"/>
          <cell r="O1703"/>
          <cell r="P1703"/>
          <cell r="Q1703"/>
          <cell r="R1703"/>
          <cell r="S1703"/>
          <cell r="T1703"/>
          <cell r="U1703"/>
          <cell r="V1703"/>
          <cell r="W1703"/>
          <cell r="X1703"/>
          <cell r="Z1703"/>
          <cell r="AA1703"/>
          <cell r="AB1703"/>
          <cell r="AC1703"/>
          <cell r="AD1703"/>
        </row>
        <row r="1704">
          <cell r="A1704"/>
          <cell r="B1704"/>
          <cell r="C1704"/>
          <cell r="D1704"/>
          <cell r="E1704"/>
          <cell r="F1704"/>
          <cell r="G1704"/>
          <cell r="H1704"/>
          <cell r="I1704"/>
          <cell r="J1704"/>
          <cell r="K1704"/>
          <cell r="L1704"/>
          <cell r="M1704"/>
          <cell r="N1704"/>
          <cell r="O1704"/>
          <cell r="P1704"/>
          <cell r="Q1704"/>
          <cell r="R1704"/>
          <cell r="S1704"/>
          <cell r="T1704"/>
          <cell r="U1704"/>
          <cell r="V1704"/>
          <cell r="W1704"/>
          <cell r="X1704"/>
          <cell r="Y1704"/>
          <cell r="Z1704"/>
          <cell r="AA1704"/>
          <cell r="AB1704"/>
          <cell r="AC1704"/>
          <cell r="AD1704"/>
        </row>
        <row r="1705">
          <cell r="A1705" t="e">
            <v>#VALUE!</v>
          </cell>
          <cell r="B1705"/>
          <cell r="E1705" t="str">
            <v xml:space="preserve">zápas č. </v>
          </cell>
          <cell r="F1705" t="e">
            <v>#VALUE!</v>
          </cell>
          <cell r="G1705"/>
          <cell r="H1705" t="str">
            <v>Servis</v>
          </cell>
          <cell r="I1705"/>
          <cell r="J1705"/>
          <cell r="K1705"/>
          <cell r="L1705"/>
          <cell r="M1705"/>
          <cell r="N1705"/>
          <cell r="O1705"/>
          <cell r="P1705"/>
          <cell r="Q1705"/>
          <cell r="R1705"/>
          <cell r="S1705"/>
          <cell r="T1705"/>
          <cell r="U1705"/>
          <cell r="V1705" t="str">
            <v>pomer</v>
          </cell>
          <cell r="W1705"/>
          <cell r="X1705"/>
          <cell r="Y1705" t="str">
            <v>(:)</v>
          </cell>
          <cell r="Z1705" t="str">
            <v/>
          </cell>
          <cell r="AA1705" t="str">
            <v/>
          </cell>
          <cell r="AB1705"/>
          <cell r="AC1705" t="e">
            <v>#VALUE!</v>
          </cell>
          <cell r="AD1705" t="e">
            <v>#VALUE!</v>
          </cell>
        </row>
        <row r="1706">
          <cell r="A1706"/>
          <cell r="B1706"/>
          <cell r="E1706"/>
          <cell r="F1706"/>
          <cell r="G1706" t="str">
            <v>Time out</v>
          </cell>
          <cell r="H1706" t="str">
            <v>Príjem</v>
          </cell>
          <cell r="I1706"/>
          <cell r="J1706"/>
          <cell r="K1706"/>
          <cell r="L1706"/>
          <cell r="M1706"/>
          <cell r="N1706">
            <v>1</v>
          </cell>
          <cell r="O1706">
            <v>2</v>
          </cell>
          <cell r="P1706">
            <v>3</v>
          </cell>
          <cell r="Q1706">
            <v>4</v>
          </cell>
          <cell r="R1706">
            <v>5</v>
          </cell>
          <cell r="S1706">
            <v>6</v>
          </cell>
          <cell r="T1706">
            <v>7</v>
          </cell>
          <cell r="U1706"/>
          <cell r="V1706" t="str">
            <v>setov</v>
          </cell>
          <cell r="W1706"/>
          <cell r="X1706"/>
          <cell r="Z1706"/>
          <cell r="AA1706"/>
          <cell r="AB1706"/>
          <cell r="AC1706"/>
          <cell r="AD1706"/>
        </row>
        <row r="1707">
          <cell r="A1707" t="e">
            <v>#VALUE!</v>
          </cell>
          <cell r="B1707"/>
          <cell r="E1707" t="str">
            <v>Stôl:</v>
          </cell>
          <cell r="F1707" t="e">
            <v>#VALUE!</v>
          </cell>
          <cell r="G1707"/>
          <cell r="H1707"/>
          <cell r="I1707" t="e">
            <v>#VALUE!</v>
          </cell>
          <cell r="J1707"/>
          <cell r="K1707"/>
          <cell r="L1707"/>
          <cell r="M1707"/>
          <cell r="N1707" t="str">
            <v xml:space="preserve"> </v>
          </cell>
          <cell r="O1707" t="str">
            <v xml:space="preserve"> </v>
          </cell>
          <cell r="P1707" t="str">
            <v xml:space="preserve"> </v>
          </cell>
          <cell r="Q1707" t="str">
            <v xml:space="preserve"> </v>
          </cell>
          <cell r="R1707"/>
          <cell r="S1707"/>
          <cell r="T1707"/>
          <cell r="U1707"/>
          <cell r="V1707" t="str">
            <v/>
          </cell>
          <cell r="W1707"/>
          <cell r="X1707"/>
          <cell r="Z1707"/>
          <cell r="AA1707"/>
          <cell r="AB1707"/>
          <cell r="AC1707"/>
          <cell r="AD1707"/>
        </row>
        <row r="1708">
          <cell r="A1708"/>
          <cell r="B1708"/>
          <cell r="E1708"/>
          <cell r="F1708"/>
          <cell r="G1708"/>
          <cell r="H1708"/>
          <cell r="I1708"/>
          <cell r="J1708"/>
          <cell r="K1708"/>
          <cell r="L1708"/>
          <cell r="M1708"/>
          <cell r="N1708"/>
          <cell r="O1708"/>
          <cell r="P1708"/>
          <cell r="Q1708"/>
          <cell r="R1708"/>
          <cell r="S1708"/>
          <cell r="T1708"/>
          <cell r="U1708"/>
          <cell r="V1708"/>
          <cell r="W1708"/>
          <cell r="X1708"/>
          <cell r="Z1708"/>
          <cell r="AA1708"/>
          <cell r="AB1708"/>
          <cell r="AC1708"/>
          <cell r="AD1708"/>
        </row>
        <row r="1709">
          <cell r="A1709"/>
          <cell r="B1709"/>
          <cell r="E1709" t="str">
            <v>Dátum:</v>
          </cell>
          <cell r="F1709">
            <v>43729</v>
          </cell>
          <cell r="G1709"/>
          <cell r="H1709"/>
          <cell r="I1709"/>
          <cell r="J1709"/>
          <cell r="K1709"/>
          <cell r="L1709"/>
          <cell r="M1709"/>
          <cell r="N1709"/>
          <cell r="O1709"/>
          <cell r="P1709"/>
          <cell r="Q1709"/>
          <cell r="R1709"/>
          <cell r="S1709"/>
          <cell r="T1709"/>
          <cell r="U1709"/>
          <cell r="V1709"/>
          <cell r="W1709"/>
          <cell r="X1709"/>
          <cell r="Z1709"/>
          <cell r="AA1709"/>
          <cell r="AB1709"/>
          <cell r="AC1709"/>
          <cell r="AD1709"/>
        </row>
        <row r="1710">
          <cell r="A1710" t="e">
            <v>#VALUE!</v>
          </cell>
          <cell r="B1710"/>
          <cell r="E1710" t="str">
            <v>Čas:</v>
          </cell>
          <cell r="F1710"/>
          <cell r="G1710"/>
          <cell r="H1710"/>
          <cell r="I1710" t="e">
            <v>#VALUE!</v>
          </cell>
          <cell r="J1710"/>
          <cell r="K1710"/>
          <cell r="L1710"/>
          <cell r="M1710"/>
          <cell r="N1710" t="str">
            <v xml:space="preserve"> </v>
          </cell>
          <cell r="O1710" t="str">
            <v xml:space="preserve"> </v>
          </cell>
          <cell r="P1710" t="str">
            <v xml:space="preserve"> </v>
          </cell>
          <cell r="Q1710" t="str">
            <v xml:space="preserve"> </v>
          </cell>
          <cell r="R1710"/>
          <cell r="S1710"/>
          <cell r="T1710"/>
          <cell r="U1710"/>
          <cell r="V1710" t="str">
            <v/>
          </cell>
          <cell r="W1710"/>
          <cell r="X1710"/>
          <cell r="Z1710"/>
          <cell r="AA1710"/>
          <cell r="AB1710"/>
          <cell r="AC1710"/>
          <cell r="AD1710"/>
        </row>
        <row r="1711">
          <cell r="A1711"/>
          <cell r="B1711"/>
          <cell r="E1711"/>
          <cell r="F1711"/>
          <cell r="G1711"/>
          <cell r="H1711"/>
          <cell r="I1711"/>
          <cell r="J1711"/>
          <cell r="K1711"/>
          <cell r="L1711"/>
          <cell r="M1711"/>
          <cell r="N1711"/>
          <cell r="O1711"/>
          <cell r="P1711"/>
          <cell r="Q1711"/>
          <cell r="R1711"/>
          <cell r="S1711"/>
          <cell r="T1711"/>
          <cell r="U1711"/>
          <cell r="V1711"/>
          <cell r="W1711"/>
          <cell r="X1711"/>
          <cell r="Z1711"/>
          <cell r="AA1711"/>
          <cell r="AB1711"/>
          <cell r="AC1711"/>
          <cell r="AD1711"/>
        </row>
        <row r="1712">
          <cell r="A1712"/>
          <cell r="B1712"/>
          <cell r="E1712" t="str">
            <v>Kategória :</v>
          </cell>
          <cell r="F1712" t="str">
            <v>NMŽky</v>
          </cell>
          <cell r="G1712"/>
          <cell r="H1712"/>
          <cell r="I1712"/>
          <cell r="J1712"/>
          <cell r="K1712"/>
          <cell r="L1712"/>
          <cell r="M1712"/>
          <cell r="N1712"/>
          <cell r="O1712"/>
          <cell r="P1712"/>
          <cell r="Q1712"/>
          <cell r="R1712"/>
          <cell r="S1712"/>
          <cell r="T1712"/>
          <cell r="U1712"/>
          <cell r="V1712"/>
          <cell r="W1712"/>
          <cell r="X1712"/>
          <cell r="Z1712"/>
          <cell r="AA1712"/>
          <cell r="AB1712"/>
          <cell r="AC1712"/>
          <cell r="AD1712"/>
        </row>
        <row r="1713">
          <cell r="A1713"/>
          <cell r="B1713"/>
          <cell r="E1713"/>
          <cell r="F1713"/>
          <cell r="G1713"/>
          <cell r="H1713"/>
          <cell r="I1713" t="str">
            <v>Rozhodca</v>
          </cell>
          <cell r="J1713"/>
          <cell r="K1713"/>
          <cell r="L1713"/>
          <cell r="M1713"/>
          <cell r="N1713"/>
          <cell r="O1713"/>
          <cell r="P1713" t="str">
            <v>Víťaz</v>
          </cell>
          <cell r="Q1713"/>
          <cell r="R1713"/>
          <cell r="S1713"/>
          <cell r="T1713"/>
          <cell r="U1713"/>
          <cell r="V1713"/>
          <cell r="W1713"/>
          <cell r="X1713"/>
          <cell r="Z1713"/>
          <cell r="AA1713"/>
          <cell r="AB1713"/>
          <cell r="AC1713"/>
          <cell r="AD1713"/>
        </row>
        <row r="1714">
          <cell r="A1714"/>
          <cell r="B1714"/>
          <cell r="E1714" t="str">
            <v>Skupina :</v>
          </cell>
          <cell r="F1714" t="e">
            <v>#VALUE!</v>
          </cell>
          <cell r="G1714"/>
          <cell r="H1714"/>
          <cell r="I1714"/>
          <cell r="J1714"/>
          <cell r="K1714"/>
          <cell r="L1714"/>
          <cell r="M1714"/>
          <cell r="N1714" t="e">
            <v>#VALUE!</v>
          </cell>
          <cell r="O1714"/>
          <cell r="P1714"/>
          <cell r="Q1714"/>
          <cell r="R1714"/>
          <cell r="S1714"/>
          <cell r="T1714"/>
          <cell r="U1714"/>
          <cell r="V1714"/>
          <cell r="W1714"/>
          <cell r="X1714"/>
          <cell r="Z1714"/>
          <cell r="AA1714"/>
          <cell r="AB1714"/>
          <cell r="AC1714"/>
          <cell r="AD1714"/>
        </row>
        <row r="1715">
          <cell r="A1715"/>
          <cell r="B1715"/>
          <cell r="E1715"/>
          <cell r="F1715"/>
          <cell r="G1715"/>
          <cell r="H1715"/>
          <cell r="I1715"/>
          <cell r="J1715"/>
          <cell r="K1715"/>
          <cell r="L1715"/>
          <cell r="M1715"/>
          <cell r="N1715"/>
          <cell r="O1715"/>
          <cell r="P1715"/>
          <cell r="Q1715"/>
          <cell r="R1715"/>
          <cell r="S1715"/>
          <cell r="T1715"/>
          <cell r="U1715"/>
          <cell r="V1715"/>
          <cell r="W1715"/>
          <cell r="X1715"/>
          <cell r="Z1715"/>
          <cell r="AA1715"/>
          <cell r="AB1715"/>
          <cell r="AC1715"/>
          <cell r="AD1715"/>
        </row>
        <row r="1716">
          <cell r="A1716"/>
          <cell r="B1716"/>
          <cell r="E1716" t="str">
            <v>Zápas:</v>
          </cell>
          <cell r="F1716" t="e">
            <v>#VALUE!</v>
          </cell>
          <cell r="G1716"/>
          <cell r="H1716"/>
          <cell r="I1716"/>
          <cell r="J1716"/>
          <cell r="K1716"/>
          <cell r="L1716"/>
          <cell r="M1716"/>
          <cell r="N1716"/>
          <cell r="O1716"/>
          <cell r="P1716"/>
          <cell r="Q1716"/>
          <cell r="R1716"/>
          <cell r="S1716"/>
          <cell r="T1716"/>
          <cell r="U1716"/>
          <cell r="V1716"/>
          <cell r="W1716"/>
          <cell r="X1716"/>
          <cell r="Z1716"/>
          <cell r="AA1716"/>
          <cell r="AB1716"/>
          <cell r="AC1716"/>
          <cell r="AD1716"/>
        </row>
        <row r="1717">
          <cell r="A1717"/>
          <cell r="B1717"/>
          <cell r="E1717"/>
          <cell r="F1717"/>
          <cell r="G1717"/>
          <cell r="H1717" t="str">
            <v>Udelené karty - priestupok</v>
          </cell>
          <cell r="I1717"/>
          <cell r="J1717"/>
          <cell r="K1717"/>
          <cell r="L1717"/>
          <cell r="M1717"/>
          <cell r="N1717"/>
          <cell r="O1717"/>
          <cell r="P1717"/>
          <cell r="Q1717"/>
          <cell r="R1717"/>
          <cell r="S1717"/>
          <cell r="T1717"/>
          <cell r="U1717"/>
          <cell r="V1717"/>
          <cell r="W1717"/>
          <cell r="X1717"/>
          <cell r="Z1717"/>
          <cell r="AA1717"/>
          <cell r="AB1717"/>
          <cell r="AC1717"/>
          <cell r="AD1717"/>
        </row>
        <row r="1718">
          <cell r="A1718"/>
          <cell r="B1718"/>
          <cell r="E1718"/>
          <cell r="F1718"/>
          <cell r="G1718"/>
          <cell r="H1718"/>
          <cell r="I1718"/>
          <cell r="J1718"/>
          <cell r="K1718"/>
          <cell r="L1718"/>
          <cell r="M1718"/>
          <cell r="N1718"/>
          <cell r="O1718"/>
          <cell r="P1718"/>
          <cell r="Q1718"/>
          <cell r="R1718"/>
          <cell r="S1718"/>
          <cell r="T1718"/>
          <cell r="U1718"/>
          <cell r="V1718"/>
          <cell r="W1718"/>
          <cell r="X1718"/>
          <cell r="Z1718"/>
          <cell r="AA1718"/>
          <cell r="AB1718"/>
          <cell r="AC1718"/>
          <cell r="AD1718"/>
        </row>
        <row r="1719">
          <cell r="A1719"/>
          <cell r="B1719"/>
          <cell r="E1719"/>
          <cell r="F1719"/>
          <cell r="G1719"/>
          <cell r="H1719"/>
          <cell r="I1719" t="e">
            <v>#VALUE!</v>
          </cell>
          <cell r="J1719"/>
          <cell r="K1719"/>
          <cell r="L1719"/>
          <cell r="M1719"/>
          <cell r="N1719"/>
          <cell r="O1719"/>
          <cell r="P1719" t="e">
            <v>#VALUE!</v>
          </cell>
          <cell r="Q1719"/>
          <cell r="R1719"/>
          <cell r="S1719"/>
          <cell r="T1719"/>
          <cell r="U1719"/>
          <cell r="V1719"/>
          <cell r="W1719"/>
          <cell r="X1719"/>
          <cell r="Z1719"/>
          <cell r="AA1719"/>
          <cell r="AB1719"/>
          <cell r="AC1719"/>
          <cell r="AD1719"/>
        </row>
        <row r="1720">
          <cell r="A1720"/>
          <cell r="B1720"/>
          <cell r="E1720"/>
          <cell r="F1720"/>
          <cell r="G1720"/>
          <cell r="H1720" t="str">
            <v>Ž</v>
          </cell>
          <cell r="I1720"/>
          <cell r="J1720"/>
          <cell r="K1720"/>
          <cell r="L1720"/>
          <cell r="M1720"/>
          <cell r="N1720"/>
          <cell r="O1720" t="str">
            <v>Ž</v>
          </cell>
          <cell r="P1720"/>
          <cell r="Q1720"/>
          <cell r="R1720"/>
          <cell r="S1720"/>
          <cell r="T1720"/>
          <cell r="U1720"/>
          <cell r="V1720"/>
          <cell r="W1720"/>
          <cell r="X1720"/>
          <cell r="Z1720"/>
          <cell r="AA1720"/>
          <cell r="AB1720"/>
          <cell r="AC1720"/>
          <cell r="AD1720"/>
        </row>
        <row r="1721">
          <cell r="A1721"/>
          <cell r="B1721"/>
          <cell r="E1721"/>
          <cell r="F1721"/>
          <cell r="G1721"/>
          <cell r="H1721" t="str">
            <v>ŽČ</v>
          </cell>
          <cell r="I1721"/>
          <cell r="J1721"/>
          <cell r="K1721"/>
          <cell r="L1721"/>
          <cell r="M1721"/>
          <cell r="N1721"/>
          <cell r="O1721" t="str">
            <v>ŽČ</v>
          </cell>
          <cell r="P1721"/>
          <cell r="Q1721"/>
          <cell r="R1721"/>
          <cell r="S1721"/>
          <cell r="T1721"/>
          <cell r="U1721"/>
          <cell r="V1721"/>
          <cell r="W1721"/>
          <cell r="X1721"/>
          <cell r="Z1721"/>
          <cell r="AA1721"/>
          <cell r="AB1721"/>
          <cell r="AC1721"/>
          <cell r="AD1721"/>
        </row>
        <row r="1722">
          <cell r="A1722"/>
          <cell r="B1722"/>
          <cell r="E1722"/>
          <cell r="F1722"/>
          <cell r="G1722"/>
          <cell r="H1722" t="str">
            <v>ŽČ</v>
          </cell>
          <cell r="I1722"/>
          <cell r="J1722"/>
          <cell r="K1722"/>
          <cell r="L1722"/>
          <cell r="M1722"/>
          <cell r="N1722"/>
          <cell r="O1722" t="str">
            <v>ŽČ</v>
          </cell>
          <cell r="P1722"/>
          <cell r="Q1722"/>
          <cell r="R1722"/>
          <cell r="S1722"/>
          <cell r="T1722"/>
          <cell r="U1722"/>
          <cell r="V1722"/>
          <cell r="W1722"/>
          <cell r="X1722"/>
          <cell r="Z1722"/>
          <cell r="AA1722"/>
          <cell r="AB1722"/>
          <cell r="AC1722"/>
          <cell r="AD1722"/>
        </row>
        <row r="1723">
          <cell r="A1723"/>
          <cell r="B1723"/>
          <cell r="E1723"/>
          <cell r="F1723"/>
          <cell r="G1723"/>
          <cell r="H1723"/>
          <cell r="I1723"/>
          <cell r="J1723"/>
          <cell r="K1723"/>
          <cell r="L1723"/>
          <cell r="M1723"/>
          <cell r="N1723"/>
          <cell r="O1723"/>
          <cell r="P1723"/>
          <cell r="Q1723"/>
          <cell r="R1723"/>
          <cell r="S1723"/>
          <cell r="T1723"/>
          <cell r="U1723"/>
          <cell r="V1723"/>
          <cell r="W1723"/>
          <cell r="X1723"/>
          <cell r="Z1723"/>
          <cell r="AA1723"/>
          <cell r="AB1723"/>
          <cell r="AC1723"/>
          <cell r="AD1723"/>
        </row>
        <row r="1724">
          <cell r="A1724"/>
          <cell r="B1724"/>
          <cell r="C1724"/>
          <cell r="D1724"/>
          <cell r="E1724"/>
          <cell r="F1724"/>
          <cell r="G1724"/>
          <cell r="H1724"/>
          <cell r="I1724"/>
          <cell r="J1724"/>
          <cell r="K1724"/>
          <cell r="L1724"/>
          <cell r="M1724"/>
          <cell r="N1724"/>
          <cell r="O1724"/>
          <cell r="P1724"/>
          <cell r="Q1724"/>
          <cell r="R1724"/>
          <cell r="S1724"/>
          <cell r="T1724"/>
          <cell r="U1724"/>
          <cell r="V1724"/>
          <cell r="W1724"/>
          <cell r="X1724"/>
          <cell r="Y1724"/>
          <cell r="Z1724"/>
          <cell r="AA1724"/>
          <cell r="AB1724"/>
          <cell r="AC1724"/>
          <cell r="AD1724"/>
        </row>
        <row r="1725">
          <cell r="A1725" t="e">
            <v>#VALUE!</v>
          </cell>
          <cell r="B1725"/>
          <cell r="E1725" t="str">
            <v xml:space="preserve">zápas č. </v>
          </cell>
          <cell r="F1725" t="e">
            <v>#VALUE!</v>
          </cell>
          <cell r="G1725"/>
          <cell r="H1725" t="str">
            <v>Servis</v>
          </cell>
          <cell r="I1725"/>
          <cell r="J1725"/>
          <cell r="K1725"/>
          <cell r="L1725"/>
          <cell r="M1725"/>
          <cell r="N1725"/>
          <cell r="O1725"/>
          <cell r="P1725"/>
          <cell r="Q1725"/>
          <cell r="R1725"/>
          <cell r="S1725"/>
          <cell r="T1725"/>
          <cell r="U1725"/>
          <cell r="V1725" t="str">
            <v>pomer</v>
          </cell>
          <cell r="W1725"/>
          <cell r="X1725"/>
          <cell r="Y1725" t="str">
            <v>(:)</v>
          </cell>
          <cell r="Z1725" t="str">
            <v/>
          </cell>
          <cell r="AA1725" t="str">
            <v/>
          </cell>
          <cell r="AB1725"/>
          <cell r="AC1725" t="e">
            <v>#VALUE!</v>
          </cell>
          <cell r="AD1725" t="e">
            <v>#VALUE!</v>
          </cell>
        </row>
        <row r="1726">
          <cell r="A1726"/>
          <cell r="B1726"/>
          <cell r="E1726"/>
          <cell r="F1726"/>
          <cell r="G1726" t="str">
            <v>Time out</v>
          </cell>
          <cell r="H1726" t="str">
            <v>Príjem</v>
          </cell>
          <cell r="I1726"/>
          <cell r="J1726"/>
          <cell r="K1726"/>
          <cell r="L1726"/>
          <cell r="M1726"/>
          <cell r="N1726">
            <v>1</v>
          </cell>
          <cell r="O1726">
            <v>2</v>
          </cell>
          <cell r="P1726">
            <v>3</v>
          </cell>
          <cell r="Q1726">
            <v>4</v>
          </cell>
          <cell r="R1726">
            <v>5</v>
          </cell>
          <cell r="S1726">
            <v>6</v>
          </cell>
          <cell r="T1726">
            <v>7</v>
          </cell>
          <cell r="U1726"/>
          <cell r="V1726" t="str">
            <v>setov</v>
          </cell>
          <cell r="W1726"/>
          <cell r="X1726"/>
          <cell r="Z1726"/>
          <cell r="AA1726"/>
          <cell r="AB1726"/>
          <cell r="AC1726"/>
          <cell r="AD1726"/>
        </row>
        <row r="1727">
          <cell r="A1727" t="e">
            <v>#VALUE!</v>
          </cell>
          <cell r="B1727"/>
          <cell r="E1727" t="str">
            <v>Stôl:</v>
          </cell>
          <cell r="F1727" t="e">
            <v>#VALUE!</v>
          </cell>
          <cell r="G1727"/>
          <cell r="H1727"/>
          <cell r="I1727" t="e">
            <v>#VALUE!</v>
          </cell>
          <cell r="J1727"/>
          <cell r="K1727"/>
          <cell r="L1727"/>
          <cell r="M1727"/>
          <cell r="N1727" t="str">
            <v xml:space="preserve"> </v>
          </cell>
          <cell r="O1727" t="str">
            <v xml:space="preserve"> </v>
          </cell>
          <cell r="P1727" t="str">
            <v xml:space="preserve"> </v>
          </cell>
          <cell r="Q1727" t="str">
            <v xml:space="preserve"> </v>
          </cell>
          <cell r="R1727"/>
          <cell r="S1727"/>
          <cell r="T1727"/>
          <cell r="U1727"/>
          <cell r="V1727" t="str">
            <v/>
          </cell>
          <cell r="W1727"/>
          <cell r="X1727"/>
          <cell r="Z1727"/>
          <cell r="AA1727"/>
          <cell r="AB1727"/>
          <cell r="AC1727"/>
          <cell r="AD1727"/>
        </row>
        <row r="1728">
          <cell r="A1728"/>
          <cell r="B1728"/>
          <cell r="E1728"/>
          <cell r="F1728"/>
          <cell r="G1728"/>
          <cell r="H1728"/>
          <cell r="I1728"/>
          <cell r="J1728"/>
          <cell r="K1728"/>
          <cell r="L1728"/>
          <cell r="M1728"/>
          <cell r="N1728"/>
          <cell r="O1728"/>
          <cell r="P1728"/>
          <cell r="Q1728"/>
          <cell r="R1728"/>
          <cell r="S1728"/>
          <cell r="T1728"/>
          <cell r="U1728"/>
          <cell r="V1728"/>
          <cell r="W1728"/>
          <cell r="X1728"/>
          <cell r="Z1728"/>
          <cell r="AA1728"/>
          <cell r="AB1728"/>
          <cell r="AC1728"/>
          <cell r="AD1728"/>
        </row>
        <row r="1729">
          <cell r="A1729"/>
          <cell r="B1729"/>
          <cell r="E1729" t="str">
            <v>Dátum:</v>
          </cell>
          <cell r="F1729">
            <v>43729</v>
          </cell>
          <cell r="G1729"/>
          <cell r="H1729"/>
          <cell r="I1729"/>
          <cell r="J1729"/>
          <cell r="K1729"/>
          <cell r="L1729"/>
          <cell r="M1729"/>
          <cell r="N1729"/>
          <cell r="O1729"/>
          <cell r="P1729"/>
          <cell r="Q1729"/>
          <cell r="R1729"/>
          <cell r="S1729"/>
          <cell r="T1729"/>
          <cell r="U1729"/>
          <cell r="V1729"/>
          <cell r="W1729"/>
          <cell r="X1729"/>
          <cell r="Z1729"/>
          <cell r="AA1729"/>
          <cell r="AB1729"/>
          <cell r="AC1729"/>
          <cell r="AD1729"/>
        </row>
        <row r="1730">
          <cell r="A1730" t="e">
            <v>#VALUE!</v>
          </cell>
          <cell r="B1730"/>
          <cell r="E1730" t="str">
            <v>Čas:</v>
          </cell>
          <cell r="F1730"/>
          <cell r="G1730"/>
          <cell r="H1730"/>
          <cell r="I1730" t="e">
            <v>#VALUE!</v>
          </cell>
          <cell r="J1730"/>
          <cell r="K1730"/>
          <cell r="L1730"/>
          <cell r="M1730"/>
          <cell r="N1730" t="str">
            <v xml:space="preserve"> </v>
          </cell>
          <cell r="O1730" t="str">
            <v xml:space="preserve"> </v>
          </cell>
          <cell r="P1730" t="str">
            <v xml:space="preserve"> </v>
          </cell>
          <cell r="Q1730" t="str">
            <v xml:space="preserve"> </v>
          </cell>
          <cell r="R1730"/>
          <cell r="S1730"/>
          <cell r="T1730"/>
          <cell r="U1730"/>
          <cell r="V1730" t="str">
            <v/>
          </cell>
          <cell r="W1730"/>
          <cell r="X1730"/>
          <cell r="Z1730"/>
          <cell r="AA1730"/>
          <cell r="AB1730"/>
          <cell r="AC1730"/>
          <cell r="AD1730"/>
        </row>
        <row r="1731">
          <cell r="A1731"/>
          <cell r="B1731"/>
          <cell r="E1731"/>
          <cell r="F1731"/>
          <cell r="G1731"/>
          <cell r="H1731"/>
          <cell r="I1731"/>
          <cell r="J1731"/>
          <cell r="K1731"/>
          <cell r="L1731"/>
          <cell r="M1731"/>
          <cell r="N1731"/>
          <cell r="O1731"/>
          <cell r="P1731"/>
          <cell r="Q1731"/>
          <cell r="R1731"/>
          <cell r="S1731"/>
          <cell r="T1731"/>
          <cell r="U1731"/>
          <cell r="V1731"/>
          <cell r="W1731"/>
          <cell r="X1731"/>
          <cell r="Z1731"/>
          <cell r="AA1731"/>
          <cell r="AB1731"/>
          <cell r="AC1731"/>
          <cell r="AD1731"/>
        </row>
        <row r="1732">
          <cell r="A1732"/>
          <cell r="B1732"/>
          <cell r="E1732" t="str">
            <v>Kategória :</v>
          </cell>
          <cell r="F1732" t="str">
            <v>NMŽky</v>
          </cell>
          <cell r="G1732"/>
          <cell r="H1732"/>
          <cell r="I1732"/>
          <cell r="J1732"/>
          <cell r="K1732"/>
          <cell r="L1732"/>
          <cell r="M1732"/>
          <cell r="N1732"/>
          <cell r="O1732"/>
          <cell r="P1732"/>
          <cell r="Q1732"/>
          <cell r="R1732"/>
          <cell r="S1732"/>
          <cell r="T1732"/>
          <cell r="U1732"/>
          <cell r="V1732"/>
          <cell r="W1732"/>
          <cell r="X1732"/>
          <cell r="Z1732"/>
          <cell r="AA1732"/>
          <cell r="AB1732"/>
          <cell r="AC1732"/>
          <cell r="AD1732"/>
        </row>
        <row r="1733">
          <cell r="A1733"/>
          <cell r="B1733"/>
          <cell r="E1733"/>
          <cell r="F1733"/>
          <cell r="G1733"/>
          <cell r="H1733"/>
          <cell r="I1733" t="str">
            <v>Rozhodca</v>
          </cell>
          <cell r="J1733"/>
          <cell r="K1733"/>
          <cell r="L1733"/>
          <cell r="M1733"/>
          <cell r="N1733"/>
          <cell r="O1733"/>
          <cell r="P1733" t="str">
            <v>Víťaz</v>
          </cell>
          <cell r="Q1733"/>
          <cell r="R1733"/>
          <cell r="S1733"/>
          <cell r="T1733"/>
          <cell r="U1733"/>
          <cell r="V1733"/>
          <cell r="W1733"/>
          <cell r="X1733"/>
          <cell r="Z1733"/>
          <cell r="AA1733"/>
          <cell r="AB1733"/>
          <cell r="AC1733"/>
          <cell r="AD1733"/>
        </row>
        <row r="1734">
          <cell r="A1734"/>
          <cell r="B1734"/>
          <cell r="E1734" t="str">
            <v>Skupina :</v>
          </cell>
          <cell r="F1734" t="e">
            <v>#VALUE!</v>
          </cell>
          <cell r="G1734"/>
          <cell r="H1734"/>
          <cell r="I1734"/>
          <cell r="J1734"/>
          <cell r="K1734"/>
          <cell r="L1734"/>
          <cell r="M1734"/>
          <cell r="N1734" t="e">
            <v>#VALUE!</v>
          </cell>
          <cell r="O1734"/>
          <cell r="P1734"/>
          <cell r="Q1734"/>
          <cell r="R1734"/>
          <cell r="S1734"/>
          <cell r="T1734"/>
          <cell r="U1734"/>
          <cell r="V1734"/>
          <cell r="W1734"/>
          <cell r="X1734"/>
          <cell r="Z1734"/>
          <cell r="AA1734"/>
          <cell r="AB1734"/>
          <cell r="AC1734"/>
          <cell r="AD1734"/>
        </row>
        <row r="1735">
          <cell r="A1735"/>
          <cell r="B1735"/>
          <cell r="E1735"/>
          <cell r="F1735"/>
          <cell r="G1735"/>
          <cell r="H1735"/>
          <cell r="I1735"/>
          <cell r="J1735"/>
          <cell r="K1735"/>
          <cell r="L1735"/>
          <cell r="M1735"/>
          <cell r="N1735"/>
          <cell r="O1735"/>
          <cell r="P1735"/>
          <cell r="Q1735"/>
          <cell r="R1735"/>
          <cell r="S1735"/>
          <cell r="T1735"/>
          <cell r="U1735"/>
          <cell r="V1735"/>
          <cell r="W1735"/>
          <cell r="X1735"/>
          <cell r="Z1735"/>
          <cell r="AA1735"/>
          <cell r="AB1735"/>
          <cell r="AC1735"/>
          <cell r="AD1735"/>
        </row>
        <row r="1736">
          <cell r="A1736"/>
          <cell r="B1736"/>
          <cell r="E1736" t="str">
            <v>Zápas:</v>
          </cell>
          <cell r="F1736" t="e">
            <v>#VALUE!</v>
          </cell>
          <cell r="G1736"/>
          <cell r="H1736"/>
          <cell r="I1736"/>
          <cell r="J1736"/>
          <cell r="K1736"/>
          <cell r="L1736"/>
          <cell r="M1736"/>
          <cell r="N1736"/>
          <cell r="O1736"/>
          <cell r="P1736"/>
          <cell r="Q1736"/>
          <cell r="R1736"/>
          <cell r="S1736"/>
          <cell r="T1736"/>
          <cell r="U1736"/>
          <cell r="V1736"/>
          <cell r="W1736"/>
          <cell r="X1736"/>
          <cell r="Z1736"/>
          <cell r="AA1736"/>
          <cell r="AB1736"/>
          <cell r="AC1736"/>
          <cell r="AD1736"/>
        </row>
        <row r="1737">
          <cell r="A1737"/>
          <cell r="B1737"/>
          <cell r="E1737"/>
          <cell r="F1737"/>
          <cell r="G1737"/>
          <cell r="H1737" t="str">
            <v>Udelené karty - priestupok</v>
          </cell>
          <cell r="I1737"/>
          <cell r="J1737"/>
          <cell r="K1737"/>
          <cell r="L1737"/>
          <cell r="M1737"/>
          <cell r="N1737"/>
          <cell r="O1737"/>
          <cell r="P1737"/>
          <cell r="Q1737"/>
          <cell r="R1737"/>
          <cell r="S1737"/>
          <cell r="T1737"/>
          <cell r="U1737"/>
          <cell r="V1737"/>
          <cell r="W1737"/>
          <cell r="X1737"/>
          <cell r="Z1737"/>
          <cell r="AA1737"/>
          <cell r="AB1737"/>
          <cell r="AC1737"/>
          <cell r="AD1737"/>
        </row>
        <row r="1738">
          <cell r="A1738"/>
          <cell r="B1738"/>
          <cell r="E1738"/>
          <cell r="F1738"/>
          <cell r="G1738"/>
          <cell r="H1738"/>
          <cell r="I1738"/>
          <cell r="J1738"/>
          <cell r="K1738"/>
          <cell r="L1738"/>
          <cell r="M1738"/>
          <cell r="N1738"/>
          <cell r="O1738"/>
          <cell r="P1738"/>
          <cell r="Q1738"/>
          <cell r="R1738"/>
          <cell r="S1738"/>
          <cell r="T1738"/>
          <cell r="U1738"/>
          <cell r="V1738"/>
          <cell r="W1738"/>
          <cell r="X1738"/>
          <cell r="Z1738"/>
          <cell r="AA1738"/>
          <cell r="AB1738"/>
          <cell r="AC1738"/>
          <cell r="AD1738"/>
        </row>
        <row r="1739">
          <cell r="A1739"/>
          <cell r="B1739"/>
          <cell r="E1739"/>
          <cell r="F1739"/>
          <cell r="G1739"/>
          <cell r="H1739"/>
          <cell r="I1739" t="e">
            <v>#VALUE!</v>
          </cell>
          <cell r="J1739"/>
          <cell r="K1739"/>
          <cell r="L1739"/>
          <cell r="M1739"/>
          <cell r="N1739"/>
          <cell r="O1739"/>
          <cell r="P1739" t="e">
            <v>#VALUE!</v>
          </cell>
          <cell r="Q1739"/>
          <cell r="R1739"/>
          <cell r="S1739"/>
          <cell r="T1739"/>
          <cell r="U1739"/>
          <cell r="V1739"/>
          <cell r="W1739"/>
          <cell r="X1739"/>
          <cell r="Z1739"/>
          <cell r="AA1739"/>
          <cell r="AB1739"/>
          <cell r="AC1739"/>
          <cell r="AD1739"/>
        </row>
        <row r="1740">
          <cell r="A1740"/>
          <cell r="B1740"/>
          <cell r="E1740"/>
          <cell r="F1740"/>
          <cell r="G1740"/>
          <cell r="H1740" t="str">
            <v>Ž</v>
          </cell>
          <cell r="I1740"/>
          <cell r="J1740"/>
          <cell r="K1740"/>
          <cell r="L1740"/>
          <cell r="M1740"/>
          <cell r="N1740"/>
          <cell r="O1740" t="str">
            <v>Ž</v>
          </cell>
          <cell r="P1740"/>
          <cell r="Q1740"/>
          <cell r="R1740"/>
          <cell r="S1740"/>
          <cell r="T1740"/>
          <cell r="U1740"/>
          <cell r="V1740"/>
          <cell r="W1740"/>
          <cell r="X1740"/>
          <cell r="Z1740"/>
          <cell r="AA1740"/>
          <cell r="AB1740"/>
          <cell r="AC1740"/>
          <cell r="AD1740"/>
        </row>
        <row r="1741">
          <cell r="A1741"/>
          <cell r="B1741"/>
          <cell r="E1741"/>
          <cell r="F1741"/>
          <cell r="G1741"/>
          <cell r="H1741" t="str">
            <v>ŽČ</v>
          </cell>
          <cell r="I1741"/>
          <cell r="J1741"/>
          <cell r="K1741"/>
          <cell r="L1741"/>
          <cell r="M1741"/>
          <cell r="N1741"/>
          <cell r="O1741" t="str">
            <v>ŽČ</v>
          </cell>
          <cell r="P1741"/>
          <cell r="Q1741"/>
          <cell r="R1741"/>
          <cell r="S1741"/>
          <cell r="T1741"/>
          <cell r="U1741"/>
          <cell r="V1741"/>
          <cell r="W1741"/>
          <cell r="X1741"/>
          <cell r="Z1741"/>
          <cell r="AA1741"/>
          <cell r="AB1741"/>
          <cell r="AC1741"/>
          <cell r="AD1741"/>
        </row>
        <row r="1742">
          <cell r="A1742"/>
          <cell r="B1742"/>
          <cell r="E1742"/>
          <cell r="F1742"/>
          <cell r="G1742"/>
          <cell r="H1742" t="str">
            <v>ŽČ</v>
          </cell>
          <cell r="I1742"/>
          <cell r="J1742"/>
          <cell r="K1742"/>
          <cell r="L1742"/>
          <cell r="M1742"/>
          <cell r="N1742"/>
          <cell r="O1742" t="str">
            <v>ŽČ</v>
          </cell>
          <cell r="P1742"/>
          <cell r="Q1742"/>
          <cell r="R1742"/>
          <cell r="S1742"/>
          <cell r="T1742"/>
          <cell r="U1742"/>
          <cell r="V1742"/>
          <cell r="W1742"/>
          <cell r="X1742"/>
          <cell r="Z1742"/>
          <cell r="AA1742"/>
          <cell r="AB1742"/>
          <cell r="AC1742"/>
          <cell r="AD1742"/>
        </row>
        <row r="1743">
          <cell r="A1743"/>
          <cell r="B1743"/>
          <cell r="E1743"/>
          <cell r="F1743"/>
          <cell r="G1743"/>
          <cell r="H1743"/>
          <cell r="I1743"/>
          <cell r="J1743"/>
          <cell r="K1743"/>
          <cell r="L1743"/>
          <cell r="M1743"/>
          <cell r="N1743"/>
          <cell r="O1743"/>
          <cell r="P1743"/>
          <cell r="Q1743"/>
          <cell r="R1743"/>
          <cell r="S1743"/>
          <cell r="T1743"/>
          <cell r="U1743"/>
          <cell r="V1743"/>
          <cell r="W1743"/>
          <cell r="X1743"/>
          <cell r="Z1743"/>
          <cell r="AA1743"/>
          <cell r="AB1743"/>
          <cell r="AC1743"/>
          <cell r="AD1743"/>
        </row>
        <row r="1744">
          <cell r="A1744"/>
          <cell r="B1744"/>
          <cell r="C1744"/>
          <cell r="D1744"/>
          <cell r="E1744"/>
          <cell r="F1744"/>
          <cell r="G1744"/>
          <cell r="H1744"/>
          <cell r="I1744"/>
          <cell r="J1744"/>
          <cell r="K1744"/>
          <cell r="L1744"/>
          <cell r="M1744"/>
          <cell r="N1744"/>
          <cell r="O1744"/>
          <cell r="P1744"/>
          <cell r="Q1744"/>
          <cell r="R1744"/>
          <cell r="S1744"/>
          <cell r="T1744"/>
          <cell r="U1744"/>
          <cell r="V1744"/>
          <cell r="W1744"/>
          <cell r="X1744"/>
          <cell r="Y1744"/>
          <cell r="Z1744"/>
          <cell r="AA1744"/>
          <cell r="AB1744"/>
          <cell r="AC1744"/>
          <cell r="AD1744"/>
        </row>
        <row r="1745">
          <cell r="A1745" t="e">
            <v>#VALUE!</v>
          </cell>
          <cell r="B1745"/>
          <cell r="E1745" t="str">
            <v xml:space="preserve">zápas č. </v>
          </cell>
          <cell r="F1745" t="e">
            <v>#VALUE!</v>
          </cell>
          <cell r="G1745"/>
          <cell r="H1745" t="str">
            <v>Servis</v>
          </cell>
          <cell r="I1745"/>
          <cell r="J1745"/>
          <cell r="K1745"/>
          <cell r="L1745"/>
          <cell r="M1745"/>
          <cell r="N1745"/>
          <cell r="O1745"/>
          <cell r="P1745"/>
          <cell r="Q1745"/>
          <cell r="R1745"/>
          <cell r="S1745"/>
          <cell r="T1745"/>
          <cell r="U1745"/>
          <cell r="V1745" t="str">
            <v>pomer</v>
          </cell>
          <cell r="W1745"/>
          <cell r="X1745"/>
          <cell r="Y1745" t="str">
            <v>(:)</v>
          </cell>
          <cell r="Z1745" t="str">
            <v/>
          </cell>
          <cell r="AA1745" t="str">
            <v/>
          </cell>
          <cell r="AB1745"/>
          <cell r="AC1745" t="e">
            <v>#VALUE!</v>
          </cell>
          <cell r="AD1745" t="e">
            <v>#VALUE!</v>
          </cell>
        </row>
        <row r="1746">
          <cell r="A1746"/>
          <cell r="B1746"/>
          <cell r="E1746"/>
          <cell r="F1746"/>
          <cell r="G1746" t="str">
            <v>Time out</v>
          </cell>
          <cell r="H1746" t="str">
            <v>Príjem</v>
          </cell>
          <cell r="I1746"/>
          <cell r="J1746"/>
          <cell r="K1746"/>
          <cell r="L1746"/>
          <cell r="M1746"/>
          <cell r="N1746">
            <v>1</v>
          </cell>
          <cell r="O1746">
            <v>2</v>
          </cell>
          <cell r="P1746">
            <v>3</v>
          </cell>
          <cell r="Q1746">
            <v>4</v>
          </cell>
          <cell r="R1746">
            <v>5</v>
          </cell>
          <cell r="S1746">
            <v>6</v>
          </cell>
          <cell r="T1746">
            <v>7</v>
          </cell>
          <cell r="U1746"/>
          <cell r="V1746" t="str">
            <v>setov</v>
          </cell>
          <cell r="W1746"/>
          <cell r="X1746"/>
          <cell r="Z1746"/>
          <cell r="AA1746"/>
          <cell r="AB1746"/>
          <cell r="AC1746"/>
          <cell r="AD1746"/>
        </row>
        <row r="1747">
          <cell r="A1747" t="e">
            <v>#VALUE!</v>
          </cell>
          <cell r="B1747"/>
          <cell r="E1747" t="str">
            <v>Stôl:</v>
          </cell>
          <cell r="F1747" t="e">
            <v>#VALUE!</v>
          </cell>
          <cell r="G1747"/>
          <cell r="H1747"/>
          <cell r="I1747" t="e">
            <v>#VALUE!</v>
          </cell>
          <cell r="J1747"/>
          <cell r="K1747"/>
          <cell r="L1747"/>
          <cell r="M1747"/>
          <cell r="N1747" t="str">
            <v xml:space="preserve"> </v>
          </cell>
          <cell r="O1747" t="str">
            <v xml:space="preserve"> </v>
          </cell>
          <cell r="P1747" t="str">
            <v xml:space="preserve"> </v>
          </cell>
          <cell r="Q1747" t="str">
            <v xml:space="preserve"> </v>
          </cell>
          <cell r="R1747"/>
          <cell r="S1747"/>
          <cell r="T1747"/>
          <cell r="U1747"/>
          <cell r="V1747" t="str">
            <v/>
          </cell>
          <cell r="W1747"/>
          <cell r="X1747"/>
          <cell r="Z1747"/>
          <cell r="AA1747"/>
          <cell r="AB1747"/>
          <cell r="AC1747"/>
          <cell r="AD1747"/>
        </row>
        <row r="1748">
          <cell r="A1748"/>
          <cell r="B1748"/>
          <cell r="E1748"/>
          <cell r="F1748"/>
          <cell r="G1748"/>
          <cell r="H1748"/>
          <cell r="I1748"/>
          <cell r="J1748"/>
          <cell r="K1748"/>
          <cell r="L1748"/>
          <cell r="M1748"/>
          <cell r="N1748"/>
          <cell r="O1748"/>
          <cell r="P1748"/>
          <cell r="Q1748"/>
          <cell r="R1748"/>
          <cell r="S1748"/>
          <cell r="T1748"/>
          <cell r="U1748"/>
          <cell r="V1748"/>
          <cell r="W1748"/>
          <cell r="X1748"/>
          <cell r="Z1748"/>
          <cell r="AA1748"/>
          <cell r="AB1748"/>
          <cell r="AC1748"/>
          <cell r="AD1748"/>
        </row>
        <row r="1749">
          <cell r="A1749"/>
          <cell r="B1749"/>
          <cell r="E1749" t="str">
            <v>Dátum:</v>
          </cell>
          <cell r="F1749">
            <v>43729</v>
          </cell>
          <cell r="G1749"/>
          <cell r="H1749"/>
          <cell r="I1749"/>
          <cell r="J1749"/>
          <cell r="K1749"/>
          <cell r="L1749"/>
          <cell r="M1749"/>
          <cell r="N1749"/>
          <cell r="O1749"/>
          <cell r="P1749"/>
          <cell r="Q1749"/>
          <cell r="R1749"/>
          <cell r="S1749"/>
          <cell r="T1749"/>
          <cell r="U1749"/>
          <cell r="V1749"/>
          <cell r="W1749"/>
          <cell r="X1749"/>
          <cell r="Z1749"/>
          <cell r="AA1749"/>
          <cell r="AB1749"/>
          <cell r="AC1749"/>
          <cell r="AD1749"/>
        </row>
        <row r="1750">
          <cell r="A1750" t="e">
            <v>#VALUE!</v>
          </cell>
          <cell r="B1750"/>
          <cell r="E1750" t="str">
            <v>Čas:</v>
          </cell>
          <cell r="F1750"/>
          <cell r="G1750"/>
          <cell r="H1750"/>
          <cell r="I1750" t="e">
            <v>#VALUE!</v>
          </cell>
          <cell r="J1750"/>
          <cell r="K1750"/>
          <cell r="L1750"/>
          <cell r="M1750"/>
          <cell r="N1750" t="str">
            <v xml:space="preserve"> </v>
          </cell>
          <cell r="O1750" t="str">
            <v xml:space="preserve"> </v>
          </cell>
          <cell r="P1750" t="str">
            <v xml:space="preserve"> </v>
          </cell>
          <cell r="Q1750" t="str">
            <v xml:space="preserve"> </v>
          </cell>
          <cell r="R1750"/>
          <cell r="S1750"/>
          <cell r="T1750"/>
          <cell r="U1750"/>
          <cell r="V1750" t="str">
            <v/>
          </cell>
          <cell r="W1750"/>
          <cell r="X1750"/>
          <cell r="Z1750"/>
          <cell r="AA1750"/>
          <cell r="AB1750"/>
          <cell r="AC1750"/>
          <cell r="AD1750"/>
        </row>
        <row r="1751">
          <cell r="A1751"/>
          <cell r="B1751"/>
          <cell r="E1751"/>
          <cell r="F1751"/>
          <cell r="G1751"/>
          <cell r="H1751"/>
          <cell r="I1751"/>
          <cell r="J1751"/>
          <cell r="K1751"/>
          <cell r="L1751"/>
          <cell r="M1751"/>
          <cell r="N1751"/>
          <cell r="O1751"/>
          <cell r="P1751"/>
          <cell r="Q1751"/>
          <cell r="R1751"/>
          <cell r="S1751"/>
          <cell r="T1751"/>
          <cell r="U1751"/>
          <cell r="V1751"/>
          <cell r="W1751"/>
          <cell r="X1751"/>
          <cell r="Z1751"/>
          <cell r="AA1751"/>
          <cell r="AB1751"/>
          <cell r="AC1751"/>
          <cell r="AD1751"/>
        </row>
        <row r="1752">
          <cell r="A1752"/>
          <cell r="B1752"/>
          <cell r="E1752" t="str">
            <v>Kategória :</v>
          </cell>
          <cell r="F1752" t="str">
            <v>NMŽky</v>
          </cell>
          <cell r="G1752"/>
          <cell r="H1752"/>
          <cell r="I1752"/>
          <cell r="J1752"/>
          <cell r="K1752"/>
          <cell r="L1752"/>
          <cell r="M1752"/>
          <cell r="N1752"/>
          <cell r="O1752"/>
          <cell r="P1752"/>
          <cell r="Q1752"/>
          <cell r="R1752"/>
          <cell r="S1752"/>
          <cell r="T1752"/>
          <cell r="U1752"/>
          <cell r="V1752"/>
          <cell r="W1752"/>
          <cell r="X1752"/>
          <cell r="Z1752"/>
          <cell r="AA1752"/>
          <cell r="AB1752"/>
          <cell r="AC1752"/>
          <cell r="AD1752"/>
        </row>
        <row r="1753">
          <cell r="A1753"/>
          <cell r="B1753"/>
          <cell r="E1753"/>
          <cell r="F1753"/>
          <cell r="G1753"/>
          <cell r="H1753"/>
          <cell r="I1753" t="str">
            <v>Rozhodca</v>
          </cell>
          <cell r="J1753"/>
          <cell r="K1753"/>
          <cell r="L1753"/>
          <cell r="M1753"/>
          <cell r="N1753"/>
          <cell r="O1753"/>
          <cell r="P1753" t="str">
            <v>Víťaz</v>
          </cell>
          <cell r="Q1753"/>
          <cell r="R1753"/>
          <cell r="S1753"/>
          <cell r="T1753"/>
          <cell r="U1753"/>
          <cell r="V1753"/>
          <cell r="W1753"/>
          <cell r="X1753"/>
          <cell r="Z1753"/>
          <cell r="AA1753"/>
          <cell r="AB1753"/>
          <cell r="AC1753"/>
          <cell r="AD1753"/>
        </row>
        <row r="1754">
          <cell r="A1754"/>
          <cell r="B1754"/>
          <cell r="E1754" t="str">
            <v>Skupina :</v>
          </cell>
          <cell r="F1754" t="e">
            <v>#VALUE!</v>
          </cell>
          <cell r="G1754"/>
          <cell r="H1754"/>
          <cell r="I1754"/>
          <cell r="J1754"/>
          <cell r="K1754"/>
          <cell r="L1754"/>
          <cell r="M1754"/>
          <cell r="N1754" t="e">
            <v>#VALUE!</v>
          </cell>
          <cell r="O1754"/>
          <cell r="P1754"/>
          <cell r="Q1754"/>
          <cell r="R1754"/>
          <cell r="S1754"/>
          <cell r="T1754"/>
          <cell r="U1754"/>
          <cell r="V1754"/>
          <cell r="W1754"/>
          <cell r="X1754"/>
          <cell r="Z1754"/>
          <cell r="AA1754"/>
          <cell r="AB1754"/>
          <cell r="AC1754"/>
          <cell r="AD1754"/>
        </row>
        <row r="1755">
          <cell r="A1755"/>
          <cell r="B1755"/>
          <cell r="E1755"/>
          <cell r="F1755"/>
          <cell r="G1755"/>
          <cell r="H1755"/>
          <cell r="I1755"/>
          <cell r="J1755"/>
          <cell r="K1755"/>
          <cell r="L1755"/>
          <cell r="M1755"/>
          <cell r="N1755"/>
          <cell r="O1755"/>
          <cell r="P1755"/>
          <cell r="Q1755"/>
          <cell r="R1755"/>
          <cell r="S1755"/>
          <cell r="T1755"/>
          <cell r="U1755"/>
          <cell r="V1755"/>
          <cell r="W1755"/>
          <cell r="X1755"/>
          <cell r="Z1755"/>
          <cell r="AA1755"/>
          <cell r="AB1755"/>
          <cell r="AC1755"/>
          <cell r="AD1755"/>
        </row>
        <row r="1756">
          <cell r="A1756"/>
          <cell r="B1756"/>
          <cell r="E1756" t="str">
            <v>Zápas:</v>
          </cell>
          <cell r="F1756" t="e">
            <v>#VALUE!</v>
          </cell>
          <cell r="G1756"/>
          <cell r="H1756"/>
          <cell r="I1756"/>
          <cell r="J1756"/>
          <cell r="K1756"/>
          <cell r="L1756"/>
          <cell r="M1756"/>
          <cell r="N1756"/>
          <cell r="O1756"/>
          <cell r="P1756"/>
          <cell r="Q1756"/>
          <cell r="R1756"/>
          <cell r="S1756"/>
          <cell r="T1756"/>
          <cell r="U1756"/>
          <cell r="V1756"/>
          <cell r="W1756"/>
          <cell r="X1756"/>
          <cell r="Z1756"/>
          <cell r="AA1756"/>
          <cell r="AB1756"/>
          <cell r="AC1756"/>
          <cell r="AD1756"/>
        </row>
        <row r="1757">
          <cell r="A1757"/>
          <cell r="B1757"/>
          <cell r="E1757"/>
          <cell r="F1757"/>
          <cell r="G1757"/>
          <cell r="H1757" t="str">
            <v>Udelené karty - priestupok</v>
          </cell>
          <cell r="I1757"/>
          <cell r="J1757"/>
          <cell r="K1757"/>
          <cell r="L1757"/>
          <cell r="M1757"/>
          <cell r="N1757"/>
          <cell r="O1757"/>
          <cell r="P1757"/>
          <cell r="Q1757"/>
          <cell r="R1757"/>
          <cell r="S1757"/>
          <cell r="T1757"/>
          <cell r="U1757"/>
          <cell r="V1757"/>
          <cell r="W1757"/>
          <cell r="X1757"/>
          <cell r="Z1757"/>
          <cell r="AA1757"/>
          <cell r="AB1757"/>
          <cell r="AC1757"/>
          <cell r="AD1757"/>
        </row>
        <row r="1758">
          <cell r="A1758"/>
          <cell r="B1758"/>
          <cell r="E1758"/>
          <cell r="F1758"/>
          <cell r="G1758"/>
          <cell r="H1758"/>
          <cell r="I1758"/>
          <cell r="J1758"/>
          <cell r="K1758"/>
          <cell r="L1758"/>
          <cell r="M1758"/>
          <cell r="N1758"/>
          <cell r="O1758"/>
          <cell r="P1758"/>
          <cell r="Q1758"/>
          <cell r="R1758"/>
          <cell r="S1758"/>
          <cell r="T1758"/>
          <cell r="U1758"/>
          <cell r="V1758"/>
          <cell r="W1758"/>
          <cell r="X1758"/>
          <cell r="Z1758"/>
          <cell r="AA1758"/>
          <cell r="AB1758"/>
          <cell r="AC1758"/>
          <cell r="AD1758"/>
        </row>
        <row r="1759">
          <cell r="A1759"/>
          <cell r="B1759"/>
          <cell r="E1759"/>
          <cell r="F1759"/>
          <cell r="G1759"/>
          <cell r="H1759"/>
          <cell r="I1759" t="e">
            <v>#VALUE!</v>
          </cell>
          <cell r="J1759"/>
          <cell r="K1759"/>
          <cell r="L1759"/>
          <cell r="M1759"/>
          <cell r="N1759"/>
          <cell r="O1759"/>
          <cell r="P1759" t="e">
            <v>#VALUE!</v>
          </cell>
          <cell r="Q1759"/>
          <cell r="R1759"/>
          <cell r="S1759"/>
          <cell r="T1759"/>
          <cell r="U1759"/>
          <cell r="V1759"/>
          <cell r="W1759"/>
          <cell r="X1759"/>
          <cell r="Z1759"/>
          <cell r="AA1759"/>
          <cell r="AB1759"/>
          <cell r="AC1759"/>
          <cell r="AD1759"/>
        </row>
        <row r="1760">
          <cell r="A1760"/>
          <cell r="B1760"/>
          <cell r="E1760"/>
          <cell r="F1760"/>
          <cell r="G1760"/>
          <cell r="H1760" t="str">
            <v>Ž</v>
          </cell>
          <cell r="I1760"/>
          <cell r="J1760"/>
          <cell r="K1760"/>
          <cell r="L1760"/>
          <cell r="M1760"/>
          <cell r="N1760"/>
          <cell r="O1760" t="str">
            <v>Ž</v>
          </cell>
          <cell r="P1760"/>
          <cell r="Q1760"/>
          <cell r="R1760"/>
          <cell r="S1760"/>
          <cell r="T1760"/>
          <cell r="U1760"/>
          <cell r="V1760"/>
          <cell r="W1760"/>
          <cell r="X1760"/>
          <cell r="Z1760"/>
          <cell r="AA1760"/>
          <cell r="AB1760"/>
          <cell r="AC1760"/>
          <cell r="AD1760"/>
        </row>
        <row r="1761">
          <cell r="A1761"/>
          <cell r="B1761"/>
          <cell r="E1761"/>
          <cell r="F1761"/>
          <cell r="G1761"/>
          <cell r="H1761" t="str">
            <v>ŽČ</v>
          </cell>
          <cell r="I1761"/>
          <cell r="J1761"/>
          <cell r="K1761"/>
          <cell r="L1761"/>
          <cell r="M1761"/>
          <cell r="N1761"/>
          <cell r="O1761" t="str">
            <v>ŽČ</v>
          </cell>
          <cell r="P1761"/>
          <cell r="Q1761"/>
          <cell r="R1761"/>
          <cell r="S1761"/>
          <cell r="T1761"/>
          <cell r="U1761"/>
          <cell r="V1761"/>
          <cell r="W1761"/>
          <cell r="X1761"/>
          <cell r="Z1761"/>
          <cell r="AA1761"/>
          <cell r="AB1761"/>
          <cell r="AC1761"/>
          <cell r="AD1761"/>
        </row>
        <row r="1762">
          <cell r="A1762"/>
          <cell r="B1762"/>
          <cell r="E1762"/>
          <cell r="F1762"/>
          <cell r="G1762"/>
          <cell r="H1762" t="str">
            <v>ŽČ</v>
          </cell>
          <cell r="I1762"/>
          <cell r="J1762"/>
          <cell r="K1762"/>
          <cell r="L1762"/>
          <cell r="M1762"/>
          <cell r="N1762"/>
          <cell r="O1762" t="str">
            <v>ŽČ</v>
          </cell>
          <cell r="P1762"/>
          <cell r="Q1762"/>
          <cell r="R1762"/>
          <cell r="S1762"/>
          <cell r="T1762"/>
          <cell r="U1762"/>
          <cell r="V1762"/>
          <cell r="W1762"/>
          <cell r="X1762"/>
          <cell r="Z1762"/>
          <cell r="AA1762"/>
          <cell r="AB1762"/>
          <cell r="AC1762"/>
          <cell r="AD1762"/>
        </row>
        <row r="1763">
          <cell r="A1763"/>
          <cell r="B1763"/>
          <cell r="E1763"/>
          <cell r="F1763"/>
          <cell r="G1763"/>
          <cell r="H1763"/>
          <cell r="I1763"/>
          <cell r="J1763"/>
          <cell r="K1763"/>
          <cell r="L1763"/>
          <cell r="M1763"/>
          <cell r="N1763"/>
          <cell r="O1763"/>
          <cell r="P1763"/>
          <cell r="Q1763"/>
          <cell r="R1763"/>
          <cell r="S1763"/>
          <cell r="T1763"/>
          <cell r="U1763"/>
          <cell r="V1763"/>
          <cell r="W1763"/>
          <cell r="X1763"/>
          <cell r="Z1763"/>
          <cell r="AA1763"/>
          <cell r="AB1763"/>
          <cell r="AC1763"/>
          <cell r="AD1763"/>
        </row>
        <row r="1764">
          <cell r="A1764"/>
          <cell r="B1764"/>
          <cell r="C1764"/>
          <cell r="D1764"/>
          <cell r="E1764"/>
          <cell r="F1764"/>
          <cell r="G1764"/>
          <cell r="H1764"/>
          <cell r="I1764"/>
          <cell r="J1764"/>
          <cell r="K1764"/>
          <cell r="L1764"/>
          <cell r="M1764"/>
          <cell r="N1764"/>
          <cell r="O1764"/>
          <cell r="P1764"/>
          <cell r="Q1764"/>
          <cell r="R1764"/>
          <cell r="S1764"/>
          <cell r="T1764"/>
          <cell r="U1764"/>
          <cell r="V1764"/>
          <cell r="W1764"/>
          <cell r="X1764"/>
          <cell r="Y1764"/>
          <cell r="Z1764"/>
          <cell r="AA1764"/>
          <cell r="AB1764"/>
          <cell r="AC1764"/>
          <cell r="AD1764"/>
        </row>
        <row r="1765">
          <cell r="A1765" t="e">
            <v>#VALUE!</v>
          </cell>
          <cell r="B1765"/>
          <cell r="E1765" t="str">
            <v xml:space="preserve">zápas č. </v>
          </cell>
          <cell r="F1765" t="e">
            <v>#VALUE!</v>
          </cell>
          <cell r="G1765"/>
          <cell r="H1765" t="str">
            <v>Servis</v>
          </cell>
          <cell r="I1765"/>
          <cell r="J1765"/>
          <cell r="K1765"/>
          <cell r="L1765"/>
          <cell r="M1765"/>
          <cell r="N1765"/>
          <cell r="O1765"/>
          <cell r="P1765"/>
          <cell r="Q1765"/>
          <cell r="R1765"/>
          <cell r="S1765"/>
          <cell r="T1765"/>
          <cell r="U1765"/>
          <cell r="V1765" t="str">
            <v>pomer</v>
          </cell>
          <cell r="W1765"/>
          <cell r="X1765"/>
          <cell r="Y1765" t="str">
            <v>(:)</v>
          </cell>
          <cell r="Z1765" t="str">
            <v/>
          </cell>
          <cell r="AA1765" t="str">
            <v/>
          </cell>
          <cell r="AB1765"/>
          <cell r="AC1765" t="e">
            <v>#VALUE!</v>
          </cell>
          <cell r="AD1765" t="e">
            <v>#VALUE!</v>
          </cell>
        </row>
        <row r="1766">
          <cell r="A1766"/>
          <cell r="B1766"/>
          <cell r="E1766"/>
          <cell r="F1766"/>
          <cell r="G1766" t="str">
            <v>Time out</v>
          </cell>
          <cell r="H1766" t="str">
            <v>Príjem</v>
          </cell>
          <cell r="I1766"/>
          <cell r="J1766"/>
          <cell r="K1766"/>
          <cell r="L1766"/>
          <cell r="M1766"/>
          <cell r="N1766">
            <v>1</v>
          </cell>
          <cell r="O1766">
            <v>2</v>
          </cell>
          <cell r="P1766">
            <v>3</v>
          </cell>
          <cell r="Q1766">
            <v>4</v>
          </cell>
          <cell r="R1766">
            <v>5</v>
          </cell>
          <cell r="S1766">
            <v>6</v>
          </cell>
          <cell r="T1766">
            <v>7</v>
          </cell>
          <cell r="U1766"/>
          <cell r="V1766" t="str">
            <v>setov</v>
          </cell>
          <cell r="W1766"/>
          <cell r="X1766"/>
          <cell r="Z1766"/>
          <cell r="AA1766"/>
          <cell r="AB1766"/>
          <cell r="AC1766"/>
          <cell r="AD1766"/>
        </row>
        <row r="1767">
          <cell r="A1767" t="e">
            <v>#VALUE!</v>
          </cell>
          <cell r="B1767"/>
          <cell r="E1767" t="str">
            <v>Stôl:</v>
          </cell>
          <cell r="F1767" t="e">
            <v>#VALUE!</v>
          </cell>
          <cell r="G1767"/>
          <cell r="H1767"/>
          <cell r="I1767" t="e">
            <v>#VALUE!</v>
          </cell>
          <cell r="J1767"/>
          <cell r="K1767"/>
          <cell r="L1767"/>
          <cell r="M1767"/>
          <cell r="N1767" t="str">
            <v xml:space="preserve"> </v>
          </cell>
          <cell r="O1767" t="str">
            <v xml:space="preserve"> </v>
          </cell>
          <cell r="P1767" t="str">
            <v xml:space="preserve"> </v>
          </cell>
          <cell r="Q1767" t="str">
            <v xml:space="preserve"> </v>
          </cell>
          <cell r="R1767"/>
          <cell r="S1767"/>
          <cell r="T1767"/>
          <cell r="U1767"/>
          <cell r="V1767" t="str">
            <v/>
          </cell>
          <cell r="W1767"/>
          <cell r="X1767"/>
          <cell r="Z1767"/>
          <cell r="AA1767"/>
          <cell r="AB1767"/>
          <cell r="AC1767"/>
          <cell r="AD1767"/>
        </row>
        <row r="1768">
          <cell r="A1768"/>
          <cell r="B1768"/>
          <cell r="E1768"/>
          <cell r="F1768"/>
          <cell r="G1768"/>
          <cell r="H1768"/>
          <cell r="I1768"/>
          <cell r="J1768"/>
          <cell r="K1768"/>
          <cell r="L1768"/>
          <cell r="M1768"/>
          <cell r="N1768"/>
          <cell r="O1768"/>
          <cell r="P1768"/>
          <cell r="Q1768"/>
          <cell r="R1768"/>
          <cell r="S1768"/>
          <cell r="T1768"/>
          <cell r="U1768"/>
          <cell r="V1768"/>
          <cell r="W1768"/>
          <cell r="X1768"/>
          <cell r="Z1768"/>
          <cell r="AA1768"/>
          <cell r="AB1768"/>
          <cell r="AC1768"/>
          <cell r="AD1768"/>
        </row>
        <row r="1769">
          <cell r="A1769"/>
          <cell r="B1769"/>
          <cell r="E1769" t="str">
            <v>Dátum:</v>
          </cell>
          <cell r="F1769">
            <v>43729</v>
          </cell>
          <cell r="G1769"/>
          <cell r="H1769"/>
          <cell r="I1769"/>
          <cell r="J1769"/>
          <cell r="K1769"/>
          <cell r="L1769"/>
          <cell r="M1769"/>
          <cell r="N1769"/>
          <cell r="O1769"/>
          <cell r="P1769"/>
          <cell r="Q1769"/>
          <cell r="R1769"/>
          <cell r="S1769"/>
          <cell r="T1769"/>
          <cell r="U1769"/>
          <cell r="V1769"/>
          <cell r="W1769"/>
          <cell r="X1769"/>
          <cell r="Z1769"/>
          <cell r="AA1769"/>
          <cell r="AB1769"/>
          <cell r="AC1769"/>
          <cell r="AD1769"/>
        </row>
        <row r="1770">
          <cell r="A1770" t="e">
            <v>#VALUE!</v>
          </cell>
          <cell r="B1770"/>
          <cell r="E1770" t="str">
            <v>Čas:</v>
          </cell>
          <cell r="F1770"/>
          <cell r="G1770"/>
          <cell r="H1770"/>
          <cell r="I1770" t="e">
            <v>#VALUE!</v>
          </cell>
          <cell r="J1770"/>
          <cell r="K1770"/>
          <cell r="L1770"/>
          <cell r="M1770"/>
          <cell r="N1770" t="str">
            <v xml:space="preserve"> </v>
          </cell>
          <cell r="O1770" t="str">
            <v xml:space="preserve"> </v>
          </cell>
          <cell r="P1770" t="str">
            <v xml:space="preserve"> </v>
          </cell>
          <cell r="Q1770" t="str">
            <v xml:space="preserve"> </v>
          </cell>
          <cell r="R1770"/>
          <cell r="S1770"/>
          <cell r="T1770"/>
          <cell r="U1770"/>
          <cell r="V1770" t="str">
            <v/>
          </cell>
          <cell r="W1770"/>
          <cell r="X1770"/>
          <cell r="Z1770"/>
          <cell r="AA1770"/>
          <cell r="AB1770"/>
          <cell r="AC1770"/>
          <cell r="AD1770"/>
        </row>
        <row r="1771">
          <cell r="A1771"/>
          <cell r="B1771"/>
          <cell r="E1771"/>
          <cell r="F1771"/>
          <cell r="G1771"/>
          <cell r="H1771"/>
          <cell r="I1771"/>
          <cell r="J1771"/>
          <cell r="K1771"/>
          <cell r="L1771"/>
          <cell r="M1771"/>
          <cell r="N1771"/>
          <cell r="O1771"/>
          <cell r="P1771"/>
          <cell r="Q1771"/>
          <cell r="R1771"/>
          <cell r="S1771"/>
          <cell r="T1771"/>
          <cell r="U1771"/>
          <cell r="V1771"/>
          <cell r="W1771"/>
          <cell r="X1771"/>
          <cell r="Z1771"/>
          <cell r="AA1771"/>
          <cell r="AB1771"/>
          <cell r="AC1771"/>
          <cell r="AD1771"/>
        </row>
        <row r="1772">
          <cell r="A1772"/>
          <cell r="B1772"/>
          <cell r="E1772" t="str">
            <v>Kategória :</v>
          </cell>
          <cell r="F1772" t="str">
            <v>NMŽky</v>
          </cell>
          <cell r="G1772"/>
          <cell r="H1772"/>
          <cell r="I1772"/>
          <cell r="J1772"/>
          <cell r="K1772"/>
          <cell r="L1772"/>
          <cell r="M1772"/>
          <cell r="N1772"/>
          <cell r="O1772"/>
          <cell r="P1772"/>
          <cell r="Q1772"/>
          <cell r="R1772"/>
          <cell r="S1772"/>
          <cell r="T1772"/>
          <cell r="U1772"/>
          <cell r="V1772"/>
          <cell r="W1772"/>
          <cell r="X1772"/>
          <cell r="Z1772"/>
          <cell r="AA1772"/>
          <cell r="AB1772"/>
          <cell r="AC1772"/>
          <cell r="AD1772"/>
        </row>
        <row r="1773">
          <cell r="A1773"/>
          <cell r="B1773"/>
          <cell r="E1773"/>
          <cell r="F1773"/>
          <cell r="G1773"/>
          <cell r="H1773"/>
          <cell r="I1773" t="str">
            <v>Rozhodca</v>
          </cell>
          <cell r="J1773"/>
          <cell r="K1773"/>
          <cell r="L1773"/>
          <cell r="M1773"/>
          <cell r="N1773"/>
          <cell r="O1773"/>
          <cell r="P1773" t="str">
            <v>Víťaz</v>
          </cell>
          <cell r="Q1773"/>
          <cell r="R1773"/>
          <cell r="S1773"/>
          <cell r="T1773"/>
          <cell r="U1773"/>
          <cell r="V1773"/>
          <cell r="W1773"/>
          <cell r="X1773"/>
          <cell r="Z1773"/>
          <cell r="AA1773"/>
          <cell r="AB1773"/>
          <cell r="AC1773"/>
          <cell r="AD1773"/>
        </row>
        <row r="1774">
          <cell r="A1774"/>
          <cell r="B1774"/>
          <cell r="E1774" t="str">
            <v>Skupina :</v>
          </cell>
          <cell r="F1774" t="e">
            <v>#VALUE!</v>
          </cell>
          <cell r="G1774"/>
          <cell r="H1774"/>
          <cell r="I1774"/>
          <cell r="J1774"/>
          <cell r="K1774"/>
          <cell r="L1774"/>
          <cell r="M1774"/>
          <cell r="N1774" t="e">
            <v>#VALUE!</v>
          </cell>
          <cell r="O1774"/>
          <cell r="P1774"/>
          <cell r="Q1774"/>
          <cell r="R1774"/>
          <cell r="S1774"/>
          <cell r="T1774"/>
          <cell r="U1774"/>
          <cell r="V1774"/>
          <cell r="W1774"/>
          <cell r="X1774"/>
          <cell r="Z1774"/>
          <cell r="AA1774"/>
          <cell r="AB1774"/>
          <cell r="AC1774"/>
          <cell r="AD1774"/>
        </row>
        <row r="1775">
          <cell r="A1775"/>
          <cell r="B1775"/>
          <cell r="E1775"/>
          <cell r="F1775"/>
          <cell r="G1775"/>
          <cell r="H1775"/>
          <cell r="I1775"/>
          <cell r="J1775"/>
          <cell r="K1775"/>
          <cell r="L1775"/>
          <cell r="M1775"/>
          <cell r="N1775"/>
          <cell r="O1775"/>
          <cell r="P1775"/>
          <cell r="Q1775"/>
          <cell r="R1775"/>
          <cell r="S1775"/>
          <cell r="T1775"/>
          <cell r="U1775"/>
          <cell r="V1775"/>
          <cell r="W1775"/>
          <cell r="X1775"/>
          <cell r="Z1775"/>
          <cell r="AA1775"/>
          <cell r="AB1775"/>
          <cell r="AC1775"/>
          <cell r="AD1775"/>
        </row>
        <row r="1776">
          <cell r="A1776"/>
          <cell r="B1776"/>
          <cell r="E1776" t="str">
            <v>Zápas:</v>
          </cell>
          <cell r="F1776" t="e">
            <v>#VALUE!</v>
          </cell>
          <cell r="G1776"/>
          <cell r="H1776"/>
          <cell r="I1776"/>
          <cell r="J1776"/>
          <cell r="K1776"/>
          <cell r="L1776"/>
          <cell r="M1776"/>
          <cell r="N1776"/>
          <cell r="O1776"/>
          <cell r="P1776"/>
          <cell r="Q1776"/>
          <cell r="R1776"/>
          <cell r="S1776"/>
          <cell r="T1776"/>
          <cell r="U1776"/>
          <cell r="V1776"/>
          <cell r="W1776"/>
          <cell r="X1776"/>
          <cell r="Z1776"/>
          <cell r="AA1776"/>
          <cell r="AB1776"/>
          <cell r="AC1776"/>
          <cell r="AD1776"/>
        </row>
        <row r="1777">
          <cell r="A1777"/>
          <cell r="B1777"/>
          <cell r="E1777"/>
          <cell r="F1777"/>
          <cell r="G1777"/>
          <cell r="H1777" t="str">
            <v>Udelené karty - priestupok</v>
          </cell>
          <cell r="I1777"/>
          <cell r="J1777"/>
          <cell r="K1777"/>
          <cell r="L1777"/>
          <cell r="M1777"/>
          <cell r="N1777"/>
          <cell r="O1777"/>
          <cell r="P1777"/>
          <cell r="Q1777"/>
          <cell r="R1777"/>
          <cell r="S1777"/>
          <cell r="T1777"/>
          <cell r="U1777"/>
          <cell r="V1777"/>
          <cell r="W1777"/>
          <cell r="X1777"/>
          <cell r="Z1777"/>
          <cell r="AA1777"/>
          <cell r="AB1777"/>
          <cell r="AC1777"/>
          <cell r="AD1777"/>
        </row>
        <row r="1778">
          <cell r="A1778"/>
          <cell r="B1778"/>
          <cell r="E1778"/>
          <cell r="F1778"/>
          <cell r="G1778"/>
          <cell r="H1778"/>
          <cell r="I1778"/>
          <cell r="J1778"/>
          <cell r="K1778"/>
          <cell r="L1778"/>
          <cell r="M1778"/>
          <cell r="N1778"/>
          <cell r="O1778"/>
          <cell r="P1778"/>
          <cell r="Q1778"/>
          <cell r="R1778"/>
          <cell r="S1778"/>
          <cell r="T1778"/>
          <cell r="U1778"/>
          <cell r="V1778"/>
          <cell r="W1778"/>
          <cell r="X1778"/>
          <cell r="Z1778"/>
          <cell r="AA1778"/>
          <cell r="AB1778"/>
          <cell r="AC1778"/>
          <cell r="AD1778"/>
        </row>
        <row r="1779">
          <cell r="A1779"/>
          <cell r="B1779"/>
          <cell r="E1779"/>
          <cell r="F1779"/>
          <cell r="G1779"/>
          <cell r="H1779"/>
          <cell r="I1779" t="e">
            <v>#VALUE!</v>
          </cell>
          <cell r="J1779"/>
          <cell r="K1779"/>
          <cell r="L1779"/>
          <cell r="M1779"/>
          <cell r="N1779"/>
          <cell r="O1779"/>
          <cell r="P1779" t="e">
            <v>#VALUE!</v>
          </cell>
          <cell r="Q1779"/>
          <cell r="R1779"/>
          <cell r="S1779"/>
          <cell r="T1779"/>
          <cell r="U1779"/>
          <cell r="V1779"/>
          <cell r="W1779"/>
          <cell r="X1779"/>
          <cell r="Z1779"/>
          <cell r="AA1779"/>
          <cell r="AB1779"/>
          <cell r="AC1779"/>
          <cell r="AD1779"/>
        </row>
        <row r="1780">
          <cell r="A1780"/>
          <cell r="B1780"/>
          <cell r="E1780"/>
          <cell r="F1780"/>
          <cell r="G1780"/>
          <cell r="H1780" t="str">
            <v>Ž</v>
          </cell>
          <cell r="I1780"/>
          <cell r="J1780"/>
          <cell r="K1780"/>
          <cell r="L1780"/>
          <cell r="M1780"/>
          <cell r="N1780"/>
          <cell r="O1780" t="str">
            <v>Ž</v>
          </cell>
          <cell r="P1780"/>
          <cell r="Q1780"/>
          <cell r="R1780"/>
          <cell r="S1780"/>
          <cell r="T1780"/>
          <cell r="U1780"/>
          <cell r="V1780"/>
          <cell r="W1780"/>
          <cell r="X1780"/>
          <cell r="Z1780"/>
          <cell r="AA1780"/>
          <cell r="AB1780"/>
          <cell r="AC1780"/>
          <cell r="AD1780"/>
        </row>
        <row r="1781">
          <cell r="A1781"/>
          <cell r="B1781"/>
          <cell r="E1781"/>
          <cell r="F1781"/>
          <cell r="G1781"/>
          <cell r="H1781" t="str">
            <v>ŽČ</v>
          </cell>
          <cell r="I1781"/>
          <cell r="J1781"/>
          <cell r="K1781"/>
          <cell r="L1781"/>
          <cell r="M1781"/>
          <cell r="N1781"/>
          <cell r="O1781" t="str">
            <v>ŽČ</v>
          </cell>
          <cell r="P1781"/>
          <cell r="Q1781"/>
          <cell r="R1781"/>
          <cell r="S1781"/>
          <cell r="T1781"/>
          <cell r="U1781"/>
          <cell r="V1781"/>
          <cell r="W1781"/>
          <cell r="X1781"/>
          <cell r="Z1781"/>
          <cell r="AA1781"/>
          <cell r="AB1781"/>
          <cell r="AC1781"/>
          <cell r="AD1781"/>
        </row>
        <row r="1782">
          <cell r="A1782"/>
          <cell r="B1782"/>
          <cell r="E1782"/>
          <cell r="F1782"/>
          <cell r="G1782"/>
          <cell r="H1782" t="str">
            <v>ŽČ</v>
          </cell>
          <cell r="I1782"/>
          <cell r="J1782"/>
          <cell r="K1782"/>
          <cell r="L1782"/>
          <cell r="M1782"/>
          <cell r="N1782"/>
          <cell r="O1782" t="str">
            <v>ŽČ</v>
          </cell>
          <cell r="P1782"/>
          <cell r="Q1782"/>
          <cell r="R1782"/>
          <cell r="S1782"/>
          <cell r="T1782"/>
          <cell r="U1782"/>
          <cell r="V1782"/>
          <cell r="W1782"/>
          <cell r="X1782"/>
          <cell r="Z1782"/>
          <cell r="AA1782"/>
          <cell r="AB1782"/>
          <cell r="AC1782"/>
          <cell r="AD1782"/>
        </row>
        <row r="1783">
          <cell r="A1783"/>
          <cell r="B1783"/>
          <cell r="E1783"/>
          <cell r="F1783"/>
          <cell r="G1783"/>
          <cell r="H1783"/>
          <cell r="I1783"/>
          <cell r="J1783"/>
          <cell r="K1783"/>
          <cell r="L1783"/>
          <cell r="M1783"/>
          <cell r="N1783"/>
          <cell r="O1783"/>
          <cell r="P1783"/>
          <cell r="Q1783"/>
          <cell r="R1783"/>
          <cell r="S1783"/>
          <cell r="T1783"/>
          <cell r="U1783"/>
          <cell r="V1783"/>
          <cell r="W1783"/>
          <cell r="X1783"/>
          <cell r="Z1783"/>
          <cell r="AA1783"/>
          <cell r="AB1783"/>
          <cell r="AC1783"/>
          <cell r="AD1783"/>
        </row>
        <row r="1784">
          <cell r="A1784"/>
          <cell r="B1784"/>
          <cell r="C1784"/>
          <cell r="D1784"/>
          <cell r="E1784"/>
          <cell r="F1784"/>
          <cell r="G1784"/>
          <cell r="H1784"/>
          <cell r="I1784"/>
          <cell r="J1784"/>
          <cell r="K1784"/>
          <cell r="L1784"/>
          <cell r="M1784"/>
          <cell r="N1784"/>
          <cell r="O1784"/>
          <cell r="P1784"/>
          <cell r="Q1784"/>
          <cell r="R1784"/>
          <cell r="S1784"/>
          <cell r="T1784"/>
          <cell r="U1784"/>
          <cell r="V1784"/>
          <cell r="W1784"/>
          <cell r="X1784"/>
          <cell r="Y1784"/>
          <cell r="Z1784"/>
          <cell r="AA1784"/>
          <cell r="AB1784"/>
          <cell r="AC1784"/>
          <cell r="AD1784"/>
        </row>
        <row r="1785">
          <cell r="A1785" t="e">
            <v>#VALUE!</v>
          </cell>
          <cell r="B1785"/>
          <cell r="E1785" t="str">
            <v xml:space="preserve">zápas č. </v>
          </cell>
          <cell r="F1785" t="e">
            <v>#VALUE!</v>
          </cell>
          <cell r="G1785"/>
          <cell r="H1785" t="str">
            <v>Servis</v>
          </cell>
          <cell r="I1785"/>
          <cell r="J1785"/>
          <cell r="K1785"/>
          <cell r="L1785"/>
          <cell r="M1785"/>
          <cell r="N1785"/>
          <cell r="O1785"/>
          <cell r="P1785"/>
          <cell r="Q1785"/>
          <cell r="R1785"/>
          <cell r="S1785"/>
          <cell r="T1785"/>
          <cell r="U1785"/>
          <cell r="V1785" t="str">
            <v>pomer</v>
          </cell>
          <cell r="W1785"/>
          <cell r="X1785"/>
          <cell r="Y1785" t="str">
            <v>(:)</v>
          </cell>
          <cell r="Z1785" t="str">
            <v/>
          </cell>
          <cell r="AA1785" t="str">
            <v/>
          </cell>
          <cell r="AB1785"/>
          <cell r="AC1785" t="e">
            <v>#VALUE!</v>
          </cell>
          <cell r="AD1785" t="e">
            <v>#VALUE!</v>
          </cell>
        </row>
        <row r="1786">
          <cell r="A1786"/>
          <cell r="B1786"/>
          <cell r="E1786"/>
          <cell r="F1786"/>
          <cell r="G1786" t="str">
            <v>Time out</v>
          </cell>
          <cell r="H1786" t="str">
            <v>Príjem</v>
          </cell>
          <cell r="I1786"/>
          <cell r="J1786"/>
          <cell r="K1786"/>
          <cell r="L1786"/>
          <cell r="M1786"/>
          <cell r="N1786">
            <v>1</v>
          </cell>
          <cell r="O1786">
            <v>2</v>
          </cell>
          <cell r="P1786">
            <v>3</v>
          </cell>
          <cell r="Q1786">
            <v>4</v>
          </cell>
          <cell r="R1786">
            <v>5</v>
          </cell>
          <cell r="S1786">
            <v>6</v>
          </cell>
          <cell r="T1786">
            <v>7</v>
          </cell>
          <cell r="U1786"/>
          <cell r="V1786" t="str">
            <v>setov</v>
          </cell>
          <cell r="W1786"/>
          <cell r="X1786"/>
          <cell r="Z1786"/>
          <cell r="AA1786"/>
          <cell r="AB1786"/>
          <cell r="AC1786"/>
          <cell r="AD1786"/>
        </row>
        <row r="1787">
          <cell r="A1787" t="e">
            <v>#VALUE!</v>
          </cell>
          <cell r="B1787"/>
          <cell r="E1787" t="str">
            <v>Stôl:</v>
          </cell>
          <cell r="F1787" t="e">
            <v>#VALUE!</v>
          </cell>
          <cell r="G1787"/>
          <cell r="H1787"/>
          <cell r="I1787" t="e">
            <v>#VALUE!</v>
          </cell>
          <cell r="J1787"/>
          <cell r="K1787"/>
          <cell r="L1787"/>
          <cell r="M1787"/>
          <cell r="N1787" t="str">
            <v xml:space="preserve"> </v>
          </cell>
          <cell r="O1787" t="str">
            <v xml:space="preserve"> </v>
          </cell>
          <cell r="P1787" t="str">
            <v xml:space="preserve"> </v>
          </cell>
          <cell r="Q1787" t="str">
            <v xml:space="preserve"> </v>
          </cell>
          <cell r="R1787"/>
          <cell r="S1787"/>
          <cell r="T1787"/>
          <cell r="U1787"/>
          <cell r="V1787" t="str">
            <v/>
          </cell>
          <cell r="W1787"/>
          <cell r="X1787"/>
          <cell r="Z1787"/>
          <cell r="AA1787"/>
          <cell r="AB1787"/>
          <cell r="AC1787"/>
          <cell r="AD1787"/>
        </row>
        <row r="1788">
          <cell r="A1788"/>
          <cell r="B1788"/>
          <cell r="E1788"/>
          <cell r="F1788"/>
          <cell r="G1788"/>
          <cell r="H1788"/>
          <cell r="I1788"/>
          <cell r="J1788"/>
          <cell r="K1788"/>
          <cell r="L1788"/>
          <cell r="M1788"/>
          <cell r="N1788"/>
          <cell r="O1788"/>
          <cell r="P1788"/>
          <cell r="Q1788"/>
          <cell r="R1788"/>
          <cell r="S1788"/>
          <cell r="T1788"/>
          <cell r="U1788"/>
          <cell r="V1788"/>
          <cell r="W1788"/>
          <cell r="X1788"/>
          <cell r="Z1788"/>
          <cell r="AA1788"/>
          <cell r="AB1788"/>
          <cell r="AC1788"/>
          <cell r="AD1788"/>
        </row>
        <row r="1789">
          <cell r="A1789"/>
          <cell r="B1789"/>
          <cell r="E1789" t="str">
            <v>Dátum:</v>
          </cell>
          <cell r="F1789">
            <v>43729</v>
          </cell>
          <cell r="G1789"/>
          <cell r="H1789"/>
          <cell r="I1789"/>
          <cell r="J1789"/>
          <cell r="K1789"/>
          <cell r="L1789"/>
          <cell r="M1789"/>
          <cell r="N1789"/>
          <cell r="O1789"/>
          <cell r="P1789"/>
          <cell r="Q1789"/>
          <cell r="R1789"/>
          <cell r="S1789"/>
          <cell r="T1789"/>
          <cell r="U1789"/>
          <cell r="V1789"/>
          <cell r="W1789"/>
          <cell r="X1789"/>
          <cell r="Z1789"/>
          <cell r="AA1789"/>
          <cell r="AB1789"/>
          <cell r="AC1789"/>
          <cell r="AD1789"/>
        </row>
        <row r="1790">
          <cell r="A1790" t="e">
            <v>#VALUE!</v>
          </cell>
          <cell r="B1790"/>
          <cell r="E1790" t="str">
            <v>Čas:</v>
          </cell>
          <cell r="F1790"/>
          <cell r="G1790"/>
          <cell r="H1790"/>
          <cell r="I1790" t="e">
            <v>#VALUE!</v>
          </cell>
          <cell r="J1790"/>
          <cell r="K1790"/>
          <cell r="L1790"/>
          <cell r="M1790"/>
          <cell r="N1790" t="str">
            <v xml:space="preserve"> </v>
          </cell>
          <cell r="O1790" t="str">
            <v xml:space="preserve"> </v>
          </cell>
          <cell r="P1790" t="str">
            <v xml:space="preserve"> </v>
          </cell>
          <cell r="Q1790" t="str">
            <v xml:space="preserve"> </v>
          </cell>
          <cell r="R1790"/>
          <cell r="S1790"/>
          <cell r="T1790"/>
          <cell r="U1790"/>
          <cell r="V1790" t="str">
            <v/>
          </cell>
          <cell r="W1790"/>
          <cell r="X1790"/>
          <cell r="Z1790"/>
          <cell r="AA1790"/>
          <cell r="AB1790"/>
          <cell r="AC1790"/>
          <cell r="AD1790"/>
        </row>
        <row r="1791">
          <cell r="A1791"/>
          <cell r="B1791"/>
          <cell r="E1791"/>
          <cell r="F1791"/>
          <cell r="G1791"/>
          <cell r="H1791"/>
          <cell r="I1791"/>
          <cell r="J1791"/>
          <cell r="K1791"/>
          <cell r="L1791"/>
          <cell r="M1791"/>
          <cell r="N1791"/>
          <cell r="O1791"/>
          <cell r="P1791"/>
          <cell r="Q1791"/>
          <cell r="R1791"/>
          <cell r="S1791"/>
          <cell r="T1791"/>
          <cell r="U1791"/>
          <cell r="V1791"/>
          <cell r="W1791"/>
          <cell r="X1791"/>
          <cell r="Z1791"/>
          <cell r="AA1791"/>
          <cell r="AB1791"/>
          <cell r="AC1791"/>
          <cell r="AD1791"/>
        </row>
        <row r="1792">
          <cell r="A1792"/>
          <cell r="B1792"/>
          <cell r="E1792" t="str">
            <v>Kategória :</v>
          </cell>
          <cell r="F1792" t="str">
            <v>NMŽky</v>
          </cell>
          <cell r="G1792"/>
          <cell r="H1792"/>
          <cell r="I1792"/>
          <cell r="J1792"/>
          <cell r="K1792"/>
          <cell r="L1792"/>
          <cell r="M1792"/>
          <cell r="N1792"/>
          <cell r="O1792"/>
          <cell r="P1792"/>
          <cell r="Q1792"/>
          <cell r="R1792"/>
          <cell r="S1792"/>
          <cell r="T1792"/>
          <cell r="U1792"/>
          <cell r="V1792"/>
          <cell r="W1792"/>
          <cell r="X1792"/>
          <cell r="Z1792"/>
          <cell r="AA1792"/>
          <cell r="AB1792"/>
          <cell r="AC1792"/>
          <cell r="AD1792"/>
        </row>
        <row r="1793">
          <cell r="A1793"/>
          <cell r="B1793"/>
          <cell r="E1793"/>
          <cell r="F1793"/>
          <cell r="G1793"/>
          <cell r="H1793"/>
          <cell r="I1793" t="str">
            <v>Rozhodca</v>
          </cell>
          <cell r="J1793"/>
          <cell r="K1793"/>
          <cell r="L1793"/>
          <cell r="M1793"/>
          <cell r="N1793"/>
          <cell r="O1793"/>
          <cell r="P1793" t="str">
            <v>Víťaz</v>
          </cell>
          <cell r="Q1793"/>
          <cell r="R1793"/>
          <cell r="S1793"/>
          <cell r="T1793"/>
          <cell r="U1793"/>
          <cell r="V1793"/>
          <cell r="W1793"/>
          <cell r="X1793"/>
          <cell r="Z1793"/>
          <cell r="AA1793"/>
          <cell r="AB1793"/>
          <cell r="AC1793"/>
          <cell r="AD1793"/>
        </row>
        <row r="1794">
          <cell r="A1794"/>
          <cell r="B1794"/>
          <cell r="E1794" t="str">
            <v>Skupina :</v>
          </cell>
          <cell r="F1794" t="e">
            <v>#VALUE!</v>
          </cell>
          <cell r="G1794"/>
          <cell r="H1794"/>
          <cell r="I1794"/>
          <cell r="J1794"/>
          <cell r="K1794"/>
          <cell r="L1794"/>
          <cell r="M1794"/>
          <cell r="N1794" t="e">
            <v>#VALUE!</v>
          </cell>
          <cell r="O1794"/>
          <cell r="P1794"/>
          <cell r="Q1794"/>
          <cell r="R1794"/>
          <cell r="S1794"/>
          <cell r="T1794"/>
          <cell r="U1794"/>
          <cell r="V1794"/>
          <cell r="W1794"/>
          <cell r="X1794"/>
          <cell r="Z1794"/>
          <cell r="AA1794"/>
          <cell r="AB1794"/>
          <cell r="AC1794"/>
          <cell r="AD1794"/>
        </row>
        <row r="1795">
          <cell r="A1795"/>
          <cell r="B1795"/>
          <cell r="E1795"/>
          <cell r="F1795"/>
          <cell r="G1795"/>
          <cell r="H1795"/>
          <cell r="I1795"/>
          <cell r="J1795"/>
          <cell r="K1795"/>
          <cell r="L1795"/>
          <cell r="M1795"/>
          <cell r="N1795"/>
          <cell r="O1795"/>
          <cell r="P1795"/>
          <cell r="Q1795"/>
          <cell r="R1795"/>
          <cell r="S1795"/>
          <cell r="T1795"/>
          <cell r="U1795"/>
          <cell r="V1795"/>
          <cell r="W1795"/>
          <cell r="X1795"/>
          <cell r="Z1795"/>
          <cell r="AA1795"/>
          <cell r="AB1795"/>
          <cell r="AC1795"/>
          <cell r="AD1795"/>
        </row>
        <row r="1796">
          <cell r="A1796"/>
          <cell r="B1796"/>
          <cell r="E1796" t="str">
            <v>Zápas:</v>
          </cell>
          <cell r="F1796" t="e">
            <v>#VALUE!</v>
          </cell>
          <cell r="G1796"/>
          <cell r="H1796"/>
          <cell r="I1796"/>
          <cell r="J1796"/>
          <cell r="K1796"/>
          <cell r="L1796"/>
          <cell r="M1796"/>
          <cell r="N1796"/>
          <cell r="O1796"/>
          <cell r="P1796"/>
          <cell r="Q1796"/>
          <cell r="R1796"/>
          <cell r="S1796"/>
          <cell r="T1796"/>
          <cell r="U1796"/>
          <cell r="V1796"/>
          <cell r="W1796"/>
          <cell r="X1796"/>
          <cell r="Z1796"/>
          <cell r="AA1796"/>
          <cell r="AB1796"/>
          <cell r="AC1796"/>
          <cell r="AD1796"/>
        </row>
        <row r="1797">
          <cell r="A1797"/>
          <cell r="B1797"/>
          <cell r="E1797"/>
          <cell r="F1797"/>
          <cell r="G1797"/>
          <cell r="H1797" t="str">
            <v>Udelené karty - priestupok</v>
          </cell>
          <cell r="I1797"/>
          <cell r="J1797"/>
          <cell r="K1797"/>
          <cell r="L1797"/>
          <cell r="M1797"/>
          <cell r="N1797"/>
          <cell r="O1797"/>
          <cell r="P1797"/>
          <cell r="Q1797"/>
          <cell r="R1797"/>
          <cell r="S1797"/>
          <cell r="T1797"/>
          <cell r="U1797"/>
          <cell r="V1797"/>
          <cell r="W1797"/>
          <cell r="X1797"/>
          <cell r="Z1797"/>
          <cell r="AA1797"/>
          <cell r="AB1797"/>
          <cell r="AC1797"/>
          <cell r="AD1797"/>
        </row>
        <row r="1798">
          <cell r="A1798"/>
          <cell r="B1798"/>
          <cell r="E1798"/>
          <cell r="F1798"/>
          <cell r="G1798"/>
          <cell r="H1798"/>
          <cell r="I1798"/>
          <cell r="J1798"/>
          <cell r="K1798"/>
          <cell r="L1798"/>
          <cell r="M1798"/>
          <cell r="N1798"/>
          <cell r="O1798"/>
          <cell r="P1798"/>
          <cell r="Q1798"/>
          <cell r="R1798"/>
          <cell r="S1798"/>
          <cell r="T1798"/>
          <cell r="U1798"/>
          <cell r="V1798"/>
          <cell r="W1798"/>
          <cell r="X1798"/>
          <cell r="Z1798"/>
          <cell r="AA1798"/>
          <cell r="AB1798"/>
          <cell r="AC1798"/>
          <cell r="AD1798"/>
        </row>
        <row r="1799">
          <cell r="A1799"/>
          <cell r="B1799"/>
          <cell r="E1799"/>
          <cell r="F1799"/>
          <cell r="G1799"/>
          <cell r="H1799"/>
          <cell r="I1799" t="e">
            <v>#VALUE!</v>
          </cell>
          <cell r="J1799"/>
          <cell r="K1799"/>
          <cell r="L1799"/>
          <cell r="M1799"/>
          <cell r="N1799"/>
          <cell r="O1799"/>
          <cell r="P1799" t="e">
            <v>#VALUE!</v>
          </cell>
          <cell r="Q1799"/>
          <cell r="R1799"/>
          <cell r="S1799"/>
          <cell r="T1799"/>
          <cell r="U1799"/>
          <cell r="V1799"/>
          <cell r="W1799"/>
          <cell r="X1799"/>
          <cell r="Z1799"/>
          <cell r="AA1799"/>
          <cell r="AB1799"/>
          <cell r="AC1799"/>
          <cell r="AD1799"/>
        </row>
        <row r="1800">
          <cell r="A1800"/>
          <cell r="B1800"/>
          <cell r="E1800"/>
          <cell r="F1800"/>
          <cell r="G1800"/>
          <cell r="H1800" t="str">
            <v>Ž</v>
          </cell>
          <cell r="I1800"/>
          <cell r="J1800"/>
          <cell r="K1800"/>
          <cell r="L1800"/>
          <cell r="M1800"/>
          <cell r="N1800"/>
          <cell r="O1800" t="str">
            <v>Ž</v>
          </cell>
          <cell r="P1800"/>
          <cell r="Q1800"/>
          <cell r="R1800"/>
          <cell r="S1800"/>
          <cell r="T1800"/>
          <cell r="U1800"/>
          <cell r="V1800"/>
          <cell r="W1800"/>
          <cell r="X1800"/>
          <cell r="Z1800"/>
          <cell r="AA1800"/>
          <cell r="AB1800"/>
          <cell r="AC1800"/>
          <cell r="AD1800"/>
        </row>
        <row r="1801">
          <cell r="A1801"/>
          <cell r="B1801"/>
          <cell r="E1801"/>
          <cell r="F1801"/>
          <cell r="G1801"/>
          <cell r="H1801" t="str">
            <v>ŽČ</v>
          </cell>
          <cell r="I1801"/>
          <cell r="J1801"/>
          <cell r="K1801"/>
          <cell r="L1801"/>
          <cell r="M1801"/>
          <cell r="N1801"/>
          <cell r="O1801" t="str">
            <v>ŽČ</v>
          </cell>
          <cell r="P1801"/>
          <cell r="Q1801"/>
          <cell r="R1801"/>
          <cell r="S1801"/>
          <cell r="T1801"/>
          <cell r="U1801"/>
          <cell r="V1801"/>
          <cell r="W1801"/>
          <cell r="X1801"/>
          <cell r="Z1801"/>
          <cell r="AA1801"/>
          <cell r="AB1801"/>
          <cell r="AC1801"/>
          <cell r="AD1801"/>
        </row>
        <row r="1802">
          <cell r="A1802"/>
          <cell r="B1802"/>
          <cell r="E1802"/>
          <cell r="F1802"/>
          <cell r="G1802"/>
          <cell r="H1802" t="str">
            <v>ŽČ</v>
          </cell>
          <cell r="I1802"/>
          <cell r="J1802"/>
          <cell r="K1802"/>
          <cell r="L1802"/>
          <cell r="M1802"/>
          <cell r="N1802"/>
          <cell r="O1802" t="str">
            <v>ŽČ</v>
          </cell>
          <cell r="P1802"/>
          <cell r="Q1802"/>
          <cell r="R1802"/>
          <cell r="S1802"/>
          <cell r="T1802"/>
          <cell r="U1802"/>
          <cell r="V1802"/>
          <cell r="W1802"/>
          <cell r="X1802"/>
          <cell r="Z1802"/>
          <cell r="AA1802"/>
          <cell r="AB1802"/>
          <cell r="AC1802"/>
          <cell r="AD1802"/>
        </row>
        <row r="1803">
          <cell r="A1803"/>
          <cell r="B1803"/>
          <cell r="E1803"/>
          <cell r="F1803"/>
          <cell r="G1803"/>
          <cell r="H1803"/>
          <cell r="I1803"/>
          <cell r="J1803"/>
          <cell r="K1803"/>
          <cell r="L1803"/>
          <cell r="M1803"/>
          <cell r="N1803"/>
          <cell r="O1803"/>
          <cell r="P1803"/>
          <cell r="Q1803"/>
          <cell r="R1803"/>
          <cell r="S1803"/>
          <cell r="T1803"/>
          <cell r="U1803"/>
          <cell r="V1803"/>
          <cell r="W1803"/>
          <cell r="X1803"/>
          <cell r="Z1803"/>
          <cell r="AA1803"/>
          <cell r="AB1803"/>
          <cell r="AC1803"/>
          <cell r="AD1803"/>
        </row>
        <row r="1804">
          <cell r="A1804"/>
          <cell r="B1804"/>
          <cell r="C1804"/>
          <cell r="D1804"/>
          <cell r="E1804"/>
          <cell r="F1804"/>
          <cell r="G1804"/>
          <cell r="H1804"/>
          <cell r="I1804"/>
          <cell r="J1804"/>
          <cell r="K1804"/>
          <cell r="L1804"/>
          <cell r="M1804"/>
          <cell r="N1804"/>
          <cell r="O1804"/>
          <cell r="P1804"/>
          <cell r="Q1804"/>
          <cell r="R1804"/>
          <cell r="S1804"/>
          <cell r="T1804"/>
          <cell r="U1804"/>
          <cell r="V1804"/>
          <cell r="W1804"/>
          <cell r="X1804"/>
          <cell r="Y1804"/>
          <cell r="Z1804"/>
          <cell r="AA1804"/>
          <cell r="AB1804"/>
          <cell r="AC1804"/>
          <cell r="AD1804"/>
        </row>
        <row r="1805">
          <cell r="A1805" t="e">
            <v>#VALUE!</v>
          </cell>
          <cell r="B1805"/>
          <cell r="E1805" t="str">
            <v xml:space="preserve">zápas č. </v>
          </cell>
          <cell r="F1805" t="e">
            <v>#VALUE!</v>
          </cell>
          <cell r="G1805"/>
          <cell r="H1805" t="str">
            <v>Servis</v>
          </cell>
          <cell r="I1805"/>
          <cell r="J1805"/>
          <cell r="K1805"/>
          <cell r="L1805"/>
          <cell r="M1805"/>
          <cell r="N1805"/>
          <cell r="O1805"/>
          <cell r="P1805"/>
          <cell r="Q1805"/>
          <cell r="R1805"/>
          <cell r="S1805"/>
          <cell r="T1805"/>
          <cell r="U1805"/>
          <cell r="V1805" t="str">
            <v>pomer</v>
          </cell>
          <cell r="W1805"/>
          <cell r="X1805"/>
          <cell r="Y1805" t="str">
            <v>(:)</v>
          </cell>
          <cell r="Z1805" t="str">
            <v/>
          </cell>
          <cell r="AA1805" t="str">
            <v/>
          </cell>
          <cell r="AB1805"/>
          <cell r="AC1805" t="e">
            <v>#VALUE!</v>
          </cell>
          <cell r="AD1805" t="e">
            <v>#VALUE!</v>
          </cell>
        </row>
        <row r="1806">
          <cell r="A1806"/>
          <cell r="B1806"/>
          <cell r="E1806"/>
          <cell r="F1806"/>
          <cell r="G1806" t="str">
            <v>Time out</v>
          </cell>
          <cell r="H1806" t="str">
            <v>Príjem</v>
          </cell>
          <cell r="I1806"/>
          <cell r="J1806"/>
          <cell r="K1806"/>
          <cell r="L1806"/>
          <cell r="M1806"/>
          <cell r="N1806">
            <v>1</v>
          </cell>
          <cell r="O1806">
            <v>2</v>
          </cell>
          <cell r="P1806">
            <v>3</v>
          </cell>
          <cell r="Q1806">
            <v>4</v>
          </cell>
          <cell r="R1806">
            <v>5</v>
          </cell>
          <cell r="S1806">
            <v>6</v>
          </cell>
          <cell r="T1806">
            <v>7</v>
          </cell>
          <cell r="U1806"/>
          <cell r="V1806" t="str">
            <v>setov</v>
          </cell>
          <cell r="W1806"/>
          <cell r="X1806"/>
          <cell r="Z1806"/>
          <cell r="AA1806"/>
          <cell r="AB1806"/>
          <cell r="AC1806"/>
          <cell r="AD1806"/>
        </row>
        <row r="1807">
          <cell r="A1807" t="e">
            <v>#VALUE!</v>
          </cell>
          <cell r="B1807"/>
          <cell r="E1807" t="str">
            <v>Stôl:</v>
          </cell>
          <cell r="F1807" t="e">
            <v>#VALUE!</v>
          </cell>
          <cell r="G1807"/>
          <cell r="H1807"/>
          <cell r="I1807" t="e">
            <v>#VALUE!</v>
          </cell>
          <cell r="J1807"/>
          <cell r="K1807"/>
          <cell r="L1807"/>
          <cell r="M1807"/>
          <cell r="N1807" t="str">
            <v xml:space="preserve"> </v>
          </cell>
          <cell r="O1807" t="str">
            <v xml:space="preserve"> </v>
          </cell>
          <cell r="P1807" t="str">
            <v xml:space="preserve"> </v>
          </cell>
          <cell r="Q1807" t="str">
            <v xml:space="preserve"> </v>
          </cell>
          <cell r="R1807"/>
          <cell r="S1807"/>
          <cell r="T1807"/>
          <cell r="U1807"/>
          <cell r="V1807" t="str">
            <v/>
          </cell>
          <cell r="W1807"/>
          <cell r="X1807"/>
          <cell r="Z1807"/>
          <cell r="AA1807"/>
          <cell r="AB1807"/>
          <cell r="AC1807"/>
          <cell r="AD1807"/>
        </row>
        <row r="1808">
          <cell r="A1808"/>
          <cell r="B1808"/>
          <cell r="E1808"/>
          <cell r="F1808"/>
          <cell r="G1808"/>
          <cell r="H1808"/>
          <cell r="I1808"/>
          <cell r="J1808"/>
          <cell r="K1808"/>
          <cell r="L1808"/>
          <cell r="M1808"/>
          <cell r="N1808"/>
          <cell r="O1808"/>
          <cell r="P1808"/>
          <cell r="Q1808"/>
          <cell r="R1808"/>
          <cell r="S1808"/>
          <cell r="T1808"/>
          <cell r="U1808"/>
          <cell r="V1808"/>
          <cell r="W1808"/>
          <cell r="X1808"/>
          <cell r="Z1808"/>
          <cell r="AA1808"/>
          <cell r="AB1808"/>
          <cell r="AC1808"/>
          <cell r="AD1808"/>
        </row>
        <row r="1809">
          <cell r="A1809"/>
          <cell r="B1809"/>
          <cell r="E1809" t="str">
            <v>Dátum:</v>
          </cell>
          <cell r="F1809">
            <v>43729</v>
          </cell>
          <cell r="G1809"/>
          <cell r="H1809"/>
          <cell r="I1809"/>
          <cell r="J1809"/>
          <cell r="K1809"/>
          <cell r="L1809"/>
          <cell r="M1809"/>
          <cell r="N1809"/>
          <cell r="O1809"/>
          <cell r="P1809"/>
          <cell r="Q1809"/>
          <cell r="R1809"/>
          <cell r="S1809"/>
          <cell r="T1809"/>
          <cell r="U1809"/>
          <cell r="V1809"/>
          <cell r="W1809"/>
          <cell r="X1809"/>
          <cell r="Z1809"/>
          <cell r="AA1809"/>
          <cell r="AB1809"/>
          <cell r="AC1809"/>
          <cell r="AD1809"/>
        </row>
        <row r="1810">
          <cell r="A1810" t="e">
            <v>#VALUE!</v>
          </cell>
          <cell r="B1810"/>
          <cell r="E1810" t="str">
            <v>Čas:</v>
          </cell>
          <cell r="F1810"/>
          <cell r="G1810"/>
          <cell r="H1810"/>
          <cell r="I1810" t="e">
            <v>#VALUE!</v>
          </cell>
          <cell r="J1810"/>
          <cell r="K1810"/>
          <cell r="L1810"/>
          <cell r="M1810"/>
          <cell r="N1810" t="str">
            <v xml:space="preserve"> </v>
          </cell>
          <cell r="O1810" t="str">
            <v xml:space="preserve"> </v>
          </cell>
          <cell r="P1810" t="str">
            <v xml:space="preserve"> </v>
          </cell>
          <cell r="Q1810" t="str">
            <v xml:space="preserve"> </v>
          </cell>
          <cell r="R1810"/>
          <cell r="S1810"/>
          <cell r="T1810"/>
          <cell r="U1810"/>
          <cell r="V1810" t="str">
            <v/>
          </cell>
          <cell r="W1810"/>
          <cell r="X1810"/>
          <cell r="Z1810"/>
          <cell r="AA1810"/>
          <cell r="AB1810"/>
          <cell r="AC1810"/>
          <cell r="AD1810"/>
        </row>
        <row r="1811">
          <cell r="A1811"/>
          <cell r="B1811"/>
          <cell r="E1811"/>
          <cell r="F1811"/>
          <cell r="G1811"/>
          <cell r="H1811"/>
          <cell r="I1811"/>
          <cell r="J1811"/>
          <cell r="K1811"/>
          <cell r="L1811"/>
          <cell r="M1811"/>
          <cell r="N1811"/>
          <cell r="O1811"/>
          <cell r="P1811"/>
          <cell r="Q1811"/>
          <cell r="R1811"/>
          <cell r="S1811"/>
          <cell r="T1811"/>
          <cell r="U1811"/>
          <cell r="V1811"/>
          <cell r="W1811"/>
          <cell r="X1811"/>
          <cell r="Z1811"/>
          <cell r="AA1811"/>
          <cell r="AB1811"/>
          <cell r="AC1811"/>
          <cell r="AD1811"/>
        </row>
        <row r="1812">
          <cell r="A1812"/>
          <cell r="B1812"/>
          <cell r="E1812" t="str">
            <v>Kategória :</v>
          </cell>
          <cell r="F1812" t="str">
            <v>NMŽky</v>
          </cell>
          <cell r="G1812"/>
          <cell r="H1812"/>
          <cell r="I1812"/>
          <cell r="J1812"/>
          <cell r="K1812"/>
          <cell r="L1812"/>
          <cell r="M1812"/>
          <cell r="N1812"/>
          <cell r="O1812"/>
          <cell r="P1812"/>
          <cell r="Q1812"/>
          <cell r="R1812"/>
          <cell r="S1812"/>
          <cell r="T1812"/>
          <cell r="U1812"/>
          <cell r="V1812"/>
          <cell r="W1812"/>
          <cell r="X1812"/>
          <cell r="Z1812"/>
          <cell r="AA1812"/>
          <cell r="AB1812"/>
          <cell r="AC1812"/>
          <cell r="AD1812"/>
        </row>
        <row r="1813">
          <cell r="A1813"/>
          <cell r="B1813"/>
          <cell r="E1813"/>
          <cell r="F1813"/>
          <cell r="G1813"/>
          <cell r="H1813"/>
          <cell r="I1813" t="str">
            <v>Rozhodca</v>
          </cell>
          <cell r="J1813"/>
          <cell r="K1813"/>
          <cell r="L1813"/>
          <cell r="M1813"/>
          <cell r="N1813"/>
          <cell r="O1813"/>
          <cell r="P1813" t="str">
            <v>Víťaz</v>
          </cell>
          <cell r="Q1813"/>
          <cell r="R1813"/>
          <cell r="S1813"/>
          <cell r="T1813"/>
          <cell r="U1813"/>
          <cell r="V1813"/>
          <cell r="W1813"/>
          <cell r="X1813"/>
          <cell r="Z1813"/>
          <cell r="AA1813"/>
          <cell r="AB1813"/>
          <cell r="AC1813"/>
          <cell r="AD1813"/>
        </row>
        <row r="1814">
          <cell r="A1814"/>
          <cell r="B1814"/>
          <cell r="E1814" t="str">
            <v>Skupina :</v>
          </cell>
          <cell r="F1814" t="e">
            <v>#VALUE!</v>
          </cell>
          <cell r="G1814"/>
          <cell r="H1814"/>
          <cell r="I1814"/>
          <cell r="J1814"/>
          <cell r="K1814"/>
          <cell r="L1814"/>
          <cell r="M1814"/>
          <cell r="N1814" t="e">
            <v>#VALUE!</v>
          </cell>
          <cell r="O1814"/>
          <cell r="P1814"/>
          <cell r="Q1814"/>
          <cell r="R1814"/>
          <cell r="S1814"/>
          <cell r="T1814"/>
          <cell r="U1814"/>
          <cell r="V1814"/>
          <cell r="W1814"/>
          <cell r="X1814"/>
          <cell r="Z1814"/>
          <cell r="AA1814"/>
          <cell r="AB1814"/>
          <cell r="AC1814"/>
          <cell r="AD1814"/>
        </row>
        <row r="1815">
          <cell r="A1815"/>
          <cell r="B1815"/>
          <cell r="E1815"/>
          <cell r="F1815"/>
          <cell r="G1815"/>
          <cell r="H1815"/>
          <cell r="I1815"/>
          <cell r="J1815"/>
          <cell r="K1815"/>
          <cell r="L1815"/>
          <cell r="M1815"/>
          <cell r="N1815"/>
          <cell r="O1815"/>
          <cell r="P1815"/>
          <cell r="Q1815"/>
          <cell r="R1815"/>
          <cell r="S1815"/>
          <cell r="T1815"/>
          <cell r="U1815"/>
          <cell r="V1815"/>
          <cell r="W1815"/>
          <cell r="X1815"/>
          <cell r="Z1815"/>
          <cell r="AA1815"/>
          <cell r="AB1815"/>
          <cell r="AC1815"/>
          <cell r="AD1815"/>
        </row>
        <row r="1816">
          <cell r="A1816"/>
          <cell r="B1816"/>
          <cell r="E1816" t="str">
            <v>Zápas:</v>
          </cell>
          <cell r="F1816" t="e">
            <v>#VALUE!</v>
          </cell>
          <cell r="G1816"/>
          <cell r="H1816"/>
          <cell r="I1816"/>
          <cell r="J1816"/>
          <cell r="K1816"/>
          <cell r="L1816"/>
          <cell r="M1816"/>
          <cell r="N1816"/>
          <cell r="O1816"/>
          <cell r="P1816"/>
          <cell r="Q1816"/>
          <cell r="R1816"/>
          <cell r="S1816"/>
          <cell r="T1816"/>
          <cell r="U1816"/>
          <cell r="V1816"/>
          <cell r="W1816"/>
          <cell r="X1816"/>
          <cell r="Z1816"/>
          <cell r="AA1816"/>
          <cell r="AB1816"/>
          <cell r="AC1816"/>
          <cell r="AD1816"/>
        </row>
        <row r="1817">
          <cell r="A1817"/>
          <cell r="B1817"/>
          <cell r="E1817"/>
          <cell r="F1817"/>
          <cell r="G1817"/>
          <cell r="H1817" t="str">
            <v>Udelené karty - priestupok</v>
          </cell>
          <cell r="I1817"/>
          <cell r="J1817"/>
          <cell r="K1817"/>
          <cell r="L1817"/>
          <cell r="M1817"/>
          <cell r="N1817"/>
          <cell r="O1817"/>
          <cell r="P1817"/>
          <cell r="Q1817"/>
          <cell r="R1817"/>
          <cell r="S1817"/>
          <cell r="T1817"/>
          <cell r="U1817"/>
          <cell r="V1817"/>
          <cell r="W1817"/>
          <cell r="X1817"/>
          <cell r="Z1817"/>
          <cell r="AA1817"/>
          <cell r="AB1817"/>
          <cell r="AC1817"/>
          <cell r="AD1817"/>
        </row>
        <row r="1818">
          <cell r="A1818"/>
          <cell r="B1818"/>
          <cell r="E1818"/>
          <cell r="F1818"/>
          <cell r="G1818"/>
          <cell r="H1818"/>
          <cell r="I1818"/>
          <cell r="J1818"/>
          <cell r="K1818"/>
          <cell r="L1818"/>
          <cell r="M1818"/>
          <cell r="N1818"/>
          <cell r="O1818"/>
          <cell r="P1818"/>
          <cell r="Q1818"/>
          <cell r="R1818"/>
          <cell r="S1818"/>
          <cell r="T1818"/>
          <cell r="U1818"/>
          <cell r="V1818"/>
          <cell r="W1818"/>
          <cell r="X1818"/>
          <cell r="Z1818"/>
          <cell r="AA1818"/>
          <cell r="AB1818"/>
          <cell r="AC1818"/>
          <cell r="AD1818"/>
        </row>
        <row r="1819">
          <cell r="A1819"/>
          <cell r="B1819"/>
          <cell r="E1819"/>
          <cell r="F1819"/>
          <cell r="G1819"/>
          <cell r="H1819"/>
          <cell r="I1819" t="e">
            <v>#VALUE!</v>
          </cell>
          <cell r="J1819"/>
          <cell r="K1819"/>
          <cell r="L1819"/>
          <cell r="M1819"/>
          <cell r="N1819"/>
          <cell r="O1819"/>
          <cell r="P1819" t="e">
            <v>#VALUE!</v>
          </cell>
          <cell r="Q1819"/>
          <cell r="R1819"/>
          <cell r="S1819"/>
          <cell r="T1819"/>
          <cell r="U1819"/>
          <cell r="V1819"/>
          <cell r="W1819"/>
          <cell r="X1819"/>
          <cell r="Z1819"/>
          <cell r="AA1819"/>
          <cell r="AB1819"/>
          <cell r="AC1819"/>
          <cell r="AD1819"/>
        </row>
        <row r="1820">
          <cell r="A1820"/>
          <cell r="B1820"/>
          <cell r="E1820"/>
          <cell r="F1820"/>
          <cell r="G1820"/>
          <cell r="H1820" t="str">
            <v>Ž</v>
          </cell>
          <cell r="I1820"/>
          <cell r="J1820"/>
          <cell r="K1820"/>
          <cell r="L1820"/>
          <cell r="M1820"/>
          <cell r="N1820"/>
          <cell r="O1820" t="str">
            <v>Ž</v>
          </cell>
          <cell r="P1820"/>
          <cell r="Q1820"/>
          <cell r="R1820"/>
          <cell r="S1820"/>
          <cell r="T1820"/>
          <cell r="U1820"/>
          <cell r="V1820"/>
          <cell r="W1820"/>
          <cell r="X1820"/>
          <cell r="Z1820"/>
          <cell r="AA1820"/>
          <cell r="AB1820"/>
          <cell r="AC1820"/>
          <cell r="AD1820"/>
        </row>
        <row r="1821">
          <cell r="A1821"/>
          <cell r="B1821"/>
          <cell r="E1821"/>
          <cell r="F1821"/>
          <cell r="G1821"/>
          <cell r="H1821" t="str">
            <v>ŽČ</v>
          </cell>
          <cell r="I1821"/>
          <cell r="J1821"/>
          <cell r="K1821"/>
          <cell r="L1821"/>
          <cell r="M1821"/>
          <cell r="N1821"/>
          <cell r="O1821" t="str">
            <v>ŽČ</v>
          </cell>
          <cell r="P1821"/>
          <cell r="Q1821"/>
          <cell r="R1821"/>
          <cell r="S1821"/>
          <cell r="T1821"/>
          <cell r="U1821"/>
          <cell r="V1821"/>
          <cell r="W1821"/>
          <cell r="X1821"/>
          <cell r="Z1821"/>
          <cell r="AA1821"/>
          <cell r="AB1821"/>
          <cell r="AC1821"/>
          <cell r="AD1821"/>
        </row>
        <row r="1822">
          <cell r="A1822"/>
          <cell r="B1822"/>
          <cell r="E1822"/>
          <cell r="F1822"/>
          <cell r="G1822"/>
          <cell r="H1822" t="str">
            <v>ŽČ</v>
          </cell>
          <cell r="I1822"/>
          <cell r="J1822"/>
          <cell r="K1822"/>
          <cell r="L1822"/>
          <cell r="M1822"/>
          <cell r="N1822"/>
          <cell r="O1822" t="str">
            <v>ŽČ</v>
          </cell>
          <cell r="P1822"/>
          <cell r="Q1822"/>
          <cell r="R1822"/>
          <cell r="S1822"/>
          <cell r="T1822"/>
          <cell r="U1822"/>
          <cell r="V1822"/>
          <cell r="W1822"/>
          <cell r="X1822"/>
          <cell r="Z1822"/>
          <cell r="AA1822"/>
          <cell r="AB1822"/>
          <cell r="AC1822"/>
          <cell r="AD1822"/>
        </row>
        <row r="1823">
          <cell r="A1823"/>
          <cell r="B1823"/>
          <cell r="E1823"/>
          <cell r="F1823"/>
          <cell r="G1823"/>
          <cell r="H1823"/>
          <cell r="I1823"/>
          <cell r="J1823"/>
          <cell r="K1823"/>
          <cell r="L1823"/>
          <cell r="M1823"/>
          <cell r="N1823"/>
          <cell r="O1823"/>
          <cell r="P1823"/>
          <cell r="Q1823"/>
          <cell r="R1823"/>
          <cell r="S1823"/>
          <cell r="T1823"/>
          <cell r="U1823"/>
          <cell r="V1823"/>
          <cell r="W1823"/>
          <cell r="X1823"/>
          <cell r="Z1823"/>
          <cell r="AA1823"/>
          <cell r="AB1823"/>
          <cell r="AC1823"/>
          <cell r="AD1823"/>
        </row>
        <row r="1824">
          <cell r="A1824"/>
          <cell r="B1824"/>
          <cell r="C1824"/>
          <cell r="D1824"/>
          <cell r="E1824"/>
          <cell r="F1824"/>
          <cell r="G1824"/>
          <cell r="H1824"/>
          <cell r="I1824"/>
          <cell r="J1824"/>
          <cell r="K1824"/>
          <cell r="L1824"/>
          <cell r="M1824"/>
          <cell r="N1824"/>
          <cell r="O1824"/>
          <cell r="P1824"/>
          <cell r="Q1824"/>
          <cell r="R1824"/>
          <cell r="S1824"/>
          <cell r="T1824"/>
          <cell r="U1824"/>
          <cell r="V1824"/>
          <cell r="W1824"/>
          <cell r="X1824"/>
          <cell r="Y1824"/>
          <cell r="Z1824"/>
          <cell r="AA1824"/>
          <cell r="AB1824"/>
          <cell r="AC1824"/>
          <cell r="AD1824"/>
        </row>
        <row r="1825">
          <cell r="A1825" t="e">
            <v>#VALUE!</v>
          </cell>
          <cell r="B1825"/>
          <cell r="E1825" t="str">
            <v xml:space="preserve">zápas č. </v>
          </cell>
          <cell r="F1825" t="e">
            <v>#VALUE!</v>
          </cell>
          <cell r="G1825"/>
          <cell r="H1825" t="str">
            <v>Servis</v>
          </cell>
          <cell r="I1825"/>
          <cell r="J1825"/>
          <cell r="K1825"/>
          <cell r="L1825"/>
          <cell r="M1825"/>
          <cell r="N1825"/>
          <cell r="O1825"/>
          <cell r="P1825"/>
          <cell r="Q1825"/>
          <cell r="R1825"/>
          <cell r="S1825"/>
          <cell r="T1825"/>
          <cell r="U1825"/>
          <cell r="V1825" t="str">
            <v>pomer</v>
          </cell>
          <cell r="W1825"/>
          <cell r="X1825"/>
          <cell r="Y1825" t="str">
            <v>(:)</v>
          </cell>
          <cell r="Z1825" t="str">
            <v/>
          </cell>
          <cell r="AA1825" t="str">
            <v/>
          </cell>
          <cell r="AB1825"/>
          <cell r="AC1825" t="e">
            <v>#VALUE!</v>
          </cell>
          <cell r="AD1825" t="e">
            <v>#VALUE!</v>
          </cell>
        </row>
        <row r="1826">
          <cell r="A1826"/>
          <cell r="B1826"/>
          <cell r="E1826"/>
          <cell r="F1826"/>
          <cell r="G1826" t="str">
            <v>Time out</v>
          </cell>
          <cell r="H1826" t="str">
            <v>Príjem</v>
          </cell>
          <cell r="I1826"/>
          <cell r="J1826"/>
          <cell r="K1826"/>
          <cell r="L1826"/>
          <cell r="M1826"/>
          <cell r="N1826">
            <v>1</v>
          </cell>
          <cell r="O1826">
            <v>2</v>
          </cell>
          <cell r="P1826">
            <v>3</v>
          </cell>
          <cell r="Q1826">
            <v>4</v>
          </cell>
          <cell r="R1826">
            <v>5</v>
          </cell>
          <cell r="S1826">
            <v>6</v>
          </cell>
          <cell r="T1826">
            <v>7</v>
          </cell>
          <cell r="U1826"/>
          <cell r="V1826" t="str">
            <v>setov</v>
          </cell>
          <cell r="W1826"/>
          <cell r="X1826"/>
          <cell r="Z1826"/>
          <cell r="AA1826"/>
          <cell r="AB1826"/>
          <cell r="AC1826"/>
          <cell r="AD1826"/>
        </row>
        <row r="1827">
          <cell r="A1827" t="e">
            <v>#VALUE!</v>
          </cell>
          <cell r="B1827"/>
          <cell r="E1827" t="str">
            <v>Stôl:</v>
          </cell>
          <cell r="F1827" t="e">
            <v>#VALUE!</v>
          </cell>
          <cell r="G1827"/>
          <cell r="H1827"/>
          <cell r="I1827" t="e">
            <v>#VALUE!</v>
          </cell>
          <cell r="J1827"/>
          <cell r="K1827"/>
          <cell r="L1827"/>
          <cell r="M1827"/>
          <cell r="N1827" t="str">
            <v xml:space="preserve"> </v>
          </cell>
          <cell r="O1827" t="str">
            <v xml:space="preserve"> </v>
          </cell>
          <cell r="P1827" t="str">
            <v xml:space="preserve"> </v>
          </cell>
          <cell r="Q1827" t="str">
            <v xml:space="preserve"> </v>
          </cell>
          <cell r="R1827"/>
          <cell r="S1827"/>
          <cell r="T1827"/>
          <cell r="U1827"/>
          <cell r="V1827" t="str">
            <v/>
          </cell>
          <cell r="W1827"/>
          <cell r="X1827"/>
          <cell r="Z1827"/>
          <cell r="AA1827"/>
          <cell r="AB1827"/>
          <cell r="AC1827"/>
          <cell r="AD1827"/>
        </row>
        <row r="1828">
          <cell r="A1828"/>
          <cell r="B1828"/>
          <cell r="E1828"/>
          <cell r="F1828"/>
          <cell r="G1828"/>
          <cell r="H1828"/>
          <cell r="I1828"/>
          <cell r="J1828"/>
          <cell r="K1828"/>
          <cell r="L1828"/>
          <cell r="M1828"/>
          <cell r="N1828"/>
          <cell r="O1828"/>
          <cell r="P1828"/>
          <cell r="Q1828"/>
          <cell r="R1828"/>
          <cell r="S1828"/>
          <cell r="T1828"/>
          <cell r="U1828"/>
          <cell r="V1828"/>
          <cell r="W1828"/>
          <cell r="X1828"/>
          <cell r="Z1828"/>
          <cell r="AA1828"/>
          <cell r="AB1828"/>
          <cell r="AC1828"/>
          <cell r="AD1828"/>
        </row>
        <row r="1829">
          <cell r="A1829"/>
          <cell r="B1829"/>
          <cell r="E1829" t="str">
            <v>Dátum:</v>
          </cell>
          <cell r="F1829">
            <v>43729</v>
          </cell>
          <cell r="G1829"/>
          <cell r="H1829"/>
          <cell r="I1829"/>
          <cell r="J1829"/>
          <cell r="K1829"/>
          <cell r="L1829"/>
          <cell r="M1829"/>
          <cell r="N1829"/>
          <cell r="O1829"/>
          <cell r="P1829"/>
          <cell r="Q1829"/>
          <cell r="R1829"/>
          <cell r="S1829"/>
          <cell r="T1829"/>
          <cell r="U1829"/>
          <cell r="V1829"/>
          <cell r="W1829"/>
          <cell r="X1829"/>
          <cell r="Z1829"/>
          <cell r="AA1829"/>
          <cell r="AB1829"/>
          <cell r="AC1829"/>
          <cell r="AD1829"/>
        </row>
        <row r="1830">
          <cell r="A1830" t="e">
            <v>#VALUE!</v>
          </cell>
          <cell r="B1830"/>
          <cell r="E1830" t="str">
            <v>Čas:</v>
          </cell>
          <cell r="F1830"/>
          <cell r="G1830"/>
          <cell r="H1830"/>
          <cell r="I1830" t="e">
            <v>#VALUE!</v>
          </cell>
          <cell r="J1830"/>
          <cell r="K1830"/>
          <cell r="L1830"/>
          <cell r="M1830"/>
          <cell r="N1830" t="str">
            <v xml:space="preserve"> </v>
          </cell>
          <cell r="O1830" t="str">
            <v xml:space="preserve"> </v>
          </cell>
          <cell r="P1830" t="str">
            <v xml:space="preserve"> </v>
          </cell>
          <cell r="Q1830" t="str">
            <v xml:space="preserve"> </v>
          </cell>
          <cell r="R1830"/>
          <cell r="S1830"/>
          <cell r="T1830"/>
          <cell r="U1830"/>
          <cell r="V1830" t="str">
            <v/>
          </cell>
          <cell r="W1830"/>
          <cell r="X1830"/>
          <cell r="Z1830"/>
          <cell r="AA1830"/>
          <cell r="AB1830"/>
          <cell r="AC1830"/>
          <cell r="AD1830"/>
        </row>
        <row r="1831">
          <cell r="A1831"/>
          <cell r="B1831"/>
          <cell r="E1831"/>
          <cell r="F1831"/>
          <cell r="G1831"/>
          <cell r="H1831"/>
          <cell r="I1831"/>
          <cell r="J1831"/>
          <cell r="K1831"/>
          <cell r="L1831"/>
          <cell r="M1831"/>
          <cell r="N1831"/>
          <cell r="O1831"/>
          <cell r="P1831"/>
          <cell r="Q1831"/>
          <cell r="R1831"/>
          <cell r="S1831"/>
          <cell r="T1831"/>
          <cell r="U1831"/>
          <cell r="V1831"/>
          <cell r="W1831"/>
          <cell r="X1831"/>
          <cell r="Z1831"/>
          <cell r="AA1831"/>
          <cell r="AB1831"/>
          <cell r="AC1831"/>
          <cell r="AD1831"/>
        </row>
        <row r="1832">
          <cell r="A1832"/>
          <cell r="B1832"/>
          <cell r="E1832" t="str">
            <v>Kategória :</v>
          </cell>
          <cell r="F1832" t="str">
            <v>NMŽky</v>
          </cell>
          <cell r="G1832"/>
          <cell r="H1832"/>
          <cell r="I1832"/>
          <cell r="J1832"/>
          <cell r="K1832"/>
          <cell r="L1832"/>
          <cell r="M1832"/>
          <cell r="N1832"/>
          <cell r="O1832"/>
          <cell r="P1832"/>
          <cell r="Q1832"/>
          <cell r="R1832"/>
          <cell r="S1832"/>
          <cell r="T1832"/>
          <cell r="U1832"/>
          <cell r="V1832"/>
          <cell r="W1832"/>
          <cell r="X1832"/>
          <cell r="Z1832"/>
          <cell r="AA1832"/>
          <cell r="AB1832"/>
          <cell r="AC1832"/>
          <cell r="AD1832"/>
        </row>
        <row r="1833">
          <cell r="A1833"/>
          <cell r="B1833"/>
          <cell r="E1833"/>
          <cell r="F1833"/>
          <cell r="G1833"/>
          <cell r="H1833"/>
          <cell r="I1833" t="str">
            <v>Rozhodca</v>
          </cell>
          <cell r="J1833"/>
          <cell r="K1833"/>
          <cell r="L1833"/>
          <cell r="M1833"/>
          <cell r="N1833"/>
          <cell r="O1833"/>
          <cell r="P1833" t="str">
            <v>Víťaz</v>
          </cell>
          <cell r="Q1833"/>
          <cell r="R1833"/>
          <cell r="S1833"/>
          <cell r="T1833"/>
          <cell r="U1833"/>
          <cell r="V1833"/>
          <cell r="W1833"/>
          <cell r="X1833"/>
          <cell r="Z1833"/>
          <cell r="AA1833"/>
          <cell r="AB1833"/>
          <cell r="AC1833"/>
          <cell r="AD1833"/>
        </row>
        <row r="1834">
          <cell r="A1834"/>
          <cell r="B1834"/>
          <cell r="E1834" t="str">
            <v>Skupina :</v>
          </cell>
          <cell r="F1834" t="e">
            <v>#VALUE!</v>
          </cell>
          <cell r="G1834"/>
          <cell r="H1834"/>
          <cell r="I1834"/>
          <cell r="J1834"/>
          <cell r="K1834"/>
          <cell r="L1834"/>
          <cell r="M1834"/>
          <cell r="N1834" t="e">
            <v>#VALUE!</v>
          </cell>
          <cell r="O1834"/>
          <cell r="P1834"/>
          <cell r="Q1834"/>
          <cell r="R1834"/>
          <cell r="S1834"/>
          <cell r="T1834"/>
          <cell r="U1834"/>
          <cell r="V1834"/>
          <cell r="W1834"/>
          <cell r="X1834"/>
          <cell r="Z1834"/>
          <cell r="AA1834"/>
          <cell r="AB1834"/>
          <cell r="AC1834"/>
          <cell r="AD1834"/>
        </row>
        <row r="1835">
          <cell r="A1835"/>
          <cell r="B1835"/>
          <cell r="E1835"/>
          <cell r="F1835"/>
          <cell r="G1835"/>
          <cell r="H1835"/>
          <cell r="I1835"/>
          <cell r="J1835"/>
          <cell r="K1835"/>
          <cell r="L1835"/>
          <cell r="M1835"/>
          <cell r="N1835"/>
          <cell r="O1835"/>
          <cell r="P1835"/>
          <cell r="Q1835"/>
          <cell r="R1835"/>
          <cell r="S1835"/>
          <cell r="T1835"/>
          <cell r="U1835"/>
          <cell r="V1835"/>
          <cell r="W1835"/>
          <cell r="X1835"/>
          <cell r="Z1835"/>
          <cell r="AA1835"/>
          <cell r="AB1835"/>
          <cell r="AC1835"/>
          <cell r="AD1835"/>
        </row>
        <row r="1836">
          <cell r="A1836"/>
          <cell r="B1836"/>
          <cell r="E1836" t="str">
            <v>Zápas:</v>
          </cell>
          <cell r="F1836" t="e">
            <v>#VALUE!</v>
          </cell>
          <cell r="G1836"/>
          <cell r="H1836"/>
          <cell r="I1836"/>
          <cell r="J1836"/>
          <cell r="K1836"/>
          <cell r="L1836"/>
          <cell r="M1836"/>
          <cell r="N1836"/>
          <cell r="O1836"/>
          <cell r="P1836"/>
          <cell r="Q1836"/>
          <cell r="R1836"/>
          <cell r="S1836"/>
          <cell r="T1836"/>
          <cell r="U1836"/>
          <cell r="V1836"/>
          <cell r="W1836"/>
          <cell r="X1836"/>
          <cell r="Z1836"/>
          <cell r="AA1836"/>
          <cell r="AB1836"/>
          <cell r="AC1836"/>
          <cell r="AD1836"/>
        </row>
        <row r="1837">
          <cell r="A1837"/>
          <cell r="B1837"/>
          <cell r="E1837"/>
          <cell r="F1837"/>
          <cell r="G1837"/>
          <cell r="H1837" t="str">
            <v>Udelené karty - priestupok</v>
          </cell>
          <cell r="I1837"/>
          <cell r="J1837"/>
          <cell r="K1837"/>
          <cell r="L1837"/>
          <cell r="M1837"/>
          <cell r="N1837"/>
          <cell r="O1837"/>
          <cell r="P1837"/>
          <cell r="Q1837"/>
          <cell r="R1837"/>
          <cell r="S1837"/>
          <cell r="T1837"/>
          <cell r="U1837"/>
          <cell r="V1837"/>
          <cell r="W1837"/>
          <cell r="X1837"/>
          <cell r="Z1837"/>
          <cell r="AA1837"/>
          <cell r="AB1837"/>
          <cell r="AC1837"/>
          <cell r="AD1837"/>
        </row>
        <row r="1838">
          <cell r="A1838"/>
          <cell r="B1838"/>
          <cell r="E1838"/>
          <cell r="F1838"/>
          <cell r="G1838"/>
          <cell r="H1838"/>
          <cell r="I1838"/>
          <cell r="J1838"/>
          <cell r="K1838"/>
          <cell r="L1838"/>
          <cell r="M1838"/>
          <cell r="N1838"/>
          <cell r="O1838"/>
          <cell r="P1838"/>
          <cell r="Q1838"/>
          <cell r="R1838"/>
          <cell r="S1838"/>
          <cell r="T1838"/>
          <cell r="U1838"/>
          <cell r="V1838"/>
          <cell r="W1838"/>
          <cell r="X1838"/>
          <cell r="Z1838"/>
          <cell r="AA1838"/>
          <cell r="AB1838"/>
          <cell r="AC1838"/>
          <cell r="AD1838"/>
        </row>
        <row r="1839">
          <cell r="A1839"/>
          <cell r="B1839"/>
          <cell r="E1839"/>
          <cell r="F1839"/>
          <cell r="G1839"/>
          <cell r="H1839"/>
          <cell r="I1839" t="e">
            <v>#VALUE!</v>
          </cell>
          <cell r="J1839"/>
          <cell r="K1839"/>
          <cell r="L1839"/>
          <cell r="M1839"/>
          <cell r="N1839"/>
          <cell r="O1839"/>
          <cell r="P1839" t="e">
            <v>#VALUE!</v>
          </cell>
          <cell r="Q1839"/>
          <cell r="R1839"/>
          <cell r="S1839"/>
          <cell r="T1839"/>
          <cell r="U1839"/>
          <cell r="V1839"/>
          <cell r="W1839"/>
          <cell r="X1839"/>
          <cell r="Z1839"/>
          <cell r="AA1839"/>
          <cell r="AB1839"/>
          <cell r="AC1839"/>
          <cell r="AD1839"/>
        </row>
        <row r="1840">
          <cell r="A1840"/>
          <cell r="B1840"/>
          <cell r="E1840"/>
          <cell r="F1840"/>
          <cell r="G1840"/>
          <cell r="H1840" t="str">
            <v>Ž</v>
          </cell>
          <cell r="I1840"/>
          <cell r="J1840"/>
          <cell r="K1840"/>
          <cell r="L1840"/>
          <cell r="M1840"/>
          <cell r="N1840"/>
          <cell r="O1840" t="str">
            <v>Ž</v>
          </cell>
          <cell r="P1840"/>
          <cell r="Q1840"/>
          <cell r="R1840"/>
          <cell r="S1840"/>
          <cell r="T1840"/>
          <cell r="U1840"/>
          <cell r="V1840"/>
          <cell r="W1840"/>
          <cell r="X1840"/>
          <cell r="Z1840"/>
          <cell r="AA1840"/>
          <cell r="AB1840"/>
          <cell r="AC1840"/>
          <cell r="AD1840"/>
        </row>
        <row r="1841">
          <cell r="A1841"/>
          <cell r="B1841"/>
          <cell r="E1841"/>
          <cell r="F1841"/>
          <cell r="G1841"/>
          <cell r="H1841" t="str">
            <v>ŽČ</v>
          </cell>
          <cell r="I1841"/>
          <cell r="J1841"/>
          <cell r="K1841"/>
          <cell r="L1841"/>
          <cell r="M1841"/>
          <cell r="N1841"/>
          <cell r="O1841" t="str">
            <v>ŽČ</v>
          </cell>
          <cell r="P1841"/>
          <cell r="Q1841"/>
          <cell r="R1841"/>
          <cell r="S1841"/>
          <cell r="T1841"/>
          <cell r="U1841"/>
          <cell r="V1841"/>
          <cell r="W1841"/>
          <cell r="X1841"/>
          <cell r="Z1841"/>
          <cell r="AA1841"/>
          <cell r="AB1841"/>
          <cell r="AC1841"/>
          <cell r="AD1841"/>
        </row>
        <row r="1842">
          <cell r="A1842"/>
          <cell r="B1842"/>
          <cell r="E1842"/>
          <cell r="F1842"/>
          <cell r="G1842"/>
          <cell r="H1842" t="str">
            <v>ŽČ</v>
          </cell>
          <cell r="I1842"/>
          <cell r="J1842"/>
          <cell r="K1842"/>
          <cell r="L1842"/>
          <cell r="M1842"/>
          <cell r="N1842"/>
          <cell r="O1842" t="str">
            <v>ŽČ</v>
          </cell>
          <cell r="P1842"/>
          <cell r="Q1842"/>
          <cell r="R1842"/>
          <cell r="S1842"/>
          <cell r="T1842"/>
          <cell r="U1842"/>
          <cell r="V1842"/>
          <cell r="W1842"/>
          <cell r="X1842"/>
          <cell r="Z1842"/>
          <cell r="AA1842"/>
          <cell r="AB1842"/>
          <cell r="AC1842"/>
          <cell r="AD1842"/>
        </row>
        <row r="1843">
          <cell r="A1843"/>
          <cell r="B1843"/>
          <cell r="E1843"/>
          <cell r="F1843"/>
          <cell r="G1843"/>
          <cell r="H1843"/>
          <cell r="I1843"/>
          <cell r="J1843"/>
          <cell r="K1843"/>
          <cell r="L1843"/>
          <cell r="M1843"/>
          <cell r="N1843"/>
          <cell r="O1843"/>
          <cell r="P1843"/>
          <cell r="Q1843"/>
          <cell r="R1843"/>
          <cell r="S1843"/>
          <cell r="T1843"/>
          <cell r="U1843"/>
          <cell r="V1843"/>
          <cell r="W1843"/>
          <cell r="X1843"/>
          <cell r="Z1843"/>
          <cell r="AA1843"/>
          <cell r="AB1843"/>
          <cell r="AC1843"/>
          <cell r="AD1843"/>
        </row>
        <row r="1844">
          <cell r="A1844"/>
          <cell r="B1844"/>
          <cell r="C1844"/>
          <cell r="D1844"/>
          <cell r="E1844"/>
          <cell r="F1844"/>
          <cell r="G1844"/>
          <cell r="H1844"/>
          <cell r="I1844"/>
          <cell r="J1844"/>
          <cell r="K1844"/>
          <cell r="L1844"/>
          <cell r="M1844"/>
          <cell r="N1844"/>
          <cell r="O1844"/>
          <cell r="P1844"/>
          <cell r="Q1844"/>
          <cell r="R1844"/>
          <cell r="S1844"/>
          <cell r="T1844"/>
          <cell r="U1844"/>
          <cell r="V1844"/>
          <cell r="W1844"/>
          <cell r="X1844"/>
          <cell r="Y1844"/>
          <cell r="Z1844"/>
          <cell r="AA1844"/>
          <cell r="AB1844"/>
          <cell r="AC1844"/>
          <cell r="AD1844"/>
        </row>
        <row r="1845">
          <cell r="A1845" t="e">
            <v>#VALUE!</v>
          </cell>
          <cell r="B1845"/>
          <cell r="E1845" t="str">
            <v xml:space="preserve">zápas č. </v>
          </cell>
          <cell r="F1845" t="e">
            <v>#VALUE!</v>
          </cell>
          <cell r="G1845"/>
          <cell r="H1845" t="str">
            <v>Servis</v>
          </cell>
          <cell r="I1845"/>
          <cell r="J1845"/>
          <cell r="K1845"/>
          <cell r="L1845"/>
          <cell r="M1845"/>
          <cell r="N1845"/>
          <cell r="O1845"/>
          <cell r="P1845"/>
          <cell r="Q1845"/>
          <cell r="R1845"/>
          <cell r="S1845"/>
          <cell r="T1845"/>
          <cell r="U1845"/>
          <cell r="V1845" t="str">
            <v>pomer</v>
          </cell>
          <cell r="W1845"/>
          <cell r="X1845"/>
          <cell r="Y1845" t="str">
            <v>(:)</v>
          </cell>
          <cell r="Z1845" t="str">
            <v/>
          </cell>
          <cell r="AA1845" t="str">
            <v/>
          </cell>
          <cell r="AB1845"/>
          <cell r="AC1845" t="e">
            <v>#VALUE!</v>
          </cell>
          <cell r="AD1845" t="e">
            <v>#VALUE!</v>
          </cell>
        </row>
        <row r="1846">
          <cell r="A1846"/>
          <cell r="B1846"/>
          <cell r="E1846"/>
          <cell r="F1846"/>
          <cell r="G1846" t="str">
            <v>Time out</v>
          </cell>
          <cell r="H1846" t="str">
            <v>Príjem</v>
          </cell>
          <cell r="I1846"/>
          <cell r="J1846"/>
          <cell r="K1846"/>
          <cell r="L1846"/>
          <cell r="M1846"/>
          <cell r="N1846">
            <v>1</v>
          </cell>
          <cell r="O1846">
            <v>2</v>
          </cell>
          <cell r="P1846">
            <v>3</v>
          </cell>
          <cell r="Q1846">
            <v>4</v>
          </cell>
          <cell r="R1846">
            <v>5</v>
          </cell>
          <cell r="S1846">
            <v>6</v>
          </cell>
          <cell r="T1846">
            <v>7</v>
          </cell>
          <cell r="U1846"/>
          <cell r="V1846" t="str">
            <v>setov</v>
          </cell>
          <cell r="W1846"/>
          <cell r="X1846"/>
          <cell r="Z1846"/>
          <cell r="AA1846"/>
          <cell r="AB1846"/>
          <cell r="AC1846"/>
          <cell r="AD1846"/>
        </row>
        <row r="1847">
          <cell r="A1847" t="e">
            <v>#VALUE!</v>
          </cell>
          <cell r="B1847"/>
          <cell r="E1847" t="str">
            <v>Stôl:</v>
          </cell>
          <cell r="F1847" t="e">
            <v>#VALUE!</v>
          </cell>
          <cell r="G1847"/>
          <cell r="H1847"/>
          <cell r="I1847" t="e">
            <v>#VALUE!</v>
          </cell>
          <cell r="J1847"/>
          <cell r="K1847"/>
          <cell r="L1847"/>
          <cell r="M1847"/>
          <cell r="N1847" t="str">
            <v xml:space="preserve"> </v>
          </cell>
          <cell r="O1847" t="str">
            <v xml:space="preserve"> </v>
          </cell>
          <cell r="P1847" t="str">
            <v xml:space="preserve"> </v>
          </cell>
          <cell r="Q1847" t="str">
            <v xml:space="preserve"> </v>
          </cell>
          <cell r="R1847"/>
          <cell r="S1847"/>
          <cell r="T1847"/>
          <cell r="U1847"/>
          <cell r="V1847" t="str">
            <v/>
          </cell>
          <cell r="W1847"/>
          <cell r="X1847"/>
          <cell r="Z1847"/>
          <cell r="AA1847"/>
          <cell r="AB1847"/>
          <cell r="AC1847"/>
          <cell r="AD1847"/>
        </row>
        <row r="1848">
          <cell r="A1848"/>
          <cell r="B1848"/>
          <cell r="E1848"/>
          <cell r="F1848"/>
          <cell r="G1848"/>
          <cell r="H1848"/>
          <cell r="I1848"/>
          <cell r="J1848"/>
          <cell r="K1848"/>
          <cell r="L1848"/>
          <cell r="M1848"/>
          <cell r="N1848"/>
          <cell r="O1848"/>
          <cell r="P1848"/>
          <cell r="Q1848"/>
          <cell r="R1848"/>
          <cell r="S1848"/>
          <cell r="T1848"/>
          <cell r="U1848"/>
          <cell r="V1848"/>
          <cell r="W1848"/>
          <cell r="X1848"/>
          <cell r="Z1848"/>
          <cell r="AA1848"/>
          <cell r="AB1848"/>
          <cell r="AC1848"/>
          <cell r="AD1848"/>
        </row>
        <row r="1849">
          <cell r="A1849"/>
          <cell r="B1849"/>
          <cell r="E1849" t="str">
            <v>Dátum:</v>
          </cell>
          <cell r="F1849">
            <v>43729</v>
          </cell>
          <cell r="G1849"/>
          <cell r="H1849"/>
          <cell r="I1849"/>
          <cell r="J1849"/>
          <cell r="K1849"/>
          <cell r="L1849"/>
          <cell r="M1849"/>
          <cell r="N1849"/>
          <cell r="O1849"/>
          <cell r="P1849"/>
          <cell r="Q1849"/>
          <cell r="R1849"/>
          <cell r="S1849"/>
          <cell r="T1849"/>
          <cell r="U1849"/>
          <cell r="V1849"/>
          <cell r="W1849"/>
          <cell r="X1849"/>
          <cell r="Z1849"/>
          <cell r="AA1849"/>
          <cell r="AB1849"/>
          <cell r="AC1849"/>
          <cell r="AD1849"/>
        </row>
        <row r="1850">
          <cell r="A1850" t="e">
            <v>#VALUE!</v>
          </cell>
          <cell r="B1850"/>
          <cell r="E1850" t="str">
            <v>Čas:</v>
          </cell>
          <cell r="F1850"/>
          <cell r="G1850"/>
          <cell r="H1850"/>
          <cell r="I1850" t="e">
            <v>#VALUE!</v>
          </cell>
          <cell r="J1850"/>
          <cell r="K1850"/>
          <cell r="L1850"/>
          <cell r="M1850"/>
          <cell r="N1850" t="str">
            <v xml:space="preserve"> </v>
          </cell>
          <cell r="O1850" t="str">
            <v xml:space="preserve"> </v>
          </cell>
          <cell r="P1850" t="str">
            <v xml:space="preserve"> </v>
          </cell>
          <cell r="Q1850" t="str">
            <v xml:space="preserve"> </v>
          </cell>
          <cell r="R1850"/>
          <cell r="S1850"/>
          <cell r="T1850"/>
          <cell r="U1850"/>
          <cell r="V1850" t="str">
            <v/>
          </cell>
          <cell r="W1850"/>
          <cell r="X1850"/>
          <cell r="Z1850"/>
          <cell r="AA1850"/>
          <cell r="AB1850"/>
          <cell r="AC1850"/>
          <cell r="AD1850"/>
        </row>
        <row r="1851">
          <cell r="A1851"/>
          <cell r="B1851"/>
          <cell r="E1851"/>
          <cell r="F1851"/>
          <cell r="G1851"/>
          <cell r="H1851"/>
          <cell r="I1851"/>
          <cell r="J1851"/>
          <cell r="K1851"/>
          <cell r="L1851"/>
          <cell r="M1851"/>
          <cell r="N1851"/>
          <cell r="O1851"/>
          <cell r="P1851"/>
          <cell r="Q1851"/>
          <cell r="R1851"/>
          <cell r="S1851"/>
          <cell r="T1851"/>
          <cell r="U1851"/>
          <cell r="V1851"/>
          <cell r="W1851"/>
          <cell r="X1851"/>
          <cell r="Z1851"/>
          <cell r="AA1851"/>
          <cell r="AB1851"/>
          <cell r="AC1851"/>
          <cell r="AD1851"/>
        </row>
        <row r="1852">
          <cell r="A1852"/>
          <cell r="B1852"/>
          <cell r="E1852" t="str">
            <v>Kategória :</v>
          </cell>
          <cell r="F1852" t="str">
            <v>NMŽky</v>
          </cell>
          <cell r="G1852"/>
          <cell r="H1852"/>
          <cell r="I1852"/>
          <cell r="J1852"/>
          <cell r="K1852"/>
          <cell r="L1852"/>
          <cell r="M1852"/>
          <cell r="N1852"/>
          <cell r="O1852"/>
          <cell r="P1852"/>
          <cell r="Q1852"/>
          <cell r="R1852"/>
          <cell r="S1852"/>
          <cell r="T1852"/>
          <cell r="U1852"/>
          <cell r="V1852"/>
          <cell r="W1852"/>
          <cell r="X1852"/>
          <cell r="Z1852"/>
          <cell r="AA1852"/>
          <cell r="AB1852"/>
          <cell r="AC1852"/>
          <cell r="AD1852"/>
        </row>
        <row r="1853">
          <cell r="A1853"/>
          <cell r="B1853"/>
          <cell r="E1853"/>
          <cell r="F1853"/>
          <cell r="G1853"/>
          <cell r="H1853"/>
          <cell r="I1853" t="str">
            <v>Rozhodca</v>
          </cell>
          <cell r="J1853"/>
          <cell r="K1853"/>
          <cell r="L1853"/>
          <cell r="M1853"/>
          <cell r="N1853"/>
          <cell r="O1853"/>
          <cell r="P1853" t="str">
            <v>Víťaz</v>
          </cell>
          <cell r="Q1853"/>
          <cell r="R1853"/>
          <cell r="S1853"/>
          <cell r="T1853"/>
          <cell r="U1853"/>
          <cell r="V1853"/>
          <cell r="W1853"/>
          <cell r="X1853"/>
          <cell r="Z1853"/>
          <cell r="AA1853"/>
          <cell r="AB1853"/>
          <cell r="AC1853"/>
          <cell r="AD1853"/>
        </row>
        <row r="1854">
          <cell r="A1854"/>
          <cell r="B1854"/>
          <cell r="E1854" t="str">
            <v>Skupina :</v>
          </cell>
          <cell r="F1854" t="e">
            <v>#VALUE!</v>
          </cell>
          <cell r="G1854"/>
          <cell r="H1854"/>
          <cell r="I1854"/>
          <cell r="J1854"/>
          <cell r="K1854"/>
          <cell r="L1854"/>
          <cell r="M1854"/>
          <cell r="N1854" t="e">
            <v>#VALUE!</v>
          </cell>
          <cell r="O1854"/>
          <cell r="P1854"/>
          <cell r="Q1854"/>
          <cell r="R1854"/>
          <cell r="S1854"/>
          <cell r="T1854"/>
          <cell r="U1854"/>
          <cell r="V1854"/>
          <cell r="W1854"/>
          <cell r="X1854"/>
          <cell r="Z1854"/>
          <cell r="AA1854"/>
          <cell r="AB1854"/>
          <cell r="AC1854"/>
          <cell r="AD1854"/>
        </row>
        <row r="1855">
          <cell r="A1855"/>
          <cell r="B1855"/>
          <cell r="E1855"/>
          <cell r="F1855"/>
          <cell r="G1855"/>
          <cell r="H1855"/>
          <cell r="I1855"/>
          <cell r="J1855"/>
          <cell r="K1855"/>
          <cell r="L1855"/>
          <cell r="M1855"/>
          <cell r="N1855"/>
          <cell r="O1855"/>
          <cell r="P1855"/>
          <cell r="Q1855"/>
          <cell r="R1855"/>
          <cell r="S1855"/>
          <cell r="T1855"/>
          <cell r="U1855"/>
          <cell r="V1855"/>
          <cell r="W1855"/>
          <cell r="X1855"/>
          <cell r="Z1855"/>
          <cell r="AA1855"/>
          <cell r="AB1855"/>
          <cell r="AC1855"/>
          <cell r="AD1855"/>
        </row>
        <row r="1856">
          <cell r="A1856"/>
          <cell r="B1856"/>
          <cell r="E1856" t="str">
            <v>Zápas:</v>
          </cell>
          <cell r="F1856" t="e">
            <v>#VALUE!</v>
          </cell>
          <cell r="G1856"/>
          <cell r="H1856"/>
          <cell r="I1856"/>
          <cell r="J1856"/>
          <cell r="K1856"/>
          <cell r="L1856"/>
          <cell r="M1856"/>
          <cell r="N1856"/>
          <cell r="O1856"/>
          <cell r="P1856"/>
          <cell r="Q1856"/>
          <cell r="R1856"/>
          <cell r="S1856"/>
          <cell r="T1856"/>
          <cell r="U1856"/>
          <cell r="V1856"/>
          <cell r="W1856"/>
          <cell r="X1856"/>
          <cell r="Z1856"/>
          <cell r="AA1856"/>
          <cell r="AB1856"/>
          <cell r="AC1856"/>
          <cell r="AD1856"/>
        </row>
        <row r="1857">
          <cell r="A1857"/>
          <cell r="B1857"/>
          <cell r="E1857"/>
          <cell r="F1857"/>
          <cell r="G1857"/>
          <cell r="H1857" t="str">
            <v>Udelené karty - priestupok</v>
          </cell>
          <cell r="I1857"/>
          <cell r="J1857"/>
          <cell r="K1857"/>
          <cell r="L1857"/>
          <cell r="M1857"/>
          <cell r="N1857"/>
          <cell r="O1857"/>
          <cell r="P1857"/>
          <cell r="Q1857"/>
          <cell r="R1857"/>
          <cell r="S1857"/>
          <cell r="T1857"/>
          <cell r="U1857"/>
          <cell r="V1857"/>
          <cell r="W1857"/>
          <cell r="X1857"/>
          <cell r="Z1857"/>
          <cell r="AA1857"/>
          <cell r="AB1857"/>
          <cell r="AC1857"/>
          <cell r="AD1857"/>
        </row>
        <row r="1858">
          <cell r="A1858"/>
          <cell r="B1858"/>
          <cell r="E1858"/>
          <cell r="F1858"/>
          <cell r="G1858"/>
          <cell r="H1858"/>
          <cell r="I1858"/>
          <cell r="J1858"/>
          <cell r="K1858"/>
          <cell r="L1858"/>
          <cell r="M1858"/>
          <cell r="N1858"/>
          <cell r="O1858"/>
          <cell r="P1858"/>
          <cell r="Q1858"/>
          <cell r="R1858"/>
          <cell r="S1858"/>
          <cell r="T1858"/>
          <cell r="U1858"/>
          <cell r="V1858"/>
          <cell r="W1858"/>
          <cell r="X1858"/>
          <cell r="Z1858"/>
          <cell r="AA1858"/>
          <cell r="AB1858"/>
          <cell r="AC1858"/>
          <cell r="AD1858"/>
        </row>
        <row r="1859">
          <cell r="A1859"/>
          <cell r="B1859"/>
          <cell r="E1859"/>
          <cell r="F1859"/>
          <cell r="G1859"/>
          <cell r="H1859"/>
          <cell r="I1859" t="e">
            <v>#VALUE!</v>
          </cell>
          <cell r="J1859"/>
          <cell r="K1859"/>
          <cell r="L1859"/>
          <cell r="M1859"/>
          <cell r="N1859"/>
          <cell r="O1859"/>
          <cell r="P1859" t="e">
            <v>#VALUE!</v>
          </cell>
          <cell r="Q1859"/>
          <cell r="R1859"/>
          <cell r="S1859"/>
          <cell r="T1859"/>
          <cell r="U1859"/>
          <cell r="V1859"/>
          <cell r="W1859"/>
          <cell r="X1859"/>
          <cell r="Z1859"/>
          <cell r="AA1859"/>
          <cell r="AB1859"/>
          <cell r="AC1859"/>
          <cell r="AD1859"/>
        </row>
        <row r="1860">
          <cell r="A1860"/>
          <cell r="B1860"/>
          <cell r="E1860"/>
          <cell r="F1860"/>
          <cell r="G1860"/>
          <cell r="H1860" t="str">
            <v>Ž</v>
          </cell>
          <cell r="I1860"/>
          <cell r="J1860"/>
          <cell r="K1860"/>
          <cell r="L1860"/>
          <cell r="M1860"/>
          <cell r="N1860"/>
          <cell r="O1860" t="str">
            <v>Ž</v>
          </cell>
          <cell r="P1860"/>
          <cell r="Q1860"/>
          <cell r="R1860"/>
          <cell r="S1860"/>
          <cell r="T1860"/>
          <cell r="U1860"/>
          <cell r="V1860"/>
          <cell r="W1860"/>
          <cell r="X1860"/>
          <cell r="Z1860"/>
          <cell r="AA1860"/>
          <cell r="AB1860"/>
          <cell r="AC1860"/>
          <cell r="AD1860"/>
        </row>
        <row r="1861">
          <cell r="A1861"/>
          <cell r="B1861"/>
          <cell r="E1861"/>
          <cell r="F1861"/>
          <cell r="G1861"/>
          <cell r="H1861" t="str">
            <v>ŽČ</v>
          </cell>
          <cell r="I1861"/>
          <cell r="J1861"/>
          <cell r="K1861"/>
          <cell r="L1861"/>
          <cell r="M1861"/>
          <cell r="N1861"/>
          <cell r="O1861" t="str">
            <v>ŽČ</v>
          </cell>
          <cell r="P1861"/>
          <cell r="Q1861"/>
          <cell r="R1861"/>
          <cell r="S1861"/>
          <cell r="T1861"/>
          <cell r="U1861"/>
          <cell r="V1861"/>
          <cell r="W1861"/>
          <cell r="X1861"/>
          <cell r="Z1861"/>
          <cell r="AA1861"/>
          <cell r="AB1861"/>
          <cell r="AC1861"/>
          <cell r="AD1861"/>
        </row>
        <row r="1862">
          <cell r="A1862"/>
          <cell r="B1862"/>
          <cell r="E1862"/>
          <cell r="F1862"/>
          <cell r="G1862"/>
          <cell r="H1862" t="str">
            <v>ŽČ</v>
          </cell>
          <cell r="I1862"/>
          <cell r="J1862"/>
          <cell r="K1862"/>
          <cell r="L1862"/>
          <cell r="M1862"/>
          <cell r="N1862"/>
          <cell r="O1862" t="str">
            <v>ŽČ</v>
          </cell>
          <cell r="P1862"/>
          <cell r="Q1862"/>
          <cell r="R1862"/>
          <cell r="S1862"/>
          <cell r="T1862"/>
          <cell r="U1862"/>
          <cell r="V1862"/>
          <cell r="W1862"/>
          <cell r="X1862"/>
          <cell r="Z1862"/>
          <cell r="AA1862"/>
          <cell r="AB1862"/>
          <cell r="AC1862"/>
          <cell r="AD1862"/>
        </row>
        <row r="1863">
          <cell r="A1863"/>
          <cell r="B1863"/>
          <cell r="E1863"/>
          <cell r="F1863"/>
          <cell r="G1863"/>
          <cell r="H1863"/>
          <cell r="I1863"/>
          <cell r="J1863"/>
          <cell r="K1863"/>
          <cell r="L1863"/>
          <cell r="M1863"/>
          <cell r="N1863"/>
          <cell r="O1863"/>
          <cell r="P1863"/>
          <cell r="Q1863"/>
          <cell r="R1863"/>
          <cell r="S1863"/>
          <cell r="T1863"/>
          <cell r="U1863"/>
          <cell r="V1863"/>
          <cell r="W1863"/>
          <cell r="X1863"/>
          <cell r="Z1863"/>
          <cell r="AA1863"/>
          <cell r="AB1863"/>
          <cell r="AC1863"/>
          <cell r="AD1863"/>
        </row>
        <row r="1864">
          <cell r="A1864"/>
          <cell r="B1864"/>
          <cell r="C1864"/>
          <cell r="D1864"/>
          <cell r="E1864"/>
          <cell r="F1864"/>
          <cell r="G1864"/>
          <cell r="H1864"/>
          <cell r="I1864"/>
          <cell r="J1864"/>
          <cell r="K1864"/>
          <cell r="L1864"/>
          <cell r="M1864"/>
          <cell r="N1864"/>
          <cell r="O1864"/>
          <cell r="P1864"/>
          <cell r="Q1864"/>
          <cell r="R1864"/>
          <cell r="S1864"/>
          <cell r="T1864"/>
          <cell r="U1864"/>
          <cell r="V1864"/>
          <cell r="W1864"/>
          <cell r="X1864"/>
          <cell r="Y1864"/>
          <cell r="Z1864"/>
          <cell r="AA1864"/>
          <cell r="AB1864"/>
          <cell r="AC1864"/>
          <cell r="AD1864"/>
        </row>
        <row r="1865">
          <cell r="A1865" t="e">
            <v>#VALUE!</v>
          </cell>
          <cell r="B1865"/>
          <cell r="E1865" t="str">
            <v xml:space="preserve">zápas č. </v>
          </cell>
          <cell r="F1865" t="e">
            <v>#VALUE!</v>
          </cell>
          <cell r="G1865"/>
          <cell r="H1865" t="str">
            <v>Servis</v>
          </cell>
          <cell r="I1865"/>
          <cell r="J1865"/>
          <cell r="K1865"/>
          <cell r="L1865"/>
          <cell r="M1865"/>
          <cell r="N1865"/>
          <cell r="O1865"/>
          <cell r="P1865"/>
          <cell r="Q1865"/>
          <cell r="R1865"/>
          <cell r="S1865"/>
          <cell r="T1865"/>
          <cell r="U1865"/>
          <cell r="V1865" t="str">
            <v>pomer</v>
          </cell>
          <cell r="W1865"/>
          <cell r="X1865"/>
          <cell r="Y1865" t="str">
            <v>(:)</v>
          </cell>
          <cell r="Z1865" t="str">
            <v/>
          </cell>
          <cell r="AA1865" t="str">
            <v/>
          </cell>
          <cell r="AB1865"/>
          <cell r="AC1865" t="e">
            <v>#VALUE!</v>
          </cell>
          <cell r="AD1865" t="e">
            <v>#VALUE!</v>
          </cell>
        </row>
        <row r="1866">
          <cell r="A1866"/>
          <cell r="B1866"/>
          <cell r="E1866"/>
          <cell r="F1866"/>
          <cell r="G1866" t="str">
            <v>Time out</v>
          </cell>
          <cell r="H1866" t="str">
            <v>Príjem</v>
          </cell>
          <cell r="I1866"/>
          <cell r="J1866"/>
          <cell r="K1866"/>
          <cell r="L1866"/>
          <cell r="M1866"/>
          <cell r="N1866">
            <v>1</v>
          </cell>
          <cell r="O1866">
            <v>2</v>
          </cell>
          <cell r="P1866">
            <v>3</v>
          </cell>
          <cell r="Q1866">
            <v>4</v>
          </cell>
          <cell r="R1866">
            <v>5</v>
          </cell>
          <cell r="S1866">
            <v>6</v>
          </cell>
          <cell r="T1866">
            <v>7</v>
          </cell>
          <cell r="U1866"/>
          <cell r="V1866" t="str">
            <v>setov</v>
          </cell>
          <cell r="W1866"/>
          <cell r="X1866"/>
          <cell r="Z1866"/>
          <cell r="AA1866"/>
          <cell r="AB1866"/>
          <cell r="AC1866"/>
          <cell r="AD1866"/>
        </row>
        <row r="1867">
          <cell r="A1867" t="e">
            <v>#VALUE!</v>
          </cell>
          <cell r="B1867"/>
          <cell r="E1867" t="str">
            <v>Stôl:</v>
          </cell>
          <cell r="F1867" t="e">
            <v>#VALUE!</v>
          </cell>
          <cell r="G1867"/>
          <cell r="H1867"/>
          <cell r="I1867" t="e">
            <v>#VALUE!</v>
          </cell>
          <cell r="J1867"/>
          <cell r="K1867"/>
          <cell r="L1867"/>
          <cell r="M1867"/>
          <cell r="N1867" t="str">
            <v xml:space="preserve"> </v>
          </cell>
          <cell r="O1867" t="str">
            <v xml:space="preserve"> </v>
          </cell>
          <cell r="P1867" t="str">
            <v xml:space="preserve"> </v>
          </cell>
          <cell r="Q1867" t="str">
            <v xml:space="preserve"> </v>
          </cell>
          <cell r="R1867"/>
          <cell r="S1867"/>
          <cell r="T1867"/>
          <cell r="U1867"/>
          <cell r="V1867" t="str">
            <v/>
          </cell>
          <cell r="W1867"/>
          <cell r="X1867"/>
          <cell r="Z1867"/>
          <cell r="AA1867"/>
          <cell r="AB1867"/>
          <cell r="AC1867"/>
          <cell r="AD1867"/>
        </row>
        <row r="1868">
          <cell r="A1868"/>
          <cell r="B1868"/>
          <cell r="E1868"/>
          <cell r="F1868"/>
          <cell r="G1868"/>
          <cell r="H1868"/>
          <cell r="I1868"/>
          <cell r="J1868"/>
          <cell r="K1868"/>
          <cell r="L1868"/>
          <cell r="M1868"/>
          <cell r="N1868"/>
          <cell r="O1868"/>
          <cell r="P1868"/>
          <cell r="Q1868"/>
          <cell r="R1868"/>
          <cell r="S1868"/>
          <cell r="T1868"/>
          <cell r="U1868"/>
          <cell r="V1868"/>
          <cell r="W1868"/>
          <cell r="X1868"/>
          <cell r="Z1868"/>
          <cell r="AA1868"/>
          <cell r="AB1868"/>
          <cell r="AC1868"/>
          <cell r="AD1868"/>
        </row>
        <row r="1869">
          <cell r="A1869"/>
          <cell r="B1869"/>
          <cell r="E1869" t="str">
            <v>Dátum:</v>
          </cell>
          <cell r="F1869">
            <v>43729</v>
          </cell>
          <cell r="G1869"/>
          <cell r="H1869"/>
          <cell r="I1869"/>
          <cell r="J1869"/>
          <cell r="K1869"/>
          <cell r="L1869"/>
          <cell r="M1869"/>
          <cell r="N1869"/>
          <cell r="O1869"/>
          <cell r="P1869"/>
          <cell r="Q1869"/>
          <cell r="R1869"/>
          <cell r="S1869"/>
          <cell r="T1869"/>
          <cell r="U1869"/>
          <cell r="V1869"/>
          <cell r="W1869"/>
          <cell r="X1869"/>
          <cell r="Z1869"/>
          <cell r="AA1869"/>
          <cell r="AB1869"/>
          <cell r="AC1869"/>
          <cell r="AD1869"/>
        </row>
        <row r="1870">
          <cell r="A1870" t="e">
            <v>#VALUE!</v>
          </cell>
          <cell r="B1870"/>
          <cell r="E1870" t="str">
            <v>Čas:</v>
          </cell>
          <cell r="F1870"/>
          <cell r="G1870"/>
          <cell r="H1870"/>
          <cell r="I1870" t="e">
            <v>#VALUE!</v>
          </cell>
          <cell r="J1870"/>
          <cell r="K1870"/>
          <cell r="L1870"/>
          <cell r="M1870"/>
          <cell r="N1870" t="str">
            <v xml:space="preserve"> </v>
          </cell>
          <cell r="O1870" t="str">
            <v xml:space="preserve"> </v>
          </cell>
          <cell r="P1870" t="str">
            <v xml:space="preserve"> </v>
          </cell>
          <cell r="Q1870" t="str">
            <v xml:space="preserve"> </v>
          </cell>
          <cell r="R1870"/>
          <cell r="S1870"/>
          <cell r="T1870"/>
          <cell r="U1870"/>
          <cell r="V1870" t="str">
            <v/>
          </cell>
          <cell r="W1870"/>
          <cell r="X1870"/>
          <cell r="Z1870"/>
          <cell r="AA1870"/>
          <cell r="AB1870"/>
          <cell r="AC1870"/>
          <cell r="AD1870"/>
        </row>
        <row r="1871">
          <cell r="A1871"/>
          <cell r="B1871"/>
          <cell r="E1871"/>
          <cell r="F1871"/>
          <cell r="G1871"/>
          <cell r="H1871"/>
          <cell r="I1871"/>
          <cell r="J1871"/>
          <cell r="K1871"/>
          <cell r="L1871"/>
          <cell r="M1871"/>
          <cell r="N1871"/>
          <cell r="O1871"/>
          <cell r="P1871"/>
          <cell r="Q1871"/>
          <cell r="R1871"/>
          <cell r="S1871"/>
          <cell r="T1871"/>
          <cell r="U1871"/>
          <cell r="V1871"/>
          <cell r="W1871"/>
          <cell r="X1871"/>
          <cell r="Z1871"/>
          <cell r="AA1871"/>
          <cell r="AB1871"/>
          <cell r="AC1871"/>
          <cell r="AD1871"/>
        </row>
        <row r="1872">
          <cell r="A1872"/>
          <cell r="B1872"/>
          <cell r="E1872" t="str">
            <v>Kategória :</v>
          </cell>
          <cell r="F1872" t="str">
            <v>NMŽky</v>
          </cell>
          <cell r="G1872"/>
          <cell r="H1872"/>
          <cell r="I1872"/>
          <cell r="J1872"/>
          <cell r="K1872"/>
          <cell r="L1872"/>
          <cell r="M1872"/>
          <cell r="N1872"/>
          <cell r="O1872"/>
          <cell r="P1872"/>
          <cell r="Q1872"/>
          <cell r="R1872"/>
          <cell r="S1872"/>
          <cell r="T1872"/>
          <cell r="U1872"/>
          <cell r="V1872"/>
          <cell r="W1872"/>
          <cell r="X1872"/>
          <cell r="Z1872"/>
          <cell r="AA1872"/>
          <cell r="AB1872"/>
          <cell r="AC1872"/>
          <cell r="AD1872"/>
        </row>
        <row r="1873">
          <cell r="A1873"/>
          <cell r="B1873"/>
          <cell r="E1873"/>
          <cell r="F1873"/>
          <cell r="G1873"/>
          <cell r="H1873"/>
          <cell r="I1873" t="str">
            <v>Rozhodca</v>
          </cell>
          <cell r="J1873"/>
          <cell r="K1873"/>
          <cell r="L1873"/>
          <cell r="M1873"/>
          <cell r="N1873"/>
          <cell r="O1873"/>
          <cell r="P1873" t="str">
            <v>Víťaz</v>
          </cell>
          <cell r="Q1873"/>
          <cell r="R1873"/>
          <cell r="S1873"/>
          <cell r="T1873"/>
          <cell r="U1873"/>
          <cell r="V1873"/>
          <cell r="W1873"/>
          <cell r="X1873"/>
          <cell r="Z1873"/>
          <cell r="AA1873"/>
          <cell r="AB1873"/>
          <cell r="AC1873"/>
          <cell r="AD1873"/>
        </row>
        <row r="1874">
          <cell r="A1874"/>
          <cell r="B1874"/>
          <cell r="E1874" t="str">
            <v>Skupina :</v>
          </cell>
          <cell r="F1874" t="e">
            <v>#VALUE!</v>
          </cell>
          <cell r="G1874"/>
          <cell r="H1874"/>
          <cell r="I1874" t="e">
            <v>#VALUE!</v>
          </cell>
          <cell r="J1874"/>
          <cell r="K1874"/>
          <cell r="L1874"/>
          <cell r="M1874"/>
          <cell r="N1874" t="e">
            <v>#VALUE!</v>
          </cell>
          <cell r="O1874"/>
          <cell r="P1874"/>
          <cell r="Q1874"/>
          <cell r="R1874"/>
          <cell r="S1874"/>
          <cell r="T1874"/>
          <cell r="U1874"/>
          <cell r="V1874"/>
          <cell r="W1874"/>
          <cell r="X1874"/>
          <cell r="Z1874"/>
          <cell r="AA1874"/>
          <cell r="AB1874"/>
          <cell r="AC1874"/>
          <cell r="AD1874"/>
        </row>
        <row r="1875">
          <cell r="A1875"/>
          <cell r="B1875"/>
          <cell r="E1875"/>
          <cell r="F1875"/>
          <cell r="G1875"/>
          <cell r="H1875"/>
          <cell r="I1875"/>
          <cell r="J1875"/>
          <cell r="K1875"/>
          <cell r="L1875"/>
          <cell r="M1875"/>
          <cell r="N1875"/>
          <cell r="O1875"/>
          <cell r="P1875"/>
          <cell r="Q1875"/>
          <cell r="R1875"/>
          <cell r="S1875"/>
          <cell r="T1875"/>
          <cell r="U1875"/>
          <cell r="V1875"/>
          <cell r="W1875"/>
          <cell r="X1875"/>
          <cell r="Z1875"/>
          <cell r="AA1875"/>
          <cell r="AB1875"/>
          <cell r="AC1875"/>
          <cell r="AD1875"/>
        </row>
        <row r="1876">
          <cell r="A1876"/>
          <cell r="B1876"/>
          <cell r="E1876" t="str">
            <v>Zápas:</v>
          </cell>
          <cell r="F1876" t="e">
            <v>#VALUE!</v>
          </cell>
          <cell r="G1876"/>
          <cell r="H1876"/>
          <cell r="I1876"/>
          <cell r="J1876"/>
          <cell r="K1876"/>
          <cell r="L1876"/>
          <cell r="M1876"/>
          <cell r="N1876"/>
          <cell r="O1876"/>
          <cell r="P1876"/>
          <cell r="Q1876"/>
          <cell r="R1876"/>
          <cell r="S1876"/>
          <cell r="T1876"/>
          <cell r="U1876"/>
          <cell r="V1876"/>
          <cell r="W1876"/>
          <cell r="X1876"/>
          <cell r="Z1876"/>
          <cell r="AA1876"/>
          <cell r="AB1876"/>
          <cell r="AC1876"/>
          <cell r="AD1876"/>
        </row>
        <row r="1877">
          <cell r="A1877"/>
          <cell r="B1877"/>
          <cell r="E1877"/>
          <cell r="F1877"/>
          <cell r="G1877"/>
          <cell r="H1877" t="str">
            <v>Udelené karty - priestupok</v>
          </cell>
          <cell r="I1877"/>
          <cell r="J1877"/>
          <cell r="K1877"/>
          <cell r="L1877"/>
          <cell r="M1877"/>
          <cell r="N1877"/>
          <cell r="O1877"/>
          <cell r="P1877"/>
          <cell r="Q1877"/>
          <cell r="R1877"/>
          <cell r="S1877"/>
          <cell r="T1877"/>
          <cell r="U1877"/>
          <cell r="V1877"/>
          <cell r="W1877"/>
          <cell r="X1877"/>
          <cell r="Z1877"/>
          <cell r="AA1877"/>
          <cell r="AB1877"/>
          <cell r="AC1877"/>
          <cell r="AD1877"/>
        </row>
        <row r="1878">
          <cell r="A1878"/>
          <cell r="B1878"/>
          <cell r="E1878"/>
          <cell r="F1878"/>
          <cell r="G1878"/>
          <cell r="H1878"/>
          <cell r="I1878"/>
          <cell r="J1878"/>
          <cell r="K1878"/>
          <cell r="L1878"/>
          <cell r="M1878"/>
          <cell r="N1878"/>
          <cell r="O1878"/>
          <cell r="P1878"/>
          <cell r="Q1878"/>
          <cell r="R1878"/>
          <cell r="S1878"/>
          <cell r="T1878"/>
          <cell r="U1878"/>
          <cell r="V1878"/>
          <cell r="W1878"/>
          <cell r="X1878"/>
          <cell r="Z1878"/>
          <cell r="AA1878"/>
          <cell r="AB1878"/>
          <cell r="AC1878"/>
          <cell r="AD1878"/>
        </row>
        <row r="1879">
          <cell r="A1879"/>
          <cell r="B1879"/>
          <cell r="E1879"/>
          <cell r="F1879"/>
          <cell r="G1879"/>
          <cell r="H1879"/>
          <cell r="I1879" t="e">
            <v>#VALUE!</v>
          </cell>
          <cell r="J1879"/>
          <cell r="K1879"/>
          <cell r="L1879"/>
          <cell r="M1879"/>
          <cell r="N1879"/>
          <cell r="O1879"/>
          <cell r="P1879" t="e">
            <v>#VALUE!</v>
          </cell>
          <cell r="Q1879"/>
          <cell r="R1879"/>
          <cell r="S1879"/>
          <cell r="T1879"/>
          <cell r="U1879"/>
          <cell r="V1879"/>
          <cell r="W1879"/>
          <cell r="X1879"/>
          <cell r="Z1879"/>
          <cell r="AA1879"/>
          <cell r="AB1879"/>
          <cell r="AC1879"/>
          <cell r="AD1879"/>
        </row>
        <row r="1880">
          <cell r="A1880"/>
          <cell r="B1880"/>
          <cell r="E1880"/>
          <cell r="F1880"/>
          <cell r="G1880"/>
          <cell r="H1880" t="str">
            <v>Ž</v>
          </cell>
          <cell r="I1880"/>
          <cell r="J1880"/>
          <cell r="K1880"/>
          <cell r="L1880"/>
          <cell r="M1880"/>
          <cell r="N1880"/>
          <cell r="O1880" t="str">
            <v>Ž</v>
          </cell>
          <cell r="P1880"/>
          <cell r="Q1880"/>
          <cell r="R1880"/>
          <cell r="S1880"/>
          <cell r="T1880"/>
          <cell r="U1880"/>
          <cell r="V1880"/>
          <cell r="W1880"/>
          <cell r="X1880"/>
          <cell r="Z1880"/>
          <cell r="AA1880"/>
          <cell r="AB1880"/>
          <cell r="AC1880"/>
          <cell r="AD1880"/>
        </row>
        <row r="1881">
          <cell r="A1881"/>
          <cell r="B1881"/>
          <cell r="E1881"/>
          <cell r="F1881"/>
          <cell r="G1881"/>
          <cell r="H1881" t="str">
            <v>ŽČ</v>
          </cell>
          <cell r="I1881"/>
          <cell r="J1881"/>
          <cell r="K1881"/>
          <cell r="L1881"/>
          <cell r="M1881"/>
          <cell r="N1881"/>
          <cell r="O1881" t="str">
            <v>ŽČ</v>
          </cell>
          <cell r="P1881"/>
          <cell r="Q1881"/>
          <cell r="R1881"/>
          <cell r="S1881"/>
          <cell r="T1881"/>
          <cell r="U1881"/>
          <cell r="V1881"/>
          <cell r="W1881"/>
          <cell r="X1881"/>
          <cell r="Z1881"/>
          <cell r="AA1881"/>
          <cell r="AB1881"/>
          <cell r="AC1881"/>
          <cell r="AD1881"/>
        </row>
        <row r="1882">
          <cell r="A1882"/>
          <cell r="B1882"/>
          <cell r="E1882"/>
          <cell r="F1882"/>
          <cell r="G1882"/>
          <cell r="H1882" t="str">
            <v>ŽČ</v>
          </cell>
          <cell r="I1882"/>
          <cell r="J1882"/>
          <cell r="K1882"/>
          <cell r="L1882"/>
          <cell r="M1882"/>
          <cell r="N1882"/>
          <cell r="O1882" t="str">
            <v>ŽČ</v>
          </cell>
          <cell r="P1882"/>
          <cell r="Q1882"/>
          <cell r="R1882"/>
          <cell r="S1882"/>
          <cell r="T1882"/>
          <cell r="U1882"/>
          <cell r="V1882"/>
          <cell r="W1882"/>
          <cell r="X1882"/>
          <cell r="Z1882"/>
          <cell r="AA1882"/>
          <cell r="AB1882"/>
          <cell r="AC1882"/>
          <cell r="AD1882"/>
        </row>
        <row r="1883">
          <cell r="A1883"/>
          <cell r="B1883"/>
          <cell r="E1883"/>
          <cell r="F1883"/>
          <cell r="G1883"/>
          <cell r="H1883"/>
          <cell r="I1883"/>
          <cell r="J1883"/>
          <cell r="K1883"/>
          <cell r="L1883"/>
          <cell r="M1883"/>
          <cell r="N1883"/>
          <cell r="O1883"/>
          <cell r="P1883"/>
          <cell r="Q1883"/>
          <cell r="R1883"/>
          <cell r="S1883"/>
          <cell r="T1883"/>
          <cell r="U1883"/>
          <cell r="V1883"/>
          <cell r="W1883"/>
          <cell r="X1883"/>
          <cell r="Z1883"/>
          <cell r="AA1883"/>
          <cell r="AB1883"/>
          <cell r="AC1883"/>
          <cell r="AD1883"/>
        </row>
        <row r="1884">
          <cell r="A1884"/>
          <cell r="B1884"/>
          <cell r="C1884"/>
          <cell r="D1884"/>
          <cell r="E1884"/>
          <cell r="F1884"/>
          <cell r="G1884"/>
          <cell r="H1884"/>
          <cell r="I1884"/>
          <cell r="J1884"/>
          <cell r="K1884"/>
          <cell r="L1884"/>
          <cell r="M1884"/>
          <cell r="N1884"/>
          <cell r="O1884"/>
          <cell r="P1884"/>
          <cell r="Q1884"/>
          <cell r="R1884"/>
          <cell r="S1884"/>
          <cell r="T1884"/>
          <cell r="U1884"/>
          <cell r="V1884"/>
          <cell r="W1884"/>
          <cell r="X1884"/>
          <cell r="Y1884"/>
          <cell r="Z1884"/>
          <cell r="AA1884"/>
          <cell r="AB1884"/>
          <cell r="AC1884"/>
          <cell r="AD1884"/>
        </row>
        <row r="1885">
          <cell r="A1885" t="e">
            <v>#VALUE!</v>
          </cell>
          <cell r="B1885"/>
          <cell r="E1885" t="str">
            <v xml:space="preserve">zápas č. </v>
          </cell>
          <cell r="F1885" t="e">
            <v>#VALUE!</v>
          </cell>
          <cell r="G1885"/>
          <cell r="H1885" t="str">
            <v>Servis</v>
          </cell>
          <cell r="I1885"/>
          <cell r="J1885"/>
          <cell r="K1885"/>
          <cell r="L1885"/>
          <cell r="M1885"/>
          <cell r="N1885"/>
          <cell r="O1885"/>
          <cell r="P1885"/>
          <cell r="Q1885"/>
          <cell r="R1885"/>
          <cell r="S1885"/>
          <cell r="T1885"/>
          <cell r="U1885"/>
          <cell r="V1885" t="str">
            <v>pomer</v>
          </cell>
          <cell r="W1885"/>
          <cell r="X1885"/>
          <cell r="Y1885" t="str">
            <v>(:)</v>
          </cell>
          <cell r="Z1885" t="str">
            <v/>
          </cell>
          <cell r="AA1885" t="str">
            <v/>
          </cell>
          <cell r="AB1885"/>
          <cell r="AC1885" t="e">
            <v>#VALUE!</v>
          </cell>
          <cell r="AD1885" t="e">
            <v>#VALUE!</v>
          </cell>
        </row>
        <row r="1886">
          <cell r="A1886"/>
          <cell r="B1886"/>
          <cell r="E1886"/>
          <cell r="F1886"/>
          <cell r="G1886" t="str">
            <v>Time out</v>
          </cell>
          <cell r="H1886" t="str">
            <v>Príjem</v>
          </cell>
          <cell r="I1886"/>
          <cell r="J1886"/>
          <cell r="K1886"/>
          <cell r="L1886"/>
          <cell r="M1886"/>
          <cell r="N1886">
            <v>1</v>
          </cell>
          <cell r="O1886">
            <v>2</v>
          </cell>
          <cell r="P1886">
            <v>3</v>
          </cell>
          <cell r="Q1886">
            <v>4</v>
          </cell>
          <cell r="R1886">
            <v>5</v>
          </cell>
          <cell r="S1886">
            <v>6</v>
          </cell>
          <cell r="T1886">
            <v>7</v>
          </cell>
          <cell r="U1886"/>
          <cell r="V1886" t="str">
            <v>setov</v>
          </cell>
          <cell r="W1886"/>
          <cell r="X1886"/>
          <cell r="Z1886"/>
          <cell r="AA1886"/>
          <cell r="AB1886"/>
          <cell r="AC1886"/>
          <cell r="AD1886"/>
        </row>
        <row r="1887">
          <cell r="A1887" t="e">
            <v>#VALUE!</v>
          </cell>
          <cell r="B1887"/>
          <cell r="E1887" t="str">
            <v>Stôl:</v>
          </cell>
          <cell r="F1887" t="e">
            <v>#VALUE!</v>
          </cell>
          <cell r="G1887"/>
          <cell r="H1887"/>
          <cell r="I1887" t="e">
            <v>#VALUE!</v>
          </cell>
          <cell r="J1887"/>
          <cell r="K1887"/>
          <cell r="L1887"/>
          <cell r="M1887"/>
          <cell r="N1887" t="str">
            <v xml:space="preserve"> </v>
          </cell>
          <cell r="O1887" t="str">
            <v xml:space="preserve"> </v>
          </cell>
          <cell r="P1887" t="str">
            <v xml:space="preserve"> </v>
          </cell>
          <cell r="Q1887" t="str">
            <v xml:space="preserve"> </v>
          </cell>
          <cell r="R1887"/>
          <cell r="S1887"/>
          <cell r="T1887"/>
          <cell r="U1887"/>
          <cell r="V1887" t="str">
            <v/>
          </cell>
          <cell r="W1887"/>
          <cell r="X1887"/>
          <cell r="Z1887"/>
          <cell r="AA1887"/>
          <cell r="AB1887"/>
          <cell r="AC1887"/>
          <cell r="AD1887"/>
        </row>
        <row r="1888">
          <cell r="A1888"/>
          <cell r="B1888"/>
          <cell r="E1888"/>
          <cell r="F1888"/>
          <cell r="G1888"/>
          <cell r="H1888"/>
          <cell r="I1888"/>
          <cell r="J1888"/>
          <cell r="K1888"/>
          <cell r="L1888"/>
          <cell r="M1888"/>
          <cell r="N1888"/>
          <cell r="O1888"/>
          <cell r="P1888"/>
          <cell r="Q1888"/>
          <cell r="R1888"/>
          <cell r="S1888"/>
          <cell r="T1888"/>
          <cell r="U1888"/>
          <cell r="V1888"/>
          <cell r="W1888"/>
          <cell r="X1888"/>
          <cell r="Z1888"/>
          <cell r="AA1888"/>
          <cell r="AB1888"/>
          <cell r="AC1888"/>
          <cell r="AD1888"/>
        </row>
        <row r="1889">
          <cell r="A1889"/>
          <cell r="B1889"/>
          <cell r="E1889" t="str">
            <v>Dátum:</v>
          </cell>
          <cell r="F1889">
            <v>43729</v>
          </cell>
          <cell r="G1889"/>
          <cell r="H1889"/>
          <cell r="I1889"/>
          <cell r="J1889"/>
          <cell r="K1889"/>
          <cell r="L1889"/>
          <cell r="M1889"/>
          <cell r="N1889"/>
          <cell r="O1889"/>
          <cell r="P1889"/>
          <cell r="Q1889"/>
          <cell r="R1889"/>
          <cell r="S1889"/>
          <cell r="T1889"/>
          <cell r="U1889"/>
          <cell r="V1889"/>
          <cell r="W1889"/>
          <cell r="X1889"/>
          <cell r="Z1889"/>
          <cell r="AA1889"/>
          <cell r="AB1889"/>
          <cell r="AC1889"/>
          <cell r="AD1889"/>
        </row>
        <row r="1890">
          <cell r="A1890" t="e">
            <v>#VALUE!</v>
          </cell>
          <cell r="B1890"/>
          <cell r="E1890" t="str">
            <v>Čas:</v>
          </cell>
          <cell r="F1890"/>
          <cell r="G1890"/>
          <cell r="H1890"/>
          <cell r="I1890" t="e">
            <v>#VALUE!</v>
          </cell>
          <cell r="J1890"/>
          <cell r="K1890"/>
          <cell r="L1890"/>
          <cell r="M1890"/>
          <cell r="N1890" t="str">
            <v xml:space="preserve"> </v>
          </cell>
          <cell r="O1890" t="str">
            <v xml:space="preserve"> </v>
          </cell>
          <cell r="P1890" t="str">
            <v xml:space="preserve"> </v>
          </cell>
          <cell r="Q1890" t="str">
            <v xml:space="preserve"> </v>
          </cell>
          <cell r="R1890"/>
          <cell r="S1890"/>
          <cell r="T1890"/>
          <cell r="U1890"/>
          <cell r="V1890" t="str">
            <v/>
          </cell>
          <cell r="W1890"/>
          <cell r="X1890"/>
          <cell r="Z1890"/>
          <cell r="AA1890"/>
          <cell r="AB1890"/>
          <cell r="AC1890"/>
          <cell r="AD1890"/>
        </row>
        <row r="1891">
          <cell r="A1891"/>
          <cell r="B1891"/>
          <cell r="E1891"/>
          <cell r="F1891"/>
          <cell r="G1891"/>
          <cell r="H1891"/>
          <cell r="I1891"/>
          <cell r="J1891"/>
          <cell r="K1891"/>
          <cell r="L1891"/>
          <cell r="M1891"/>
          <cell r="N1891"/>
          <cell r="O1891"/>
          <cell r="P1891"/>
          <cell r="Q1891"/>
          <cell r="R1891"/>
          <cell r="S1891"/>
          <cell r="T1891"/>
          <cell r="U1891"/>
          <cell r="V1891"/>
          <cell r="W1891"/>
          <cell r="X1891"/>
          <cell r="Z1891"/>
          <cell r="AA1891"/>
          <cell r="AB1891"/>
          <cell r="AC1891"/>
          <cell r="AD1891"/>
        </row>
        <row r="1892">
          <cell r="A1892"/>
          <cell r="B1892"/>
          <cell r="E1892" t="str">
            <v>Kategória :</v>
          </cell>
          <cell r="F1892" t="str">
            <v>NMŽky</v>
          </cell>
          <cell r="G1892"/>
          <cell r="H1892"/>
          <cell r="I1892"/>
          <cell r="J1892"/>
          <cell r="K1892"/>
          <cell r="L1892"/>
          <cell r="M1892"/>
          <cell r="N1892"/>
          <cell r="O1892"/>
          <cell r="P1892"/>
          <cell r="Q1892"/>
          <cell r="R1892"/>
          <cell r="S1892"/>
          <cell r="T1892"/>
          <cell r="U1892"/>
          <cell r="V1892"/>
          <cell r="W1892"/>
          <cell r="X1892"/>
          <cell r="Z1892"/>
          <cell r="AA1892"/>
          <cell r="AB1892"/>
          <cell r="AC1892"/>
          <cell r="AD1892"/>
        </row>
        <row r="1893">
          <cell r="A1893"/>
          <cell r="B1893"/>
          <cell r="E1893"/>
          <cell r="F1893"/>
          <cell r="G1893"/>
          <cell r="H1893"/>
          <cell r="I1893" t="str">
            <v>Rozhodca</v>
          </cell>
          <cell r="J1893"/>
          <cell r="K1893"/>
          <cell r="L1893"/>
          <cell r="M1893"/>
          <cell r="N1893"/>
          <cell r="O1893"/>
          <cell r="P1893" t="str">
            <v>Víťaz</v>
          </cell>
          <cell r="Q1893"/>
          <cell r="R1893"/>
          <cell r="S1893"/>
          <cell r="T1893"/>
          <cell r="U1893"/>
          <cell r="V1893"/>
          <cell r="W1893"/>
          <cell r="X1893"/>
          <cell r="Z1893"/>
          <cell r="AA1893"/>
          <cell r="AB1893"/>
          <cell r="AC1893"/>
          <cell r="AD1893"/>
        </row>
        <row r="1894">
          <cell r="A1894"/>
          <cell r="B1894"/>
          <cell r="E1894" t="str">
            <v>Skupina :</v>
          </cell>
          <cell r="F1894" t="e">
            <v>#VALUE!</v>
          </cell>
          <cell r="G1894"/>
          <cell r="H1894"/>
          <cell r="I1894"/>
          <cell r="J1894"/>
          <cell r="K1894"/>
          <cell r="L1894"/>
          <cell r="M1894"/>
          <cell r="N1894" t="e">
            <v>#VALUE!</v>
          </cell>
          <cell r="O1894"/>
          <cell r="P1894"/>
          <cell r="Q1894"/>
          <cell r="R1894"/>
          <cell r="S1894"/>
          <cell r="T1894"/>
          <cell r="U1894"/>
          <cell r="V1894"/>
          <cell r="W1894"/>
          <cell r="X1894"/>
          <cell r="Z1894"/>
          <cell r="AA1894"/>
          <cell r="AB1894"/>
          <cell r="AC1894"/>
          <cell r="AD1894"/>
        </row>
        <row r="1895">
          <cell r="A1895"/>
          <cell r="B1895"/>
          <cell r="E1895"/>
          <cell r="F1895"/>
          <cell r="G1895"/>
          <cell r="H1895"/>
          <cell r="I1895"/>
          <cell r="J1895"/>
          <cell r="K1895"/>
          <cell r="L1895"/>
          <cell r="M1895"/>
          <cell r="N1895"/>
          <cell r="O1895"/>
          <cell r="P1895"/>
          <cell r="Q1895"/>
          <cell r="R1895"/>
          <cell r="S1895"/>
          <cell r="T1895"/>
          <cell r="U1895"/>
          <cell r="V1895"/>
          <cell r="W1895"/>
          <cell r="X1895"/>
          <cell r="Z1895"/>
          <cell r="AA1895"/>
          <cell r="AB1895"/>
          <cell r="AC1895"/>
          <cell r="AD1895"/>
        </row>
        <row r="1896">
          <cell r="A1896"/>
          <cell r="B1896"/>
          <cell r="E1896" t="str">
            <v>Zápas:</v>
          </cell>
          <cell r="F1896" t="e">
            <v>#VALUE!</v>
          </cell>
          <cell r="G1896"/>
          <cell r="H1896"/>
          <cell r="I1896"/>
          <cell r="J1896"/>
          <cell r="K1896"/>
          <cell r="L1896"/>
          <cell r="M1896"/>
          <cell r="N1896"/>
          <cell r="O1896"/>
          <cell r="P1896"/>
          <cell r="Q1896"/>
          <cell r="R1896"/>
          <cell r="S1896"/>
          <cell r="T1896"/>
          <cell r="U1896"/>
          <cell r="V1896"/>
          <cell r="W1896"/>
          <cell r="X1896"/>
          <cell r="Z1896"/>
          <cell r="AA1896"/>
          <cell r="AB1896"/>
          <cell r="AC1896"/>
          <cell r="AD1896"/>
        </row>
        <row r="1897">
          <cell r="A1897"/>
          <cell r="B1897"/>
          <cell r="E1897"/>
          <cell r="F1897"/>
          <cell r="G1897"/>
          <cell r="H1897" t="str">
            <v>Udelené karty - priestupok</v>
          </cell>
          <cell r="I1897"/>
          <cell r="J1897"/>
          <cell r="K1897"/>
          <cell r="L1897"/>
          <cell r="M1897"/>
          <cell r="N1897"/>
          <cell r="O1897"/>
          <cell r="P1897"/>
          <cell r="Q1897"/>
          <cell r="R1897"/>
          <cell r="S1897"/>
          <cell r="T1897"/>
          <cell r="U1897"/>
          <cell r="V1897"/>
          <cell r="W1897"/>
          <cell r="X1897"/>
          <cell r="Z1897"/>
          <cell r="AA1897"/>
          <cell r="AB1897"/>
          <cell r="AC1897"/>
          <cell r="AD1897"/>
        </row>
        <row r="1898">
          <cell r="A1898"/>
          <cell r="B1898"/>
          <cell r="E1898"/>
          <cell r="F1898"/>
          <cell r="G1898"/>
          <cell r="H1898"/>
          <cell r="I1898"/>
          <cell r="J1898"/>
          <cell r="K1898"/>
          <cell r="L1898"/>
          <cell r="M1898"/>
          <cell r="N1898"/>
          <cell r="O1898"/>
          <cell r="P1898"/>
          <cell r="Q1898"/>
          <cell r="R1898"/>
          <cell r="S1898"/>
          <cell r="T1898"/>
          <cell r="U1898"/>
          <cell r="V1898"/>
          <cell r="W1898"/>
          <cell r="X1898"/>
          <cell r="Z1898"/>
          <cell r="AA1898"/>
          <cell r="AB1898"/>
          <cell r="AC1898"/>
          <cell r="AD1898"/>
        </row>
        <row r="1899">
          <cell r="A1899"/>
          <cell r="B1899"/>
          <cell r="E1899"/>
          <cell r="F1899"/>
          <cell r="G1899"/>
          <cell r="H1899"/>
          <cell r="I1899" t="e">
            <v>#VALUE!</v>
          </cell>
          <cell r="J1899"/>
          <cell r="K1899"/>
          <cell r="L1899"/>
          <cell r="M1899"/>
          <cell r="N1899"/>
          <cell r="O1899"/>
          <cell r="P1899" t="e">
            <v>#VALUE!</v>
          </cell>
          <cell r="Q1899"/>
          <cell r="R1899"/>
          <cell r="S1899"/>
          <cell r="T1899"/>
          <cell r="U1899"/>
          <cell r="V1899"/>
          <cell r="W1899"/>
          <cell r="X1899"/>
          <cell r="Z1899"/>
          <cell r="AA1899"/>
          <cell r="AB1899"/>
          <cell r="AC1899"/>
          <cell r="AD1899"/>
        </row>
        <row r="1900">
          <cell r="A1900"/>
          <cell r="B1900"/>
          <cell r="E1900"/>
          <cell r="F1900"/>
          <cell r="G1900"/>
          <cell r="H1900" t="str">
            <v>Ž</v>
          </cell>
          <cell r="I1900"/>
          <cell r="J1900"/>
          <cell r="K1900"/>
          <cell r="L1900"/>
          <cell r="M1900"/>
          <cell r="N1900"/>
          <cell r="O1900" t="str">
            <v>Ž</v>
          </cell>
          <cell r="P1900"/>
          <cell r="Q1900"/>
          <cell r="R1900"/>
          <cell r="S1900"/>
          <cell r="T1900"/>
          <cell r="U1900"/>
          <cell r="V1900"/>
          <cell r="W1900"/>
          <cell r="X1900"/>
          <cell r="Z1900"/>
          <cell r="AA1900"/>
          <cell r="AB1900"/>
          <cell r="AC1900"/>
          <cell r="AD1900"/>
        </row>
        <row r="1901">
          <cell r="A1901"/>
          <cell r="B1901"/>
          <cell r="E1901"/>
          <cell r="F1901"/>
          <cell r="G1901"/>
          <cell r="H1901" t="str">
            <v>ŽČ</v>
          </cell>
          <cell r="I1901"/>
          <cell r="J1901"/>
          <cell r="K1901"/>
          <cell r="L1901"/>
          <cell r="M1901"/>
          <cell r="N1901"/>
          <cell r="O1901" t="str">
            <v>ŽČ</v>
          </cell>
          <cell r="P1901"/>
          <cell r="Q1901"/>
          <cell r="R1901"/>
          <cell r="S1901"/>
          <cell r="T1901"/>
          <cell r="U1901"/>
          <cell r="V1901"/>
          <cell r="W1901"/>
          <cell r="X1901"/>
          <cell r="Z1901"/>
          <cell r="AA1901"/>
          <cell r="AB1901"/>
          <cell r="AC1901"/>
          <cell r="AD1901"/>
        </row>
        <row r="1902">
          <cell r="A1902"/>
          <cell r="B1902"/>
          <cell r="E1902"/>
          <cell r="F1902"/>
          <cell r="G1902"/>
          <cell r="H1902" t="str">
            <v>ŽČ</v>
          </cell>
          <cell r="I1902"/>
          <cell r="J1902"/>
          <cell r="K1902"/>
          <cell r="L1902"/>
          <cell r="M1902"/>
          <cell r="N1902"/>
          <cell r="O1902" t="str">
            <v>ŽČ</v>
          </cell>
          <cell r="P1902"/>
          <cell r="Q1902"/>
          <cell r="R1902"/>
          <cell r="S1902"/>
          <cell r="T1902"/>
          <cell r="U1902"/>
          <cell r="V1902"/>
          <cell r="W1902"/>
          <cell r="X1902"/>
          <cell r="Z1902"/>
          <cell r="AA1902"/>
          <cell r="AB1902"/>
          <cell r="AC1902"/>
          <cell r="AD1902"/>
        </row>
        <row r="1903">
          <cell r="A1903"/>
          <cell r="B1903"/>
          <cell r="E1903"/>
          <cell r="F1903"/>
          <cell r="G1903"/>
          <cell r="H1903"/>
          <cell r="I1903"/>
          <cell r="J1903"/>
          <cell r="K1903"/>
          <cell r="L1903"/>
          <cell r="M1903"/>
          <cell r="N1903"/>
          <cell r="O1903"/>
          <cell r="P1903"/>
          <cell r="Q1903"/>
          <cell r="R1903"/>
          <cell r="S1903"/>
          <cell r="T1903"/>
          <cell r="U1903"/>
          <cell r="V1903"/>
          <cell r="W1903"/>
          <cell r="X1903"/>
          <cell r="Z1903"/>
          <cell r="AA1903"/>
          <cell r="AB1903"/>
          <cell r="AC1903"/>
          <cell r="AD1903"/>
        </row>
        <row r="1904">
          <cell r="A1904"/>
          <cell r="B1904"/>
          <cell r="C1904"/>
          <cell r="D1904"/>
          <cell r="E1904"/>
          <cell r="F1904"/>
          <cell r="G1904"/>
          <cell r="H1904"/>
          <cell r="I1904"/>
          <cell r="J1904"/>
          <cell r="K1904"/>
          <cell r="L1904"/>
          <cell r="M1904"/>
          <cell r="N1904"/>
          <cell r="O1904"/>
          <cell r="P1904"/>
          <cell r="Q1904"/>
          <cell r="R1904"/>
          <cell r="S1904"/>
          <cell r="T1904"/>
          <cell r="U1904"/>
          <cell r="V1904"/>
          <cell r="W1904"/>
          <cell r="X1904"/>
          <cell r="Y1904"/>
          <cell r="Z1904"/>
          <cell r="AA1904"/>
          <cell r="AB1904"/>
          <cell r="AC1904"/>
          <cell r="AD1904"/>
        </row>
        <row r="1905">
          <cell r="A1905" t="e">
            <v>#VALUE!</v>
          </cell>
          <cell r="B1905"/>
          <cell r="E1905" t="str">
            <v xml:space="preserve">zápas č. </v>
          </cell>
          <cell r="F1905" t="e">
            <v>#VALUE!</v>
          </cell>
          <cell r="G1905"/>
          <cell r="H1905" t="str">
            <v>Servis</v>
          </cell>
          <cell r="I1905"/>
          <cell r="J1905"/>
          <cell r="K1905"/>
          <cell r="L1905"/>
          <cell r="M1905"/>
          <cell r="N1905"/>
          <cell r="O1905"/>
          <cell r="P1905"/>
          <cell r="Q1905"/>
          <cell r="R1905"/>
          <cell r="S1905"/>
          <cell r="T1905"/>
          <cell r="U1905"/>
          <cell r="V1905" t="str">
            <v>pomer</v>
          </cell>
          <cell r="W1905"/>
          <cell r="X1905"/>
          <cell r="Y1905" t="str">
            <v>(:)</v>
          </cell>
          <cell r="Z1905" t="str">
            <v/>
          </cell>
          <cell r="AA1905" t="str">
            <v/>
          </cell>
          <cell r="AB1905"/>
          <cell r="AC1905" t="e">
            <v>#VALUE!</v>
          </cell>
          <cell r="AD1905" t="e">
            <v>#VALUE!</v>
          </cell>
        </row>
        <row r="1906">
          <cell r="A1906"/>
          <cell r="B1906"/>
          <cell r="E1906"/>
          <cell r="F1906"/>
          <cell r="G1906" t="str">
            <v>Time out</v>
          </cell>
          <cell r="H1906" t="str">
            <v>Príjem</v>
          </cell>
          <cell r="I1906"/>
          <cell r="J1906"/>
          <cell r="K1906"/>
          <cell r="L1906"/>
          <cell r="M1906"/>
          <cell r="N1906">
            <v>1</v>
          </cell>
          <cell r="O1906">
            <v>2</v>
          </cell>
          <cell r="P1906">
            <v>3</v>
          </cell>
          <cell r="Q1906">
            <v>4</v>
          </cell>
          <cell r="R1906">
            <v>5</v>
          </cell>
          <cell r="S1906">
            <v>6</v>
          </cell>
          <cell r="T1906">
            <v>7</v>
          </cell>
          <cell r="U1906"/>
          <cell r="V1906" t="str">
            <v>setov</v>
          </cell>
          <cell r="W1906"/>
          <cell r="X1906"/>
          <cell r="Z1906"/>
          <cell r="AA1906"/>
          <cell r="AB1906"/>
          <cell r="AC1906"/>
          <cell r="AD1906"/>
        </row>
        <row r="1907">
          <cell r="A1907" t="e">
            <v>#VALUE!</v>
          </cell>
          <cell r="B1907"/>
          <cell r="E1907" t="str">
            <v>Stôl:</v>
          </cell>
          <cell r="F1907" t="e">
            <v>#VALUE!</v>
          </cell>
          <cell r="G1907"/>
          <cell r="H1907"/>
          <cell r="I1907" t="e">
            <v>#VALUE!</v>
          </cell>
          <cell r="J1907"/>
          <cell r="K1907"/>
          <cell r="L1907"/>
          <cell r="M1907"/>
          <cell r="N1907" t="str">
            <v xml:space="preserve"> </v>
          </cell>
          <cell r="O1907" t="str">
            <v xml:space="preserve"> </v>
          </cell>
          <cell r="P1907" t="str">
            <v xml:space="preserve"> </v>
          </cell>
          <cell r="Q1907" t="str">
            <v xml:space="preserve"> </v>
          </cell>
          <cell r="R1907"/>
          <cell r="S1907"/>
          <cell r="T1907"/>
          <cell r="U1907"/>
          <cell r="V1907" t="str">
            <v/>
          </cell>
          <cell r="W1907"/>
          <cell r="X1907"/>
          <cell r="Z1907"/>
          <cell r="AA1907"/>
          <cell r="AB1907"/>
          <cell r="AC1907"/>
          <cell r="AD1907"/>
        </row>
        <row r="1908">
          <cell r="A1908"/>
          <cell r="B1908"/>
          <cell r="E1908"/>
          <cell r="F1908"/>
          <cell r="G1908"/>
          <cell r="H1908"/>
          <cell r="I1908"/>
          <cell r="J1908"/>
          <cell r="K1908"/>
          <cell r="L1908"/>
          <cell r="M1908"/>
          <cell r="N1908"/>
          <cell r="O1908"/>
          <cell r="P1908"/>
          <cell r="Q1908"/>
          <cell r="R1908"/>
          <cell r="S1908"/>
          <cell r="T1908"/>
          <cell r="U1908"/>
          <cell r="V1908"/>
          <cell r="W1908"/>
          <cell r="X1908"/>
          <cell r="Z1908"/>
          <cell r="AA1908"/>
          <cell r="AB1908"/>
          <cell r="AC1908"/>
          <cell r="AD1908"/>
        </row>
        <row r="1909">
          <cell r="A1909"/>
          <cell r="B1909"/>
          <cell r="E1909" t="str">
            <v>Dátum:</v>
          </cell>
          <cell r="F1909">
            <v>43729</v>
          </cell>
          <cell r="G1909"/>
          <cell r="H1909"/>
          <cell r="I1909"/>
          <cell r="J1909"/>
          <cell r="K1909"/>
          <cell r="L1909"/>
          <cell r="M1909"/>
          <cell r="N1909"/>
          <cell r="O1909"/>
          <cell r="P1909"/>
          <cell r="Q1909"/>
          <cell r="R1909"/>
          <cell r="S1909"/>
          <cell r="T1909"/>
          <cell r="U1909"/>
          <cell r="V1909"/>
          <cell r="W1909"/>
          <cell r="X1909"/>
          <cell r="Z1909"/>
          <cell r="AA1909"/>
          <cell r="AB1909"/>
          <cell r="AC1909"/>
          <cell r="AD1909"/>
        </row>
        <row r="1910">
          <cell r="A1910" t="e">
            <v>#VALUE!</v>
          </cell>
          <cell r="B1910"/>
          <cell r="E1910" t="str">
            <v>Čas:</v>
          </cell>
          <cell r="F1910"/>
          <cell r="G1910"/>
          <cell r="H1910"/>
          <cell r="I1910" t="e">
            <v>#VALUE!</v>
          </cell>
          <cell r="J1910"/>
          <cell r="K1910"/>
          <cell r="L1910"/>
          <cell r="M1910"/>
          <cell r="N1910" t="str">
            <v xml:space="preserve"> </v>
          </cell>
          <cell r="O1910" t="str">
            <v xml:space="preserve"> </v>
          </cell>
          <cell r="P1910" t="str">
            <v xml:space="preserve"> </v>
          </cell>
          <cell r="Q1910" t="str">
            <v xml:space="preserve"> </v>
          </cell>
          <cell r="R1910"/>
          <cell r="S1910"/>
          <cell r="T1910"/>
          <cell r="U1910"/>
          <cell r="V1910" t="str">
            <v/>
          </cell>
          <cell r="W1910"/>
          <cell r="X1910"/>
          <cell r="Z1910"/>
          <cell r="AA1910"/>
          <cell r="AB1910"/>
          <cell r="AC1910"/>
          <cell r="AD1910"/>
        </row>
        <row r="1911">
          <cell r="A1911"/>
          <cell r="B1911"/>
          <cell r="E1911"/>
          <cell r="F1911"/>
          <cell r="G1911"/>
          <cell r="H1911"/>
          <cell r="I1911"/>
          <cell r="J1911"/>
          <cell r="K1911"/>
          <cell r="L1911"/>
          <cell r="M1911"/>
          <cell r="N1911"/>
          <cell r="O1911"/>
          <cell r="P1911"/>
          <cell r="Q1911"/>
          <cell r="R1911"/>
          <cell r="S1911"/>
          <cell r="T1911"/>
          <cell r="U1911"/>
          <cell r="V1911"/>
          <cell r="W1911"/>
          <cell r="X1911"/>
          <cell r="Z1911"/>
          <cell r="AA1911"/>
          <cell r="AB1911"/>
          <cell r="AC1911"/>
          <cell r="AD1911"/>
        </row>
        <row r="1912">
          <cell r="A1912"/>
          <cell r="B1912"/>
          <cell r="E1912" t="str">
            <v>Kategória :</v>
          </cell>
          <cell r="F1912" t="str">
            <v>NMŽky</v>
          </cell>
          <cell r="G1912"/>
          <cell r="H1912"/>
          <cell r="I1912"/>
          <cell r="J1912"/>
          <cell r="K1912"/>
          <cell r="L1912"/>
          <cell r="M1912"/>
          <cell r="N1912"/>
          <cell r="O1912"/>
          <cell r="P1912"/>
          <cell r="Q1912"/>
          <cell r="R1912"/>
          <cell r="S1912"/>
          <cell r="T1912"/>
          <cell r="U1912"/>
          <cell r="V1912"/>
          <cell r="W1912"/>
          <cell r="X1912"/>
          <cell r="Z1912"/>
          <cell r="AA1912"/>
          <cell r="AB1912"/>
          <cell r="AC1912"/>
          <cell r="AD1912"/>
        </row>
        <row r="1913">
          <cell r="A1913"/>
          <cell r="B1913"/>
          <cell r="E1913"/>
          <cell r="F1913"/>
          <cell r="G1913"/>
          <cell r="H1913"/>
          <cell r="I1913" t="str">
            <v>Rozhodca</v>
          </cell>
          <cell r="J1913"/>
          <cell r="K1913"/>
          <cell r="L1913"/>
          <cell r="M1913"/>
          <cell r="N1913"/>
          <cell r="O1913"/>
          <cell r="P1913" t="str">
            <v>Víťaz</v>
          </cell>
          <cell r="Q1913"/>
          <cell r="R1913"/>
          <cell r="S1913"/>
          <cell r="T1913"/>
          <cell r="U1913"/>
          <cell r="V1913"/>
          <cell r="W1913"/>
          <cell r="X1913"/>
          <cell r="Z1913"/>
          <cell r="AA1913"/>
          <cell r="AB1913"/>
          <cell r="AC1913"/>
          <cell r="AD1913"/>
        </row>
        <row r="1914">
          <cell r="A1914"/>
          <cell r="B1914"/>
          <cell r="E1914" t="str">
            <v>Skupina :</v>
          </cell>
          <cell r="F1914" t="e">
            <v>#VALUE!</v>
          </cell>
          <cell r="G1914"/>
          <cell r="H1914"/>
          <cell r="I1914"/>
          <cell r="J1914"/>
          <cell r="K1914"/>
          <cell r="L1914"/>
          <cell r="M1914"/>
          <cell r="N1914" t="e">
            <v>#VALUE!</v>
          </cell>
          <cell r="O1914"/>
          <cell r="P1914"/>
          <cell r="Q1914"/>
          <cell r="R1914"/>
          <cell r="S1914"/>
          <cell r="T1914"/>
          <cell r="U1914"/>
          <cell r="V1914"/>
          <cell r="W1914"/>
          <cell r="X1914"/>
          <cell r="Z1914"/>
          <cell r="AA1914"/>
          <cell r="AB1914"/>
          <cell r="AC1914"/>
          <cell r="AD1914"/>
        </row>
        <row r="1915">
          <cell r="A1915"/>
          <cell r="B1915"/>
          <cell r="E1915"/>
          <cell r="F1915"/>
          <cell r="G1915"/>
          <cell r="H1915"/>
          <cell r="I1915"/>
          <cell r="J1915"/>
          <cell r="K1915"/>
          <cell r="L1915"/>
          <cell r="M1915"/>
          <cell r="N1915"/>
          <cell r="O1915"/>
          <cell r="P1915"/>
          <cell r="Q1915"/>
          <cell r="R1915"/>
          <cell r="S1915"/>
          <cell r="T1915"/>
          <cell r="U1915"/>
          <cell r="V1915"/>
          <cell r="W1915"/>
          <cell r="X1915"/>
          <cell r="Z1915"/>
          <cell r="AA1915"/>
          <cell r="AB1915"/>
          <cell r="AC1915"/>
          <cell r="AD1915"/>
        </row>
        <row r="1916">
          <cell r="A1916"/>
          <cell r="B1916"/>
          <cell r="E1916" t="str">
            <v>Zápas:</v>
          </cell>
          <cell r="F1916" t="e">
            <v>#VALUE!</v>
          </cell>
          <cell r="G1916"/>
          <cell r="H1916"/>
          <cell r="I1916"/>
          <cell r="J1916"/>
          <cell r="K1916"/>
          <cell r="L1916"/>
          <cell r="M1916"/>
          <cell r="N1916"/>
          <cell r="O1916"/>
          <cell r="P1916"/>
          <cell r="Q1916"/>
          <cell r="R1916"/>
          <cell r="S1916"/>
          <cell r="T1916"/>
          <cell r="U1916"/>
          <cell r="V1916"/>
          <cell r="W1916"/>
          <cell r="X1916"/>
          <cell r="Z1916"/>
          <cell r="AA1916"/>
          <cell r="AB1916"/>
          <cell r="AC1916"/>
          <cell r="AD1916"/>
        </row>
        <row r="1917">
          <cell r="A1917"/>
          <cell r="B1917"/>
          <cell r="E1917"/>
          <cell r="F1917"/>
          <cell r="G1917"/>
          <cell r="H1917" t="str">
            <v>Udelené karty - priestupok</v>
          </cell>
          <cell r="I1917"/>
          <cell r="J1917"/>
          <cell r="K1917"/>
          <cell r="L1917"/>
          <cell r="M1917"/>
          <cell r="N1917"/>
          <cell r="O1917"/>
          <cell r="P1917"/>
          <cell r="Q1917"/>
          <cell r="R1917"/>
          <cell r="S1917"/>
          <cell r="T1917"/>
          <cell r="U1917"/>
          <cell r="V1917"/>
          <cell r="W1917"/>
          <cell r="X1917"/>
          <cell r="Z1917"/>
          <cell r="AA1917"/>
          <cell r="AB1917"/>
          <cell r="AC1917"/>
          <cell r="AD1917"/>
        </row>
        <row r="1918">
          <cell r="A1918"/>
          <cell r="B1918"/>
          <cell r="E1918"/>
          <cell r="F1918"/>
          <cell r="G1918"/>
          <cell r="H1918"/>
          <cell r="I1918"/>
          <cell r="J1918"/>
          <cell r="K1918"/>
          <cell r="L1918"/>
          <cell r="M1918"/>
          <cell r="N1918"/>
          <cell r="O1918"/>
          <cell r="P1918"/>
          <cell r="Q1918"/>
          <cell r="R1918"/>
          <cell r="S1918"/>
          <cell r="T1918"/>
          <cell r="U1918"/>
          <cell r="V1918"/>
          <cell r="W1918"/>
          <cell r="X1918"/>
          <cell r="Z1918"/>
          <cell r="AA1918"/>
          <cell r="AB1918"/>
          <cell r="AC1918"/>
          <cell r="AD1918"/>
        </row>
        <row r="1919">
          <cell r="A1919"/>
          <cell r="B1919"/>
          <cell r="E1919"/>
          <cell r="F1919"/>
          <cell r="G1919"/>
          <cell r="H1919"/>
          <cell r="I1919" t="e">
            <v>#VALUE!</v>
          </cell>
          <cell r="J1919"/>
          <cell r="K1919"/>
          <cell r="L1919"/>
          <cell r="M1919"/>
          <cell r="N1919"/>
          <cell r="O1919"/>
          <cell r="P1919" t="e">
            <v>#VALUE!</v>
          </cell>
          <cell r="Q1919"/>
          <cell r="R1919"/>
          <cell r="S1919"/>
          <cell r="T1919"/>
          <cell r="U1919"/>
          <cell r="V1919"/>
          <cell r="W1919"/>
          <cell r="X1919"/>
          <cell r="Z1919"/>
          <cell r="AA1919"/>
          <cell r="AB1919"/>
          <cell r="AC1919"/>
          <cell r="AD1919"/>
        </row>
        <row r="1920">
          <cell r="A1920"/>
          <cell r="B1920"/>
          <cell r="E1920"/>
          <cell r="F1920"/>
          <cell r="G1920"/>
          <cell r="H1920" t="str">
            <v>Ž</v>
          </cell>
          <cell r="I1920"/>
          <cell r="J1920"/>
          <cell r="K1920"/>
          <cell r="L1920"/>
          <cell r="M1920"/>
          <cell r="N1920"/>
          <cell r="O1920" t="str">
            <v>Ž</v>
          </cell>
          <cell r="P1920"/>
          <cell r="Q1920"/>
          <cell r="R1920"/>
          <cell r="S1920"/>
          <cell r="T1920"/>
          <cell r="U1920"/>
          <cell r="V1920"/>
          <cell r="W1920"/>
          <cell r="X1920"/>
          <cell r="Z1920"/>
          <cell r="AA1920"/>
          <cell r="AB1920"/>
          <cell r="AC1920"/>
          <cell r="AD1920"/>
        </row>
        <row r="1921">
          <cell r="A1921"/>
          <cell r="B1921"/>
          <cell r="E1921"/>
          <cell r="F1921"/>
          <cell r="G1921"/>
          <cell r="H1921" t="str">
            <v>ŽČ</v>
          </cell>
          <cell r="I1921"/>
          <cell r="J1921"/>
          <cell r="K1921"/>
          <cell r="L1921"/>
          <cell r="M1921"/>
          <cell r="N1921"/>
          <cell r="O1921" t="str">
            <v>ŽČ</v>
          </cell>
          <cell r="P1921"/>
          <cell r="Q1921"/>
          <cell r="R1921"/>
          <cell r="S1921"/>
          <cell r="T1921"/>
          <cell r="U1921"/>
          <cell r="V1921"/>
          <cell r="W1921"/>
          <cell r="X1921"/>
          <cell r="Z1921"/>
          <cell r="AA1921"/>
          <cell r="AB1921"/>
          <cell r="AC1921"/>
          <cell r="AD1921"/>
        </row>
        <row r="1922">
          <cell r="A1922"/>
          <cell r="B1922"/>
          <cell r="E1922"/>
          <cell r="F1922"/>
          <cell r="G1922"/>
          <cell r="H1922" t="str">
            <v>ŽČ</v>
          </cell>
          <cell r="I1922"/>
          <cell r="J1922"/>
          <cell r="K1922"/>
          <cell r="L1922"/>
          <cell r="M1922"/>
          <cell r="N1922"/>
          <cell r="O1922" t="str">
            <v>ŽČ</v>
          </cell>
          <cell r="P1922"/>
          <cell r="Q1922"/>
          <cell r="R1922"/>
          <cell r="S1922"/>
          <cell r="T1922"/>
          <cell r="U1922"/>
          <cell r="V1922"/>
          <cell r="W1922"/>
          <cell r="X1922"/>
          <cell r="Z1922"/>
          <cell r="AA1922"/>
          <cell r="AB1922"/>
          <cell r="AC1922"/>
          <cell r="AD1922"/>
        </row>
        <row r="1923">
          <cell r="A1923"/>
          <cell r="B1923"/>
          <cell r="E1923"/>
          <cell r="F1923"/>
          <cell r="G1923"/>
          <cell r="H1923"/>
          <cell r="I1923"/>
          <cell r="J1923"/>
          <cell r="K1923"/>
          <cell r="L1923"/>
          <cell r="M1923"/>
          <cell r="N1923"/>
          <cell r="O1923"/>
          <cell r="P1923"/>
          <cell r="Q1923"/>
          <cell r="R1923"/>
          <cell r="S1923"/>
          <cell r="T1923"/>
          <cell r="U1923"/>
          <cell r="V1923"/>
          <cell r="W1923"/>
          <cell r="X1923"/>
          <cell r="Z1923"/>
          <cell r="AA1923"/>
          <cell r="AB1923"/>
          <cell r="AC1923"/>
          <cell r="AD1923"/>
        </row>
        <row r="1924">
          <cell r="A1924"/>
          <cell r="B1924"/>
          <cell r="C1924"/>
          <cell r="D1924"/>
          <cell r="E1924"/>
          <cell r="F1924"/>
          <cell r="G1924"/>
          <cell r="H1924"/>
          <cell r="I1924"/>
          <cell r="J1924"/>
          <cell r="K1924"/>
          <cell r="L1924"/>
          <cell r="M1924"/>
          <cell r="N1924"/>
          <cell r="O1924"/>
          <cell r="P1924"/>
          <cell r="Q1924"/>
          <cell r="R1924"/>
          <cell r="S1924"/>
          <cell r="T1924"/>
          <cell r="U1924"/>
          <cell r="V1924"/>
          <cell r="W1924"/>
          <cell r="X1924"/>
          <cell r="Y1924"/>
          <cell r="Z1924"/>
          <cell r="AA1924"/>
          <cell r="AB1924"/>
          <cell r="AC1924"/>
          <cell r="AD1924"/>
        </row>
        <row r="1925">
          <cell r="A1925" t="e">
            <v>#VALUE!</v>
          </cell>
          <cell r="B1925"/>
          <cell r="E1925" t="str">
            <v xml:space="preserve">zápas č. </v>
          </cell>
          <cell r="F1925" t="e">
            <v>#VALUE!</v>
          </cell>
          <cell r="G1925"/>
          <cell r="H1925" t="str">
            <v>Servis</v>
          </cell>
          <cell r="I1925"/>
          <cell r="J1925"/>
          <cell r="K1925"/>
          <cell r="L1925"/>
          <cell r="M1925"/>
          <cell r="N1925"/>
          <cell r="O1925"/>
          <cell r="P1925"/>
          <cell r="Q1925"/>
          <cell r="R1925"/>
          <cell r="S1925"/>
          <cell r="T1925"/>
          <cell r="U1925"/>
          <cell r="V1925" t="str">
            <v>pomer</v>
          </cell>
          <cell r="W1925"/>
          <cell r="X1925"/>
          <cell r="Y1925" t="str">
            <v>(:)</v>
          </cell>
          <cell r="Z1925" t="str">
            <v/>
          </cell>
          <cell r="AA1925" t="str">
            <v/>
          </cell>
          <cell r="AB1925"/>
          <cell r="AC1925" t="e">
            <v>#VALUE!</v>
          </cell>
          <cell r="AD1925" t="e">
            <v>#VALUE!</v>
          </cell>
        </row>
        <row r="1926">
          <cell r="A1926"/>
          <cell r="B1926"/>
          <cell r="E1926"/>
          <cell r="F1926"/>
          <cell r="G1926" t="str">
            <v>Time out</v>
          </cell>
          <cell r="H1926" t="str">
            <v>Príjem</v>
          </cell>
          <cell r="I1926"/>
          <cell r="J1926"/>
          <cell r="K1926"/>
          <cell r="L1926"/>
          <cell r="M1926"/>
          <cell r="N1926">
            <v>1</v>
          </cell>
          <cell r="O1926">
            <v>2</v>
          </cell>
          <cell r="P1926">
            <v>3</v>
          </cell>
          <cell r="Q1926">
            <v>4</v>
          </cell>
          <cell r="R1926">
            <v>5</v>
          </cell>
          <cell r="S1926">
            <v>6</v>
          </cell>
          <cell r="T1926">
            <v>7</v>
          </cell>
          <cell r="U1926"/>
          <cell r="V1926" t="str">
            <v>setov</v>
          </cell>
          <cell r="W1926"/>
          <cell r="X1926"/>
          <cell r="Z1926"/>
          <cell r="AA1926"/>
          <cell r="AB1926"/>
          <cell r="AC1926"/>
          <cell r="AD1926"/>
        </row>
        <row r="1927">
          <cell r="A1927" t="e">
            <v>#VALUE!</v>
          </cell>
          <cell r="B1927"/>
          <cell r="E1927" t="str">
            <v>Stôl:</v>
          </cell>
          <cell r="F1927" t="e">
            <v>#VALUE!</v>
          </cell>
          <cell r="G1927"/>
          <cell r="H1927"/>
          <cell r="I1927" t="e">
            <v>#VALUE!</v>
          </cell>
          <cell r="J1927"/>
          <cell r="K1927"/>
          <cell r="L1927"/>
          <cell r="M1927"/>
          <cell r="N1927" t="str">
            <v xml:space="preserve"> </v>
          </cell>
          <cell r="O1927" t="str">
            <v xml:space="preserve"> </v>
          </cell>
          <cell r="P1927" t="str">
            <v xml:space="preserve"> </v>
          </cell>
          <cell r="Q1927" t="str">
            <v xml:space="preserve"> </v>
          </cell>
          <cell r="R1927"/>
          <cell r="S1927"/>
          <cell r="T1927"/>
          <cell r="U1927"/>
          <cell r="V1927" t="str">
            <v/>
          </cell>
          <cell r="W1927"/>
          <cell r="X1927"/>
          <cell r="Z1927"/>
          <cell r="AA1927"/>
          <cell r="AB1927"/>
          <cell r="AC1927"/>
          <cell r="AD1927"/>
        </row>
        <row r="1928">
          <cell r="A1928"/>
          <cell r="B1928"/>
          <cell r="E1928"/>
          <cell r="F1928"/>
          <cell r="G1928"/>
          <cell r="H1928"/>
          <cell r="I1928"/>
          <cell r="J1928"/>
          <cell r="K1928"/>
          <cell r="L1928"/>
          <cell r="M1928"/>
          <cell r="N1928"/>
          <cell r="O1928"/>
          <cell r="P1928"/>
          <cell r="Q1928"/>
          <cell r="R1928"/>
          <cell r="S1928"/>
          <cell r="T1928"/>
          <cell r="U1928"/>
          <cell r="V1928"/>
          <cell r="W1928"/>
          <cell r="X1928"/>
          <cell r="Z1928"/>
          <cell r="AA1928"/>
          <cell r="AB1928"/>
          <cell r="AC1928"/>
          <cell r="AD1928"/>
        </row>
        <row r="1929">
          <cell r="A1929"/>
          <cell r="B1929"/>
          <cell r="E1929" t="str">
            <v>Dátum:</v>
          </cell>
          <cell r="F1929">
            <v>43729</v>
          </cell>
          <cell r="G1929"/>
          <cell r="H1929"/>
          <cell r="I1929"/>
          <cell r="J1929"/>
          <cell r="K1929"/>
          <cell r="L1929"/>
          <cell r="M1929"/>
          <cell r="N1929"/>
          <cell r="O1929"/>
          <cell r="P1929"/>
          <cell r="Q1929"/>
          <cell r="R1929"/>
          <cell r="S1929"/>
          <cell r="T1929"/>
          <cell r="U1929"/>
          <cell r="V1929"/>
          <cell r="W1929"/>
          <cell r="X1929"/>
          <cell r="Z1929"/>
          <cell r="AA1929"/>
          <cell r="AB1929"/>
          <cell r="AC1929"/>
          <cell r="AD1929"/>
        </row>
        <row r="1930">
          <cell r="A1930" t="e">
            <v>#VALUE!</v>
          </cell>
          <cell r="B1930"/>
          <cell r="E1930" t="str">
            <v>Čas:</v>
          </cell>
          <cell r="F1930"/>
          <cell r="G1930"/>
          <cell r="H1930"/>
          <cell r="I1930" t="e">
            <v>#VALUE!</v>
          </cell>
          <cell r="J1930"/>
          <cell r="K1930"/>
          <cell r="L1930"/>
          <cell r="M1930"/>
          <cell r="N1930" t="str">
            <v xml:space="preserve"> </v>
          </cell>
          <cell r="O1930" t="str">
            <v xml:space="preserve"> </v>
          </cell>
          <cell r="P1930" t="str">
            <v xml:space="preserve"> </v>
          </cell>
          <cell r="Q1930" t="str">
            <v xml:space="preserve"> </v>
          </cell>
          <cell r="R1930"/>
          <cell r="S1930"/>
          <cell r="T1930"/>
          <cell r="U1930"/>
          <cell r="V1930" t="str">
            <v/>
          </cell>
          <cell r="W1930"/>
          <cell r="X1930"/>
          <cell r="Z1930"/>
          <cell r="AA1930"/>
          <cell r="AB1930"/>
          <cell r="AC1930"/>
          <cell r="AD1930"/>
        </row>
        <row r="1931">
          <cell r="A1931"/>
          <cell r="B1931"/>
          <cell r="E1931"/>
          <cell r="F1931"/>
          <cell r="G1931"/>
          <cell r="H1931"/>
          <cell r="I1931"/>
          <cell r="J1931"/>
          <cell r="K1931"/>
          <cell r="L1931"/>
          <cell r="M1931"/>
          <cell r="N1931"/>
          <cell r="O1931"/>
          <cell r="P1931"/>
          <cell r="Q1931"/>
          <cell r="R1931"/>
          <cell r="S1931"/>
          <cell r="T1931"/>
          <cell r="U1931"/>
          <cell r="V1931"/>
          <cell r="W1931"/>
          <cell r="X1931"/>
          <cell r="Z1931"/>
          <cell r="AA1931"/>
          <cell r="AB1931"/>
          <cell r="AC1931"/>
          <cell r="AD1931"/>
        </row>
        <row r="1932">
          <cell r="A1932"/>
          <cell r="B1932"/>
          <cell r="E1932" t="str">
            <v>Kategória :</v>
          </cell>
          <cell r="F1932" t="str">
            <v>NMŽky</v>
          </cell>
          <cell r="G1932"/>
          <cell r="H1932"/>
          <cell r="I1932"/>
          <cell r="J1932"/>
          <cell r="K1932"/>
          <cell r="L1932"/>
          <cell r="M1932"/>
          <cell r="N1932"/>
          <cell r="O1932"/>
          <cell r="P1932"/>
          <cell r="Q1932"/>
          <cell r="R1932"/>
          <cell r="S1932"/>
          <cell r="T1932"/>
          <cell r="U1932"/>
          <cell r="V1932"/>
          <cell r="W1932"/>
          <cell r="X1932"/>
          <cell r="Z1932"/>
          <cell r="AA1932"/>
          <cell r="AB1932"/>
          <cell r="AC1932"/>
          <cell r="AD1932"/>
        </row>
        <row r="1933">
          <cell r="A1933"/>
          <cell r="B1933"/>
          <cell r="E1933"/>
          <cell r="F1933"/>
          <cell r="G1933"/>
          <cell r="H1933"/>
          <cell r="I1933" t="str">
            <v>Rozhodca</v>
          </cell>
          <cell r="J1933"/>
          <cell r="K1933"/>
          <cell r="L1933"/>
          <cell r="M1933"/>
          <cell r="N1933"/>
          <cell r="O1933"/>
          <cell r="P1933" t="str">
            <v>Víťaz</v>
          </cell>
          <cell r="Q1933"/>
          <cell r="R1933"/>
          <cell r="S1933"/>
          <cell r="T1933"/>
          <cell r="U1933"/>
          <cell r="V1933"/>
          <cell r="W1933"/>
          <cell r="X1933"/>
          <cell r="Z1933"/>
          <cell r="AA1933"/>
          <cell r="AB1933"/>
          <cell r="AC1933"/>
          <cell r="AD1933"/>
        </row>
        <row r="1934">
          <cell r="A1934"/>
          <cell r="B1934"/>
          <cell r="E1934" t="str">
            <v>Skupina :</v>
          </cell>
          <cell r="F1934" t="e">
            <v>#VALUE!</v>
          </cell>
          <cell r="G1934"/>
          <cell r="H1934"/>
          <cell r="I1934"/>
          <cell r="J1934"/>
          <cell r="K1934"/>
          <cell r="L1934"/>
          <cell r="M1934"/>
          <cell r="N1934" t="e">
            <v>#VALUE!</v>
          </cell>
          <cell r="O1934"/>
          <cell r="P1934"/>
          <cell r="Q1934"/>
          <cell r="R1934"/>
          <cell r="S1934"/>
          <cell r="T1934"/>
          <cell r="U1934"/>
          <cell r="V1934"/>
          <cell r="W1934"/>
          <cell r="X1934"/>
          <cell r="Z1934"/>
          <cell r="AA1934"/>
          <cell r="AB1934"/>
          <cell r="AC1934"/>
          <cell r="AD1934"/>
        </row>
        <row r="1935">
          <cell r="A1935"/>
          <cell r="B1935"/>
          <cell r="E1935"/>
          <cell r="F1935"/>
          <cell r="G1935"/>
          <cell r="H1935"/>
          <cell r="I1935"/>
          <cell r="J1935"/>
          <cell r="K1935"/>
          <cell r="L1935"/>
          <cell r="M1935"/>
          <cell r="N1935"/>
          <cell r="O1935"/>
          <cell r="P1935"/>
          <cell r="Q1935"/>
          <cell r="R1935"/>
          <cell r="S1935"/>
          <cell r="T1935"/>
          <cell r="U1935"/>
          <cell r="V1935"/>
          <cell r="W1935"/>
          <cell r="X1935"/>
          <cell r="Z1935"/>
          <cell r="AA1935"/>
          <cell r="AB1935"/>
          <cell r="AC1935"/>
          <cell r="AD1935"/>
        </row>
        <row r="1936">
          <cell r="A1936"/>
          <cell r="B1936"/>
          <cell r="E1936" t="str">
            <v>Zápas:</v>
          </cell>
          <cell r="F1936" t="e">
            <v>#VALUE!</v>
          </cell>
          <cell r="G1936"/>
          <cell r="H1936"/>
          <cell r="I1936"/>
          <cell r="J1936"/>
          <cell r="K1936"/>
          <cell r="L1936"/>
          <cell r="M1936"/>
          <cell r="N1936"/>
          <cell r="O1936"/>
          <cell r="P1936"/>
          <cell r="Q1936"/>
          <cell r="R1936"/>
          <cell r="S1936"/>
          <cell r="T1936"/>
          <cell r="U1936"/>
          <cell r="V1936"/>
          <cell r="W1936"/>
          <cell r="X1936"/>
          <cell r="Z1936"/>
          <cell r="AA1936"/>
          <cell r="AB1936"/>
          <cell r="AC1936"/>
          <cell r="AD1936"/>
        </row>
        <row r="1937">
          <cell r="A1937"/>
          <cell r="B1937"/>
          <cell r="E1937"/>
          <cell r="F1937"/>
          <cell r="G1937"/>
          <cell r="H1937" t="str">
            <v>Udelené karty - priestupok</v>
          </cell>
          <cell r="I1937"/>
          <cell r="J1937"/>
          <cell r="K1937"/>
          <cell r="L1937"/>
          <cell r="M1937"/>
          <cell r="N1937"/>
          <cell r="O1937"/>
          <cell r="P1937"/>
          <cell r="Q1937"/>
          <cell r="R1937"/>
          <cell r="S1937"/>
          <cell r="T1937"/>
          <cell r="U1937"/>
          <cell r="V1937"/>
          <cell r="W1937"/>
          <cell r="X1937"/>
          <cell r="Z1937"/>
          <cell r="AA1937"/>
          <cell r="AB1937"/>
          <cell r="AC1937"/>
          <cell r="AD1937"/>
        </row>
        <row r="1938">
          <cell r="A1938"/>
          <cell r="B1938"/>
          <cell r="E1938"/>
          <cell r="F1938"/>
          <cell r="G1938"/>
          <cell r="H1938"/>
          <cell r="I1938"/>
          <cell r="J1938"/>
          <cell r="K1938"/>
          <cell r="L1938"/>
          <cell r="M1938"/>
          <cell r="N1938"/>
          <cell r="O1938"/>
          <cell r="P1938"/>
          <cell r="Q1938"/>
          <cell r="R1938"/>
          <cell r="S1938"/>
          <cell r="T1938"/>
          <cell r="U1938"/>
          <cell r="V1938"/>
          <cell r="W1938"/>
          <cell r="X1938"/>
          <cell r="Z1938"/>
          <cell r="AA1938"/>
          <cell r="AB1938"/>
          <cell r="AC1938"/>
          <cell r="AD1938"/>
        </row>
        <row r="1939">
          <cell r="A1939"/>
          <cell r="B1939"/>
          <cell r="E1939"/>
          <cell r="F1939"/>
          <cell r="G1939"/>
          <cell r="H1939"/>
          <cell r="I1939" t="e">
            <v>#VALUE!</v>
          </cell>
          <cell r="J1939"/>
          <cell r="K1939"/>
          <cell r="L1939"/>
          <cell r="M1939"/>
          <cell r="N1939"/>
          <cell r="O1939"/>
          <cell r="P1939" t="e">
            <v>#VALUE!</v>
          </cell>
          <cell r="Q1939"/>
          <cell r="R1939"/>
          <cell r="S1939"/>
          <cell r="T1939"/>
          <cell r="U1939"/>
          <cell r="V1939"/>
          <cell r="W1939"/>
          <cell r="X1939"/>
          <cell r="Z1939"/>
          <cell r="AA1939"/>
          <cell r="AB1939"/>
          <cell r="AC1939"/>
          <cell r="AD1939"/>
        </row>
        <row r="1940">
          <cell r="A1940"/>
          <cell r="B1940"/>
          <cell r="E1940"/>
          <cell r="F1940"/>
          <cell r="G1940"/>
          <cell r="H1940" t="str">
            <v>Ž</v>
          </cell>
          <cell r="I1940"/>
          <cell r="J1940"/>
          <cell r="K1940"/>
          <cell r="L1940"/>
          <cell r="M1940"/>
          <cell r="N1940"/>
          <cell r="O1940" t="str">
            <v>Ž</v>
          </cell>
          <cell r="P1940"/>
          <cell r="Q1940"/>
          <cell r="R1940"/>
          <cell r="S1940"/>
          <cell r="T1940"/>
          <cell r="U1940"/>
          <cell r="V1940"/>
          <cell r="W1940"/>
          <cell r="X1940"/>
          <cell r="Z1940"/>
          <cell r="AA1940"/>
          <cell r="AB1940"/>
          <cell r="AC1940"/>
          <cell r="AD1940"/>
        </row>
        <row r="1941">
          <cell r="A1941"/>
          <cell r="B1941"/>
          <cell r="E1941"/>
          <cell r="F1941"/>
          <cell r="G1941"/>
          <cell r="H1941" t="str">
            <v>ŽČ</v>
          </cell>
          <cell r="I1941"/>
          <cell r="J1941"/>
          <cell r="K1941"/>
          <cell r="L1941"/>
          <cell r="M1941"/>
          <cell r="N1941"/>
          <cell r="O1941" t="str">
            <v>ŽČ</v>
          </cell>
          <cell r="P1941"/>
          <cell r="Q1941"/>
          <cell r="R1941"/>
          <cell r="S1941"/>
          <cell r="T1941"/>
          <cell r="U1941"/>
          <cell r="V1941"/>
          <cell r="W1941"/>
          <cell r="X1941"/>
          <cell r="Z1941"/>
          <cell r="AA1941"/>
          <cell r="AB1941"/>
          <cell r="AC1941"/>
          <cell r="AD1941"/>
        </row>
        <row r="1942">
          <cell r="A1942"/>
          <cell r="B1942"/>
          <cell r="E1942"/>
          <cell r="F1942"/>
          <cell r="G1942"/>
          <cell r="H1942" t="str">
            <v>ŽČ</v>
          </cell>
          <cell r="I1942"/>
          <cell r="J1942"/>
          <cell r="K1942"/>
          <cell r="L1942"/>
          <cell r="M1942"/>
          <cell r="N1942"/>
          <cell r="O1942" t="str">
            <v>ŽČ</v>
          </cell>
          <cell r="P1942"/>
          <cell r="Q1942"/>
          <cell r="R1942"/>
          <cell r="S1942"/>
          <cell r="T1942"/>
          <cell r="U1942"/>
          <cell r="V1942"/>
          <cell r="W1942"/>
          <cell r="X1942"/>
          <cell r="Z1942"/>
          <cell r="AA1942"/>
          <cell r="AB1942"/>
          <cell r="AC1942"/>
          <cell r="AD1942"/>
        </row>
        <row r="1943">
          <cell r="A1943"/>
          <cell r="B1943"/>
          <cell r="E1943"/>
          <cell r="F1943"/>
          <cell r="G1943"/>
          <cell r="H1943"/>
          <cell r="I1943"/>
          <cell r="J1943"/>
          <cell r="K1943"/>
          <cell r="L1943"/>
          <cell r="M1943"/>
          <cell r="N1943"/>
          <cell r="O1943"/>
          <cell r="P1943"/>
          <cell r="Q1943"/>
          <cell r="R1943"/>
          <cell r="S1943"/>
          <cell r="T1943"/>
          <cell r="U1943"/>
          <cell r="V1943"/>
          <cell r="W1943"/>
          <cell r="X1943"/>
          <cell r="Z1943"/>
          <cell r="AA1943"/>
          <cell r="AB1943"/>
          <cell r="AC1943"/>
          <cell r="AD1943"/>
        </row>
        <row r="1944">
          <cell r="A1944"/>
          <cell r="B1944"/>
          <cell r="C1944"/>
          <cell r="D1944"/>
          <cell r="E1944"/>
          <cell r="F1944"/>
          <cell r="G1944"/>
          <cell r="H1944"/>
          <cell r="I1944"/>
          <cell r="J1944"/>
          <cell r="K1944"/>
          <cell r="L1944"/>
          <cell r="M1944"/>
          <cell r="N1944"/>
          <cell r="O1944"/>
          <cell r="P1944"/>
          <cell r="Q1944"/>
          <cell r="R1944"/>
          <cell r="S1944"/>
          <cell r="T1944"/>
          <cell r="U1944"/>
          <cell r="V1944"/>
          <cell r="W1944"/>
          <cell r="X1944"/>
          <cell r="Y1944"/>
          <cell r="Z1944"/>
          <cell r="AA1944"/>
          <cell r="AB1944"/>
          <cell r="AC1944"/>
          <cell r="AD1944"/>
        </row>
        <row r="1945">
          <cell r="A1945" t="e">
            <v>#VALUE!</v>
          </cell>
          <cell r="B1945"/>
          <cell r="E1945" t="str">
            <v xml:space="preserve">zápas č. </v>
          </cell>
          <cell r="F1945" t="e">
            <v>#VALUE!</v>
          </cell>
          <cell r="G1945"/>
          <cell r="H1945" t="str">
            <v>Servis</v>
          </cell>
          <cell r="I1945"/>
          <cell r="J1945"/>
          <cell r="K1945"/>
          <cell r="L1945"/>
          <cell r="M1945"/>
          <cell r="N1945"/>
          <cell r="O1945"/>
          <cell r="P1945"/>
          <cell r="Q1945"/>
          <cell r="R1945"/>
          <cell r="S1945"/>
          <cell r="T1945"/>
          <cell r="U1945"/>
          <cell r="V1945" t="str">
            <v>pomer</v>
          </cell>
          <cell r="W1945"/>
          <cell r="X1945"/>
          <cell r="Y1945" t="str">
            <v>(:)</v>
          </cell>
          <cell r="Z1945" t="str">
            <v/>
          </cell>
          <cell r="AA1945" t="str">
            <v/>
          </cell>
          <cell r="AB1945"/>
          <cell r="AC1945" t="e">
            <v>#VALUE!</v>
          </cell>
          <cell r="AD1945" t="e">
            <v>#VALUE!</v>
          </cell>
        </row>
        <row r="1946">
          <cell r="A1946"/>
          <cell r="B1946"/>
          <cell r="E1946"/>
          <cell r="F1946"/>
          <cell r="G1946" t="str">
            <v>Time out</v>
          </cell>
          <cell r="H1946" t="str">
            <v>Príjem</v>
          </cell>
          <cell r="I1946"/>
          <cell r="J1946"/>
          <cell r="K1946"/>
          <cell r="L1946"/>
          <cell r="M1946"/>
          <cell r="N1946">
            <v>1</v>
          </cell>
          <cell r="O1946">
            <v>2</v>
          </cell>
          <cell r="P1946">
            <v>3</v>
          </cell>
          <cell r="Q1946">
            <v>4</v>
          </cell>
          <cell r="R1946">
            <v>5</v>
          </cell>
          <cell r="S1946">
            <v>6</v>
          </cell>
          <cell r="T1946">
            <v>7</v>
          </cell>
          <cell r="U1946"/>
          <cell r="V1946" t="str">
            <v>setov</v>
          </cell>
          <cell r="W1946"/>
          <cell r="X1946"/>
          <cell r="Z1946"/>
          <cell r="AA1946"/>
          <cell r="AB1946"/>
          <cell r="AC1946"/>
          <cell r="AD1946"/>
        </row>
        <row r="1947">
          <cell r="A1947" t="e">
            <v>#VALUE!</v>
          </cell>
          <cell r="B1947"/>
          <cell r="E1947" t="str">
            <v>Stôl:</v>
          </cell>
          <cell r="F1947" t="e">
            <v>#VALUE!</v>
          </cell>
          <cell r="G1947"/>
          <cell r="H1947"/>
          <cell r="I1947" t="e">
            <v>#VALUE!</v>
          </cell>
          <cell r="J1947"/>
          <cell r="K1947"/>
          <cell r="L1947"/>
          <cell r="M1947"/>
          <cell r="N1947" t="str">
            <v xml:space="preserve"> </v>
          </cell>
          <cell r="O1947" t="str">
            <v xml:space="preserve"> </v>
          </cell>
          <cell r="P1947" t="str">
            <v xml:space="preserve"> </v>
          </cell>
          <cell r="Q1947" t="str">
            <v xml:space="preserve"> </v>
          </cell>
          <cell r="R1947"/>
          <cell r="S1947"/>
          <cell r="T1947"/>
          <cell r="U1947"/>
          <cell r="V1947" t="str">
            <v/>
          </cell>
          <cell r="W1947"/>
          <cell r="X1947"/>
          <cell r="Z1947"/>
          <cell r="AA1947"/>
          <cell r="AB1947"/>
          <cell r="AC1947"/>
          <cell r="AD1947"/>
        </row>
        <row r="1948">
          <cell r="A1948"/>
          <cell r="B1948"/>
          <cell r="E1948"/>
          <cell r="F1948"/>
          <cell r="G1948"/>
          <cell r="H1948"/>
          <cell r="I1948"/>
          <cell r="J1948"/>
          <cell r="K1948"/>
          <cell r="L1948"/>
          <cell r="M1948"/>
          <cell r="N1948"/>
          <cell r="O1948"/>
          <cell r="P1948"/>
          <cell r="Q1948"/>
          <cell r="R1948"/>
          <cell r="S1948"/>
          <cell r="T1948"/>
          <cell r="U1948"/>
          <cell r="V1948"/>
          <cell r="W1948"/>
          <cell r="X1948"/>
          <cell r="Z1948"/>
          <cell r="AA1948"/>
          <cell r="AB1948"/>
          <cell r="AC1948"/>
          <cell r="AD1948"/>
        </row>
        <row r="1949">
          <cell r="A1949"/>
          <cell r="B1949"/>
          <cell r="E1949" t="str">
            <v>Dátum:</v>
          </cell>
          <cell r="F1949">
            <v>43729</v>
          </cell>
          <cell r="G1949"/>
          <cell r="H1949"/>
          <cell r="I1949"/>
          <cell r="J1949"/>
          <cell r="K1949"/>
          <cell r="L1949"/>
          <cell r="M1949"/>
          <cell r="N1949"/>
          <cell r="O1949"/>
          <cell r="P1949"/>
          <cell r="Q1949"/>
          <cell r="R1949"/>
          <cell r="S1949"/>
          <cell r="T1949"/>
          <cell r="U1949"/>
          <cell r="V1949"/>
          <cell r="W1949"/>
          <cell r="X1949"/>
          <cell r="Z1949"/>
          <cell r="AA1949"/>
          <cell r="AB1949"/>
          <cell r="AC1949"/>
          <cell r="AD1949"/>
        </row>
        <row r="1950">
          <cell r="A1950" t="e">
            <v>#VALUE!</v>
          </cell>
          <cell r="B1950"/>
          <cell r="E1950" t="str">
            <v>Čas:</v>
          </cell>
          <cell r="F1950"/>
          <cell r="G1950"/>
          <cell r="H1950"/>
          <cell r="I1950" t="e">
            <v>#VALUE!</v>
          </cell>
          <cell r="J1950"/>
          <cell r="K1950"/>
          <cell r="L1950"/>
          <cell r="M1950"/>
          <cell r="N1950" t="str">
            <v xml:space="preserve"> </v>
          </cell>
          <cell r="O1950" t="str">
            <v xml:space="preserve"> </v>
          </cell>
          <cell r="P1950" t="str">
            <v xml:space="preserve"> </v>
          </cell>
          <cell r="Q1950" t="str">
            <v xml:space="preserve"> </v>
          </cell>
          <cell r="R1950"/>
          <cell r="S1950"/>
          <cell r="T1950"/>
          <cell r="U1950"/>
          <cell r="V1950" t="str">
            <v/>
          </cell>
          <cell r="W1950"/>
          <cell r="X1950"/>
          <cell r="Z1950"/>
          <cell r="AA1950"/>
          <cell r="AB1950"/>
          <cell r="AC1950"/>
          <cell r="AD1950"/>
        </row>
        <row r="1951">
          <cell r="A1951"/>
          <cell r="B1951"/>
          <cell r="E1951"/>
          <cell r="F1951"/>
          <cell r="G1951"/>
          <cell r="H1951"/>
          <cell r="I1951"/>
          <cell r="J1951"/>
          <cell r="K1951"/>
          <cell r="L1951"/>
          <cell r="M1951"/>
          <cell r="N1951"/>
          <cell r="O1951"/>
          <cell r="P1951"/>
          <cell r="Q1951"/>
          <cell r="R1951"/>
          <cell r="S1951"/>
          <cell r="T1951"/>
          <cell r="U1951"/>
          <cell r="V1951"/>
          <cell r="W1951"/>
          <cell r="X1951"/>
          <cell r="Z1951"/>
          <cell r="AA1951"/>
          <cell r="AB1951"/>
          <cell r="AC1951"/>
          <cell r="AD1951"/>
        </row>
        <row r="1952">
          <cell r="A1952"/>
          <cell r="B1952"/>
          <cell r="E1952" t="str">
            <v>Kategória :</v>
          </cell>
          <cell r="F1952" t="str">
            <v>NMŽky</v>
          </cell>
          <cell r="G1952"/>
          <cell r="H1952"/>
          <cell r="I1952"/>
          <cell r="J1952"/>
          <cell r="K1952"/>
          <cell r="L1952"/>
          <cell r="M1952"/>
          <cell r="N1952"/>
          <cell r="O1952"/>
          <cell r="P1952"/>
          <cell r="Q1952"/>
          <cell r="R1952"/>
          <cell r="S1952"/>
          <cell r="T1952"/>
          <cell r="U1952"/>
          <cell r="V1952"/>
          <cell r="W1952"/>
          <cell r="X1952"/>
          <cell r="Z1952"/>
          <cell r="AA1952"/>
          <cell r="AB1952"/>
          <cell r="AC1952"/>
          <cell r="AD1952"/>
        </row>
        <row r="1953">
          <cell r="A1953"/>
          <cell r="B1953"/>
          <cell r="E1953"/>
          <cell r="F1953"/>
          <cell r="G1953"/>
          <cell r="H1953"/>
          <cell r="I1953" t="str">
            <v>Rozhodca</v>
          </cell>
          <cell r="J1953"/>
          <cell r="K1953"/>
          <cell r="L1953"/>
          <cell r="M1953"/>
          <cell r="N1953"/>
          <cell r="O1953"/>
          <cell r="P1953" t="str">
            <v>Víťaz</v>
          </cell>
          <cell r="Q1953"/>
          <cell r="R1953"/>
          <cell r="S1953"/>
          <cell r="T1953"/>
          <cell r="U1953"/>
          <cell r="V1953"/>
          <cell r="W1953"/>
          <cell r="X1953"/>
          <cell r="Z1953"/>
          <cell r="AA1953"/>
          <cell r="AB1953"/>
          <cell r="AC1953"/>
          <cell r="AD1953"/>
        </row>
        <row r="1954">
          <cell r="A1954"/>
          <cell r="B1954"/>
          <cell r="E1954" t="str">
            <v>Skupina :</v>
          </cell>
          <cell r="F1954" t="e">
            <v>#VALUE!</v>
          </cell>
          <cell r="G1954"/>
          <cell r="H1954"/>
          <cell r="I1954"/>
          <cell r="J1954"/>
          <cell r="K1954"/>
          <cell r="L1954"/>
          <cell r="M1954"/>
          <cell r="N1954" t="e">
            <v>#VALUE!</v>
          </cell>
          <cell r="O1954"/>
          <cell r="P1954"/>
          <cell r="Q1954"/>
          <cell r="R1954"/>
          <cell r="S1954"/>
          <cell r="T1954"/>
          <cell r="U1954"/>
          <cell r="V1954"/>
          <cell r="W1954"/>
          <cell r="X1954"/>
          <cell r="Z1954"/>
          <cell r="AA1954"/>
          <cell r="AB1954"/>
          <cell r="AC1954"/>
          <cell r="AD1954"/>
        </row>
        <row r="1955">
          <cell r="A1955"/>
          <cell r="B1955"/>
          <cell r="E1955"/>
          <cell r="F1955"/>
          <cell r="G1955"/>
          <cell r="H1955"/>
          <cell r="I1955"/>
          <cell r="J1955"/>
          <cell r="K1955"/>
          <cell r="L1955"/>
          <cell r="M1955"/>
          <cell r="N1955"/>
          <cell r="O1955"/>
          <cell r="P1955"/>
          <cell r="Q1955"/>
          <cell r="R1955"/>
          <cell r="S1955"/>
          <cell r="T1955"/>
          <cell r="U1955"/>
          <cell r="V1955"/>
          <cell r="W1955"/>
          <cell r="X1955"/>
          <cell r="Z1955"/>
          <cell r="AA1955"/>
          <cell r="AB1955"/>
          <cell r="AC1955"/>
          <cell r="AD1955"/>
        </row>
        <row r="1956">
          <cell r="A1956"/>
          <cell r="B1956"/>
          <cell r="E1956" t="str">
            <v>Zápas:</v>
          </cell>
          <cell r="F1956" t="e">
            <v>#VALUE!</v>
          </cell>
          <cell r="G1956"/>
          <cell r="H1956"/>
          <cell r="I1956"/>
          <cell r="J1956"/>
          <cell r="K1956"/>
          <cell r="L1956"/>
          <cell r="M1956"/>
          <cell r="N1956"/>
          <cell r="O1956"/>
          <cell r="P1956"/>
          <cell r="Q1956"/>
          <cell r="R1956"/>
          <cell r="S1956"/>
          <cell r="T1956"/>
          <cell r="U1956"/>
          <cell r="V1956"/>
          <cell r="W1956"/>
          <cell r="X1956"/>
          <cell r="Z1956"/>
          <cell r="AA1956"/>
          <cell r="AB1956"/>
          <cell r="AC1956"/>
          <cell r="AD1956"/>
        </row>
        <row r="1957">
          <cell r="A1957"/>
          <cell r="B1957"/>
          <cell r="E1957"/>
          <cell r="F1957"/>
          <cell r="G1957"/>
          <cell r="H1957" t="str">
            <v>Udelené karty - priestupok</v>
          </cell>
          <cell r="I1957"/>
          <cell r="J1957"/>
          <cell r="K1957"/>
          <cell r="L1957"/>
          <cell r="M1957"/>
          <cell r="N1957"/>
          <cell r="O1957"/>
          <cell r="P1957"/>
          <cell r="Q1957"/>
          <cell r="R1957"/>
          <cell r="S1957"/>
          <cell r="T1957"/>
          <cell r="U1957"/>
          <cell r="V1957"/>
          <cell r="W1957"/>
          <cell r="X1957"/>
          <cell r="Z1957"/>
          <cell r="AA1957"/>
          <cell r="AB1957"/>
          <cell r="AC1957"/>
          <cell r="AD1957"/>
        </row>
        <row r="1958">
          <cell r="A1958"/>
          <cell r="B1958"/>
          <cell r="E1958"/>
          <cell r="F1958"/>
          <cell r="G1958"/>
          <cell r="H1958"/>
          <cell r="I1958"/>
          <cell r="J1958"/>
          <cell r="K1958"/>
          <cell r="L1958"/>
          <cell r="M1958"/>
          <cell r="N1958"/>
          <cell r="O1958"/>
          <cell r="P1958"/>
          <cell r="Q1958"/>
          <cell r="R1958"/>
          <cell r="S1958"/>
          <cell r="T1958"/>
          <cell r="U1958"/>
          <cell r="V1958"/>
          <cell r="W1958"/>
          <cell r="X1958"/>
          <cell r="Z1958"/>
          <cell r="AA1958"/>
          <cell r="AB1958"/>
          <cell r="AC1958"/>
          <cell r="AD1958"/>
        </row>
        <row r="1959">
          <cell r="A1959"/>
          <cell r="B1959"/>
          <cell r="E1959"/>
          <cell r="F1959"/>
          <cell r="G1959"/>
          <cell r="H1959"/>
          <cell r="I1959" t="e">
            <v>#VALUE!</v>
          </cell>
          <cell r="J1959"/>
          <cell r="K1959"/>
          <cell r="L1959"/>
          <cell r="M1959"/>
          <cell r="N1959"/>
          <cell r="O1959"/>
          <cell r="P1959" t="e">
            <v>#VALUE!</v>
          </cell>
          <cell r="Q1959"/>
          <cell r="R1959"/>
          <cell r="S1959"/>
          <cell r="T1959"/>
          <cell r="U1959"/>
          <cell r="V1959"/>
          <cell r="W1959"/>
          <cell r="X1959"/>
          <cell r="Z1959"/>
          <cell r="AA1959"/>
          <cell r="AB1959"/>
          <cell r="AC1959"/>
          <cell r="AD1959"/>
        </row>
        <row r="1960">
          <cell r="A1960"/>
          <cell r="B1960"/>
          <cell r="E1960"/>
          <cell r="F1960"/>
          <cell r="G1960"/>
          <cell r="H1960" t="str">
            <v>Ž</v>
          </cell>
          <cell r="I1960"/>
          <cell r="J1960"/>
          <cell r="K1960"/>
          <cell r="L1960"/>
          <cell r="M1960"/>
          <cell r="N1960"/>
          <cell r="O1960" t="str">
            <v>Ž</v>
          </cell>
          <cell r="P1960"/>
          <cell r="Q1960"/>
          <cell r="R1960"/>
          <cell r="S1960"/>
          <cell r="T1960"/>
          <cell r="U1960"/>
          <cell r="V1960"/>
          <cell r="W1960"/>
          <cell r="X1960"/>
          <cell r="Z1960"/>
          <cell r="AA1960"/>
          <cell r="AB1960"/>
          <cell r="AC1960"/>
          <cell r="AD1960"/>
        </row>
        <row r="1961">
          <cell r="A1961"/>
          <cell r="B1961"/>
          <cell r="E1961"/>
          <cell r="F1961"/>
          <cell r="G1961"/>
          <cell r="H1961" t="str">
            <v>ŽČ</v>
          </cell>
          <cell r="I1961"/>
          <cell r="J1961"/>
          <cell r="K1961"/>
          <cell r="L1961"/>
          <cell r="M1961"/>
          <cell r="N1961"/>
          <cell r="O1961" t="str">
            <v>ŽČ</v>
          </cell>
          <cell r="P1961"/>
          <cell r="Q1961"/>
          <cell r="R1961"/>
          <cell r="S1961"/>
          <cell r="T1961"/>
          <cell r="U1961"/>
          <cell r="V1961"/>
          <cell r="W1961"/>
          <cell r="X1961"/>
          <cell r="Z1961"/>
          <cell r="AA1961"/>
          <cell r="AB1961"/>
          <cell r="AC1961"/>
          <cell r="AD1961"/>
        </row>
        <row r="1962">
          <cell r="A1962"/>
          <cell r="B1962"/>
          <cell r="E1962"/>
          <cell r="F1962"/>
          <cell r="G1962"/>
          <cell r="H1962" t="str">
            <v>ŽČ</v>
          </cell>
          <cell r="I1962"/>
          <cell r="J1962"/>
          <cell r="K1962"/>
          <cell r="L1962"/>
          <cell r="M1962"/>
          <cell r="N1962"/>
          <cell r="O1962" t="str">
            <v>ŽČ</v>
          </cell>
          <cell r="P1962"/>
          <cell r="Q1962"/>
          <cell r="R1962"/>
          <cell r="S1962"/>
          <cell r="T1962"/>
          <cell r="U1962"/>
          <cell r="V1962"/>
          <cell r="W1962"/>
          <cell r="X1962"/>
          <cell r="Z1962"/>
          <cell r="AA1962"/>
          <cell r="AB1962"/>
          <cell r="AC1962"/>
          <cell r="AD1962"/>
        </row>
        <row r="1963">
          <cell r="A1963"/>
          <cell r="B1963"/>
          <cell r="E1963"/>
          <cell r="F1963"/>
          <cell r="G1963"/>
          <cell r="H1963"/>
          <cell r="I1963"/>
          <cell r="J1963"/>
          <cell r="K1963"/>
          <cell r="L1963"/>
          <cell r="M1963"/>
          <cell r="N1963"/>
          <cell r="O1963"/>
          <cell r="P1963"/>
          <cell r="Q1963"/>
          <cell r="R1963"/>
          <cell r="S1963"/>
          <cell r="T1963"/>
          <cell r="U1963"/>
          <cell r="V1963"/>
          <cell r="W1963"/>
          <cell r="X1963"/>
          <cell r="Z1963"/>
          <cell r="AA1963"/>
          <cell r="AB1963"/>
          <cell r="AC1963"/>
          <cell r="AD1963"/>
        </row>
        <row r="1964">
          <cell r="A1964"/>
          <cell r="B1964"/>
          <cell r="C1964"/>
          <cell r="D1964"/>
          <cell r="E1964"/>
          <cell r="F1964"/>
          <cell r="G1964"/>
          <cell r="H1964"/>
          <cell r="I1964"/>
          <cell r="J1964"/>
          <cell r="K1964"/>
          <cell r="L1964"/>
          <cell r="M1964"/>
          <cell r="N1964"/>
          <cell r="O1964"/>
          <cell r="P1964"/>
          <cell r="Q1964"/>
          <cell r="R1964"/>
          <cell r="S1964"/>
          <cell r="T1964"/>
          <cell r="U1964"/>
          <cell r="V1964"/>
          <cell r="W1964"/>
          <cell r="X1964"/>
          <cell r="Y1964"/>
          <cell r="Z1964"/>
          <cell r="AA1964"/>
          <cell r="AB1964"/>
          <cell r="AC1964"/>
          <cell r="AD1964"/>
        </row>
        <row r="1965">
          <cell r="A1965" t="e">
            <v>#VALUE!</v>
          </cell>
          <cell r="B1965"/>
          <cell r="E1965" t="str">
            <v xml:space="preserve">zápas č. </v>
          </cell>
          <cell r="F1965" t="e">
            <v>#VALUE!</v>
          </cell>
          <cell r="G1965"/>
          <cell r="H1965" t="str">
            <v>Servis</v>
          </cell>
          <cell r="I1965"/>
          <cell r="J1965"/>
          <cell r="K1965"/>
          <cell r="L1965"/>
          <cell r="M1965"/>
          <cell r="N1965"/>
          <cell r="O1965"/>
          <cell r="P1965"/>
          <cell r="Q1965"/>
          <cell r="R1965"/>
          <cell r="S1965"/>
          <cell r="T1965"/>
          <cell r="U1965"/>
          <cell r="V1965" t="str">
            <v>pomer</v>
          </cell>
          <cell r="W1965"/>
          <cell r="X1965"/>
          <cell r="Y1965" t="str">
            <v>(:)</v>
          </cell>
          <cell r="Z1965" t="str">
            <v/>
          </cell>
          <cell r="AA1965" t="str">
            <v/>
          </cell>
          <cell r="AB1965"/>
          <cell r="AC1965" t="e">
            <v>#VALUE!</v>
          </cell>
          <cell r="AD1965" t="e">
            <v>#VALUE!</v>
          </cell>
        </row>
        <row r="1966">
          <cell r="A1966"/>
          <cell r="B1966"/>
          <cell r="E1966"/>
          <cell r="F1966"/>
          <cell r="G1966" t="str">
            <v>Time out</v>
          </cell>
          <cell r="H1966" t="str">
            <v>Príjem</v>
          </cell>
          <cell r="I1966"/>
          <cell r="J1966"/>
          <cell r="K1966"/>
          <cell r="L1966"/>
          <cell r="M1966"/>
          <cell r="N1966">
            <v>1</v>
          </cell>
          <cell r="O1966">
            <v>2</v>
          </cell>
          <cell r="P1966">
            <v>3</v>
          </cell>
          <cell r="Q1966">
            <v>4</v>
          </cell>
          <cell r="R1966">
            <v>5</v>
          </cell>
          <cell r="S1966">
            <v>6</v>
          </cell>
          <cell r="T1966">
            <v>7</v>
          </cell>
          <cell r="U1966"/>
          <cell r="V1966" t="str">
            <v>setov</v>
          </cell>
          <cell r="W1966"/>
          <cell r="X1966"/>
          <cell r="Z1966"/>
          <cell r="AA1966"/>
          <cell r="AB1966"/>
          <cell r="AC1966"/>
          <cell r="AD1966"/>
        </row>
        <row r="1967">
          <cell r="A1967" t="e">
            <v>#VALUE!</v>
          </cell>
          <cell r="B1967"/>
          <cell r="E1967" t="str">
            <v>Stôl:</v>
          </cell>
          <cell r="F1967" t="e">
            <v>#VALUE!</v>
          </cell>
          <cell r="G1967"/>
          <cell r="H1967"/>
          <cell r="I1967" t="e">
            <v>#VALUE!</v>
          </cell>
          <cell r="J1967"/>
          <cell r="K1967"/>
          <cell r="L1967"/>
          <cell r="M1967"/>
          <cell r="N1967" t="str">
            <v xml:space="preserve"> </v>
          </cell>
          <cell r="O1967" t="str">
            <v xml:space="preserve"> </v>
          </cell>
          <cell r="P1967" t="str">
            <v xml:space="preserve"> </v>
          </cell>
          <cell r="Q1967" t="str">
            <v xml:space="preserve"> </v>
          </cell>
          <cell r="R1967"/>
          <cell r="S1967"/>
          <cell r="T1967"/>
          <cell r="U1967"/>
          <cell r="V1967" t="str">
            <v/>
          </cell>
          <cell r="W1967"/>
          <cell r="X1967"/>
          <cell r="Z1967"/>
          <cell r="AA1967"/>
          <cell r="AB1967"/>
          <cell r="AC1967"/>
          <cell r="AD1967"/>
        </row>
        <row r="1968">
          <cell r="A1968"/>
          <cell r="B1968"/>
          <cell r="E1968"/>
          <cell r="F1968"/>
          <cell r="G1968"/>
          <cell r="H1968"/>
          <cell r="I1968"/>
          <cell r="J1968"/>
          <cell r="K1968"/>
          <cell r="L1968"/>
          <cell r="M1968"/>
          <cell r="N1968"/>
          <cell r="O1968"/>
          <cell r="P1968"/>
          <cell r="Q1968"/>
          <cell r="R1968"/>
          <cell r="S1968"/>
          <cell r="T1968"/>
          <cell r="U1968"/>
          <cell r="V1968"/>
          <cell r="W1968"/>
          <cell r="X1968"/>
          <cell r="Z1968"/>
          <cell r="AA1968"/>
          <cell r="AB1968"/>
          <cell r="AC1968"/>
          <cell r="AD1968"/>
        </row>
        <row r="1969">
          <cell r="A1969"/>
          <cell r="B1969"/>
          <cell r="E1969" t="str">
            <v>Dátum:</v>
          </cell>
          <cell r="F1969">
            <v>43729</v>
          </cell>
          <cell r="G1969"/>
          <cell r="H1969"/>
          <cell r="I1969"/>
          <cell r="J1969"/>
          <cell r="K1969"/>
          <cell r="L1969"/>
          <cell r="M1969"/>
          <cell r="N1969"/>
          <cell r="O1969"/>
          <cell r="P1969"/>
          <cell r="Q1969"/>
          <cell r="R1969"/>
          <cell r="S1969"/>
          <cell r="T1969"/>
          <cell r="U1969"/>
          <cell r="V1969"/>
          <cell r="W1969"/>
          <cell r="X1969"/>
          <cell r="Z1969"/>
          <cell r="AA1969"/>
          <cell r="AB1969"/>
          <cell r="AC1969"/>
          <cell r="AD1969"/>
        </row>
        <row r="1970">
          <cell r="A1970" t="e">
            <v>#VALUE!</v>
          </cell>
          <cell r="B1970"/>
          <cell r="E1970" t="str">
            <v>Čas:</v>
          </cell>
          <cell r="F1970"/>
          <cell r="G1970"/>
          <cell r="H1970"/>
          <cell r="I1970" t="e">
            <v>#VALUE!</v>
          </cell>
          <cell r="J1970"/>
          <cell r="K1970"/>
          <cell r="L1970"/>
          <cell r="M1970"/>
          <cell r="N1970" t="str">
            <v xml:space="preserve"> </v>
          </cell>
          <cell r="O1970" t="str">
            <v xml:space="preserve"> </v>
          </cell>
          <cell r="P1970" t="str">
            <v xml:space="preserve"> </v>
          </cell>
          <cell r="Q1970" t="str">
            <v xml:space="preserve"> </v>
          </cell>
          <cell r="R1970"/>
          <cell r="S1970"/>
          <cell r="T1970"/>
          <cell r="U1970"/>
          <cell r="V1970" t="str">
            <v/>
          </cell>
          <cell r="W1970"/>
          <cell r="X1970"/>
          <cell r="Z1970"/>
          <cell r="AA1970"/>
          <cell r="AB1970"/>
          <cell r="AC1970"/>
          <cell r="AD1970"/>
        </row>
        <row r="1971">
          <cell r="A1971"/>
          <cell r="B1971"/>
          <cell r="E1971"/>
          <cell r="F1971"/>
          <cell r="G1971"/>
          <cell r="H1971"/>
          <cell r="I1971"/>
          <cell r="J1971"/>
          <cell r="K1971"/>
          <cell r="L1971"/>
          <cell r="M1971"/>
          <cell r="N1971"/>
          <cell r="O1971"/>
          <cell r="P1971"/>
          <cell r="Q1971"/>
          <cell r="R1971"/>
          <cell r="S1971"/>
          <cell r="T1971"/>
          <cell r="U1971"/>
          <cell r="V1971"/>
          <cell r="W1971"/>
          <cell r="X1971"/>
          <cell r="Z1971"/>
          <cell r="AA1971"/>
          <cell r="AB1971"/>
          <cell r="AC1971"/>
          <cell r="AD1971"/>
        </row>
        <row r="1972">
          <cell r="A1972"/>
          <cell r="B1972"/>
          <cell r="E1972" t="str">
            <v>Kategória :</v>
          </cell>
          <cell r="F1972" t="str">
            <v>NMŽky</v>
          </cell>
          <cell r="G1972"/>
          <cell r="H1972"/>
          <cell r="I1972"/>
          <cell r="J1972"/>
          <cell r="K1972"/>
          <cell r="L1972"/>
          <cell r="M1972"/>
          <cell r="N1972"/>
          <cell r="O1972"/>
          <cell r="P1972"/>
          <cell r="Q1972"/>
          <cell r="R1972"/>
          <cell r="S1972"/>
          <cell r="T1972"/>
          <cell r="U1972"/>
          <cell r="V1972"/>
          <cell r="W1972"/>
          <cell r="X1972"/>
          <cell r="Z1972"/>
          <cell r="AA1972"/>
          <cell r="AB1972"/>
          <cell r="AC1972"/>
          <cell r="AD1972"/>
        </row>
        <row r="1973">
          <cell r="A1973"/>
          <cell r="B1973"/>
          <cell r="E1973"/>
          <cell r="F1973"/>
          <cell r="G1973"/>
          <cell r="H1973"/>
          <cell r="I1973" t="str">
            <v>Rozhodca</v>
          </cell>
          <cell r="J1973"/>
          <cell r="K1973"/>
          <cell r="L1973"/>
          <cell r="M1973"/>
          <cell r="N1973"/>
          <cell r="O1973"/>
          <cell r="P1973" t="str">
            <v>Víťaz</v>
          </cell>
          <cell r="Q1973"/>
          <cell r="R1973"/>
          <cell r="S1973"/>
          <cell r="T1973"/>
          <cell r="U1973"/>
          <cell r="V1973"/>
          <cell r="W1973"/>
          <cell r="X1973"/>
          <cell r="Z1973"/>
          <cell r="AA1973"/>
          <cell r="AB1973"/>
          <cell r="AC1973"/>
          <cell r="AD1973"/>
        </row>
        <row r="1974">
          <cell r="A1974"/>
          <cell r="B1974"/>
          <cell r="E1974" t="str">
            <v>Skupina :</v>
          </cell>
          <cell r="F1974" t="e">
            <v>#VALUE!</v>
          </cell>
          <cell r="G1974"/>
          <cell r="H1974"/>
          <cell r="I1974"/>
          <cell r="J1974"/>
          <cell r="K1974"/>
          <cell r="L1974"/>
          <cell r="M1974"/>
          <cell r="N1974" t="e">
            <v>#VALUE!</v>
          </cell>
          <cell r="O1974"/>
          <cell r="P1974"/>
          <cell r="Q1974"/>
          <cell r="R1974"/>
          <cell r="S1974"/>
          <cell r="T1974"/>
          <cell r="U1974"/>
          <cell r="V1974"/>
          <cell r="W1974"/>
          <cell r="X1974"/>
          <cell r="Z1974"/>
          <cell r="AA1974"/>
          <cell r="AB1974"/>
          <cell r="AC1974"/>
          <cell r="AD1974"/>
        </row>
        <row r="1975">
          <cell r="A1975"/>
          <cell r="B1975"/>
          <cell r="E1975"/>
          <cell r="F1975"/>
          <cell r="G1975"/>
          <cell r="H1975"/>
          <cell r="I1975"/>
          <cell r="J1975"/>
          <cell r="K1975"/>
          <cell r="L1975"/>
          <cell r="M1975"/>
          <cell r="N1975"/>
          <cell r="O1975"/>
          <cell r="P1975"/>
          <cell r="Q1975"/>
          <cell r="R1975"/>
          <cell r="S1975"/>
          <cell r="T1975"/>
          <cell r="U1975"/>
          <cell r="V1975"/>
          <cell r="W1975"/>
          <cell r="X1975"/>
          <cell r="Z1975"/>
          <cell r="AA1975"/>
          <cell r="AB1975"/>
          <cell r="AC1975"/>
          <cell r="AD1975"/>
        </row>
        <row r="1976">
          <cell r="A1976"/>
          <cell r="B1976"/>
          <cell r="E1976" t="str">
            <v>Zápas:</v>
          </cell>
          <cell r="F1976" t="e">
            <v>#VALUE!</v>
          </cell>
          <cell r="G1976"/>
          <cell r="H1976"/>
          <cell r="I1976"/>
          <cell r="J1976"/>
          <cell r="K1976"/>
          <cell r="L1976"/>
          <cell r="M1976"/>
          <cell r="N1976"/>
          <cell r="O1976"/>
          <cell r="P1976"/>
          <cell r="Q1976"/>
          <cell r="R1976"/>
          <cell r="S1976"/>
          <cell r="T1976"/>
          <cell r="U1976"/>
          <cell r="V1976"/>
          <cell r="W1976"/>
          <cell r="X1976"/>
          <cell r="Z1976"/>
          <cell r="AA1976"/>
          <cell r="AB1976"/>
          <cell r="AC1976"/>
          <cell r="AD1976"/>
        </row>
        <row r="1977">
          <cell r="A1977"/>
          <cell r="B1977"/>
          <cell r="E1977"/>
          <cell r="F1977"/>
          <cell r="G1977"/>
          <cell r="H1977" t="str">
            <v>Udelené karty - priestupok</v>
          </cell>
          <cell r="I1977"/>
          <cell r="J1977"/>
          <cell r="K1977"/>
          <cell r="L1977"/>
          <cell r="M1977"/>
          <cell r="N1977"/>
          <cell r="O1977"/>
          <cell r="P1977"/>
          <cell r="Q1977"/>
          <cell r="R1977"/>
          <cell r="S1977"/>
          <cell r="T1977"/>
          <cell r="U1977"/>
          <cell r="V1977"/>
          <cell r="W1977"/>
          <cell r="X1977"/>
          <cell r="Z1977"/>
          <cell r="AA1977"/>
          <cell r="AB1977"/>
          <cell r="AC1977"/>
          <cell r="AD1977"/>
        </row>
        <row r="1978">
          <cell r="A1978"/>
          <cell r="B1978"/>
          <cell r="E1978"/>
          <cell r="F1978"/>
          <cell r="G1978"/>
          <cell r="H1978"/>
          <cell r="I1978"/>
          <cell r="J1978"/>
          <cell r="K1978"/>
          <cell r="L1978"/>
          <cell r="M1978"/>
          <cell r="N1978"/>
          <cell r="O1978"/>
          <cell r="P1978"/>
          <cell r="Q1978"/>
          <cell r="R1978"/>
          <cell r="S1978"/>
          <cell r="T1978"/>
          <cell r="U1978"/>
          <cell r="V1978"/>
          <cell r="W1978"/>
          <cell r="X1978"/>
          <cell r="Z1978"/>
          <cell r="AA1978"/>
          <cell r="AB1978"/>
          <cell r="AC1978"/>
          <cell r="AD1978"/>
        </row>
        <row r="1979">
          <cell r="A1979"/>
          <cell r="B1979"/>
          <cell r="E1979"/>
          <cell r="F1979"/>
          <cell r="G1979"/>
          <cell r="H1979"/>
          <cell r="I1979" t="e">
            <v>#VALUE!</v>
          </cell>
          <cell r="J1979"/>
          <cell r="K1979"/>
          <cell r="L1979"/>
          <cell r="M1979"/>
          <cell r="N1979"/>
          <cell r="O1979"/>
          <cell r="P1979" t="e">
            <v>#VALUE!</v>
          </cell>
          <cell r="Q1979"/>
          <cell r="R1979"/>
          <cell r="S1979"/>
          <cell r="T1979"/>
          <cell r="U1979"/>
          <cell r="V1979"/>
          <cell r="W1979"/>
          <cell r="X1979"/>
          <cell r="Z1979"/>
          <cell r="AA1979"/>
          <cell r="AB1979"/>
          <cell r="AC1979"/>
          <cell r="AD1979"/>
        </row>
        <row r="1980">
          <cell r="A1980"/>
          <cell r="B1980"/>
          <cell r="E1980"/>
          <cell r="F1980"/>
          <cell r="G1980"/>
          <cell r="H1980" t="str">
            <v>Ž</v>
          </cell>
          <cell r="I1980"/>
          <cell r="J1980"/>
          <cell r="K1980"/>
          <cell r="L1980"/>
          <cell r="M1980"/>
          <cell r="N1980"/>
          <cell r="O1980" t="str">
            <v>Ž</v>
          </cell>
          <cell r="P1980"/>
          <cell r="Q1980"/>
          <cell r="R1980"/>
          <cell r="S1980"/>
          <cell r="T1980"/>
          <cell r="U1980"/>
          <cell r="V1980"/>
          <cell r="W1980"/>
          <cell r="X1980"/>
          <cell r="Z1980"/>
          <cell r="AA1980"/>
          <cell r="AB1980"/>
          <cell r="AC1980"/>
          <cell r="AD1980"/>
        </row>
        <row r="1981">
          <cell r="A1981"/>
          <cell r="B1981"/>
          <cell r="E1981"/>
          <cell r="F1981"/>
          <cell r="G1981"/>
          <cell r="H1981" t="str">
            <v>ŽČ</v>
          </cell>
          <cell r="I1981"/>
          <cell r="J1981"/>
          <cell r="K1981"/>
          <cell r="L1981"/>
          <cell r="M1981"/>
          <cell r="N1981"/>
          <cell r="O1981" t="str">
            <v>ŽČ</v>
          </cell>
          <cell r="P1981"/>
          <cell r="Q1981"/>
          <cell r="R1981"/>
          <cell r="S1981"/>
          <cell r="T1981"/>
          <cell r="U1981"/>
          <cell r="V1981"/>
          <cell r="W1981"/>
          <cell r="X1981"/>
          <cell r="Z1981"/>
          <cell r="AA1981"/>
          <cell r="AB1981"/>
          <cell r="AC1981"/>
          <cell r="AD1981"/>
        </row>
        <row r="1982">
          <cell r="A1982"/>
          <cell r="B1982"/>
          <cell r="E1982"/>
          <cell r="F1982"/>
          <cell r="G1982"/>
          <cell r="H1982" t="str">
            <v>ŽČ</v>
          </cell>
          <cell r="I1982"/>
          <cell r="J1982"/>
          <cell r="K1982"/>
          <cell r="L1982"/>
          <cell r="M1982"/>
          <cell r="N1982"/>
          <cell r="O1982" t="str">
            <v>ŽČ</v>
          </cell>
          <cell r="P1982"/>
          <cell r="Q1982"/>
          <cell r="R1982"/>
          <cell r="S1982"/>
          <cell r="T1982"/>
          <cell r="U1982"/>
          <cell r="V1982"/>
          <cell r="W1982"/>
          <cell r="X1982"/>
          <cell r="Z1982"/>
          <cell r="AA1982"/>
          <cell r="AB1982"/>
          <cell r="AC1982"/>
          <cell r="AD1982"/>
        </row>
        <row r="1983">
          <cell r="A1983"/>
          <cell r="B1983"/>
          <cell r="E1983"/>
          <cell r="F1983"/>
          <cell r="G1983"/>
          <cell r="H1983"/>
          <cell r="I1983"/>
          <cell r="J1983"/>
          <cell r="K1983"/>
          <cell r="L1983"/>
          <cell r="M1983"/>
          <cell r="N1983"/>
          <cell r="O1983"/>
          <cell r="P1983"/>
          <cell r="Q1983"/>
          <cell r="R1983"/>
          <cell r="S1983"/>
          <cell r="T1983"/>
          <cell r="U1983"/>
          <cell r="V1983"/>
          <cell r="W1983"/>
          <cell r="X1983"/>
          <cell r="Z1983"/>
          <cell r="AA1983"/>
          <cell r="AB1983"/>
          <cell r="AC1983"/>
          <cell r="AD1983"/>
        </row>
        <row r="1984">
          <cell r="A1984"/>
          <cell r="B1984"/>
          <cell r="C1984"/>
          <cell r="D1984"/>
          <cell r="E1984"/>
          <cell r="F1984"/>
          <cell r="G1984"/>
          <cell r="H1984"/>
          <cell r="I1984"/>
          <cell r="J1984"/>
          <cell r="K1984"/>
          <cell r="L1984"/>
          <cell r="M1984"/>
          <cell r="N1984"/>
          <cell r="O1984"/>
          <cell r="P1984"/>
          <cell r="Q1984"/>
          <cell r="R1984"/>
          <cell r="S1984"/>
          <cell r="T1984"/>
          <cell r="U1984"/>
          <cell r="V1984"/>
          <cell r="W1984"/>
          <cell r="X1984"/>
          <cell r="Y1984"/>
          <cell r="Z1984"/>
          <cell r="AA1984"/>
          <cell r="AB1984"/>
          <cell r="AC1984"/>
          <cell r="AD1984"/>
        </row>
        <row r="1985">
          <cell r="A1985" t="e">
            <v>#VALUE!</v>
          </cell>
          <cell r="B1985"/>
          <cell r="E1985" t="str">
            <v xml:space="preserve">zápas č. </v>
          </cell>
          <cell r="F1985" t="e">
            <v>#VALUE!</v>
          </cell>
          <cell r="G1985"/>
          <cell r="H1985" t="str">
            <v>Servis</v>
          </cell>
          <cell r="I1985"/>
          <cell r="J1985"/>
          <cell r="K1985"/>
          <cell r="L1985"/>
          <cell r="M1985"/>
          <cell r="N1985"/>
          <cell r="O1985"/>
          <cell r="P1985"/>
          <cell r="Q1985"/>
          <cell r="R1985"/>
          <cell r="S1985"/>
          <cell r="T1985"/>
          <cell r="U1985"/>
          <cell r="V1985" t="str">
            <v>pomer</v>
          </cell>
          <cell r="W1985"/>
          <cell r="X1985"/>
          <cell r="Y1985" t="str">
            <v>(:)</v>
          </cell>
          <cell r="Z1985" t="str">
            <v/>
          </cell>
          <cell r="AA1985" t="str">
            <v/>
          </cell>
          <cell r="AB1985"/>
          <cell r="AC1985" t="e">
            <v>#VALUE!</v>
          </cell>
          <cell r="AD1985" t="e">
            <v>#VALUE!</v>
          </cell>
        </row>
        <row r="1986">
          <cell r="A1986"/>
          <cell r="B1986"/>
          <cell r="E1986"/>
          <cell r="F1986"/>
          <cell r="G1986" t="str">
            <v>Time out</v>
          </cell>
          <cell r="H1986" t="str">
            <v>Príjem</v>
          </cell>
          <cell r="I1986"/>
          <cell r="J1986"/>
          <cell r="K1986"/>
          <cell r="L1986"/>
          <cell r="M1986"/>
          <cell r="N1986">
            <v>1</v>
          </cell>
          <cell r="O1986">
            <v>2</v>
          </cell>
          <cell r="P1986">
            <v>3</v>
          </cell>
          <cell r="Q1986">
            <v>4</v>
          </cell>
          <cell r="R1986">
            <v>5</v>
          </cell>
          <cell r="S1986">
            <v>6</v>
          </cell>
          <cell r="T1986">
            <v>7</v>
          </cell>
          <cell r="U1986"/>
          <cell r="V1986" t="str">
            <v>setov</v>
          </cell>
          <cell r="W1986"/>
          <cell r="X1986"/>
          <cell r="Z1986"/>
          <cell r="AA1986"/>
          <cell r="AB1986"/>
          <cell r="AC1986"/>
          <cell r="AD1986"/>
        </row>
        <row r="1987">
          <cell r="A1987" t="e">
            <v>#VALUE!</v>
          </cell>
          <cell r="B1987"/>
          <cell r="E1987" t="str">
            <v>Stôl:</v>
          </cell>
          <cell r="F1987" t="e">
            <v>#VALUE!</v>
          </cell>
          <cell r="G1987"/>
          <cell r="H1987"/>
          <cell r="I1987" t="e">
            <v>#VALUE!</v>
          </cell>
          <cell r="J1987"/>
          <cell r="K1987"/>
          <cell r="L1987"/>
          <cell r="M1987"/>
          <cell r="N1987" t="str">
            <v xml:space="preserve"> </v>
          </cell>
          <cell r="O1987" t="str">
            <v xml:space="preserve"> </v>
          </cell>
          <cell r="P1987" t="str">
            <v xml:space="preserve"> </v>
          </cell>
          <cell r="Q1987" t="str">
            <v xml:space="preserve"> </v>
          </cell>
          <cell r="R1987"/>
          <cell r="S1987"/>
          <cell r="T1987"/>
          <cell r="U1987"/>
          <cell r="V1987" t="str">
            <v/>
          </cell>
          <cell r="W1987"/>
          <cell r="X1987"/>
          <cell r="Z1987"/>
          <cell r="AA1987"/>
          <cell r="AB1987"/>
          <cell r="AC1987"/>
          <cell r="AD1987"/>
        </row>
        <row r="1988">
          <cell r="A1988"/>
          <cell r="B1988"/>
          <cell r="E1988"/>
          <cell r="F1988"/>
          <cell r="G1988"/>
          <cell r="H1988"/>
          <cell r="I1988"/>
          <cell r="J1988"/>
          <cell r="K1988"/>
          <cell r="L1988"/>
          <cell r="M1988"/>
          <cell r="N1988"/>
          <cell r="O1988"/>
          <cell r="P1988"/>
          <cell r="Q1988"/>
          <cell r="R1988"/>
          <cell r="S1988"/>
          <cell r="T1988"/>
          <cell r="U1988"/>
          <cell r="V1988"/>
          <cell r="W1988"/>
          <cell r="X1988"/>
          <cell r="Z1988"/>
          <cell r="AA1988"/>
          <cell r="AB1988"/>
          <cell r="AC1988"/>
          <cell r="AD1988"/>
        </row>
        <row r="1989">
          <cell r="A1989"/>
          <cell r="B1989"/>
          <cell r="E1989" t="str">
            <v>Dátum:</v>
          </cell>
          <cell r="F1989">
            <v>43729</v>
          </cell>
          <cell r="G1989"/>
          <cell r="H1989"/>
          <cell r="I1989"/>
          <cell r="J1989"/>
          <cell r="K1989"/>
          <cell r="L1989"/>
          <cell r="M1989"/>
          <cell r="N1989"/>
          <cell r="O1989"/>
          <cell r="P1989"/>
          <cell r="Q1989"/>
          <cell r="R1989"/>
          <cell r="S1989"/>
          <cell r="T1989"/>
          <cell r="U1989"/>
          <cell r="V1989"/>
          <cell r="W1989"/>
          <cell r="X1989"/>
          <cell r="Z1989"/>
          <cell r="AA1989"/>
          <cell r="AB1989"/>
          <cell r="AC1989"/>
          <cell r="AD1989"/>
        </row>
        <row r="1990">
          <cell r="A1990" t="e">
            <v>#VALUE!</v>
          </cell>
          <cell r="B1990"/>
          <cell r="E1990" t="str">
            <v>Čas:</v>
          </cell>
          <cell r="F1990"/>
          <cell r="G1990"/>
          <cell r="H1990"/>
          <cell r="I1990" t="e">
            <v>#VALUE!</v>
          </cell>
          <cell r="J1990"/>
          <cell r="K1990"/>
          <cell r="L1990"/>
          <cell r="M1990"/>
          <cell r="N1990" t="str">
            <v xml:space="preserve"> </v>
          </cell>
          <cell r="O1990" t="str">
            <v xml:space="preserve"> </v>
          </cell>
          <cell r="P1990" t="str">
            <v xml:space="preserve"> </v>
          </cell>
          <cell r="Q1990" t="str">
            <v xml:space="preserve"> </v>
          </cell>
          <cell r="R1990"/>
          <cell r="S1990"/>
          <cell r="T1990"/>
          <cell r="U1990"/>
          <cell r="V1990" t="str">
            <v/>
          </cell>
          <cell r="W1990"/>
          <cell r="X1990"/>
          <cell r="Z1990"/>
          <cell r="AA1990"/>
          <cell r="AB1990"/>
          <cell r="AC1990"/>
          <cell r="AD1990"/>
        </row>
        <row r="1991">
          <cell r="A1991"/>
          <cell r="B1991"/>
          <cell r="E1991"/>
          <cell r="F1991"/>
          <cell r="G1991"/>
          <cell r="H1991"/>
          <cell r="I1991"/>
          <cell r="J1991"/>
          <cell r="K1991"/>
          <cell r="L1991"/>
          <cell r="M1991"/>
          <cell r="N1991"/>
          <cell r="O1991"/>
          <cell r="P1991"/>
          <cell r="Q1991"/>
          <cell r="R1991"/>
          <cell r="S1991"/>
          <cell r="T1991"/>
          <cell r="U1991"/>
          <cell r="V1991"/>
          <cell r="W1991"/>
          <cell r="X1991"/>
          <cell r="Z1991"/>
          <cell r="AA1991"/>
          <cell r="AB1991"/>
          <cell r="AC1991"/>
          <cell r="AD1991"/>
        </row>
        <row r="1992">
          <cell r="A1992"/>
          <cell r="B1992"/>
          <cell r="E1992" t="str">
            <v>Kategória :</v>
          </cell>
          <cell r="F1992" t="str">
            <v>NMŽky</v>
          </cell>
          <cell r="G1992"/>
          <cell r="H1992"/>
          <cell r="I1992"/>
          <cell r="J1992"/>
          <cell r="K1992"/>
          <cell r="L1992"/>
          <cell r="M1992"/>
          <cell r="N1992"/>
          <cell r="O1992"/>
          <cell r="P1992"/>
          <cell r="Q1992"/>
          <cell r="R1992"/>
          <cell r="S1992"/>
          <cell r="T1992"/>
          <cell r="U1992"/>
          <cell r="V1992"/>
          <cell r="W1992"/>
          <cell r="X1992"/>
          <cell r="Z1992"/>
          <cell r="AA1992"/>
          <cell r="AB1992"/>
          <cell r="AC1992"/>
          <cell r="AD1992"/>
        </row>
        <row r="1993">
          <cell r="A1993"/>
          <cell r="B1993"/>
          <cell r="E1993"/>
          <cell r="F1993"/>
          <cell r="G1993"/>
          <cell r="H1993"/>
          <cell r="I1993" t="str">
            <v>Rozhodca</v>
          </cell>
          <cell r="J1993"/>
          <cell r="K1993"/>
          <cell r="L1993"/>
          <cell r="M1993"/>
          <cell r="N1993"/>
          <cell r="O1993"/>
          <cell r="P1993" t="str">
            <v>Víťaz</v>
          </cell>
          <cell r="Q1993"/>
          <cell r="R1993"/>
          <cell r="S1993"/>
          <cell r="T1993"/>
          <cell r="U1993"/>
          <cell r="V1993"/>
          <cell r="W1993"/>
          <cell r="X1993"/>
          <cell r="Z1993"/>
          <cell r="AA1993"/>
          <cell r="AB1993"/>
          <cell r="AC1993"/>
          <cell r="AD1993"/>
        </row>
        <row r="1994">
          <cell r="A1994"/>
          <cell r="B1994"/>
          <cell r="E1994" t="str">
            <v>Skupina :</v>
          </cell>
          <cell r="F1994" t="e">
            <v>#VALUE!</v>
          </cell>
          <cell r="G1994"/>
          <cell r="H1994"/>
          <cell r="I1994"/>
          <cell r="J1994"/>
          <cell r="K1994"/>
          <cell r="L1994"/>
          <cell r="M1994"/>
          <cell r="N1994" t="e">
            <v>#VALUE!</v>
          </cell>
          <cell r="O1994"/>
          <cell r="P1994"/>
          <cell r="Q1994"/>
          <cell r="R1994"/>
          <cell r="S1994"/>
          <cell r="T1994"/>
          <cell r="U1994"/>
          <cell r="V1994"/>
          <cell r="W1994"/>
          <cell r="X1994"/>
          <cell r="Z1994"/>
          <cell r="AA1994"/>
          <cell r="AB1994"/>
          <cell r="AC1994"/>
          <cell r="AD1994"/>
        </row>
        <row r="1995">
          <cell r="A1995"/>
          <cell r="B1995"/>
          <cell r="E1995"/>
          <cell r="F1995"/>
          <cell r="G1995"/>
          <cell r="H1995"/>
          <cell r="I1995"/>
          <cell r="J1995"/>
          <cell r="K1995"/>
          <cell r="L1995"/>
          <cell r="M1995"/>
          <cell r="N1995"/>
          <cell r="O1995"/>
          <cell r="P1995"/>
          <cell r="Q1995"/>
          <cell r="R1995"/>
          <cell r="S1995"/>
          <cell r="T1995"/>
          <cell r="U1995"/>
          <cell r="V1995"/>
          <cell r="W1995"/>
          <cell r="X1995"/>
          <cell r="Z1995"/>
          <cell r="AA1995"/>
          <cell r="AB1995"/>
          <cell r="AC1995"/>
          <cell r="AD1995"/>
        </row>
        <row r="1996">
          <cell r="A1996"/>
          <cell r="B1996"/>
          <cell r="E1996" t="str">
            <v>Zápas:</v>
          </cell>
          <cell r="F1996" t="e">
            <v>#VALUE!</v>
          </cell>
          <cell r="G1996"/>
          <cell r="H1996"/>
          <cell r="I1996"/>
          <cell r="J1996"/>
          <cell r="K1996"/>
          <cell r="L1996"/>
          <cell r="M1996"/>
          <cell r="N1996"/>
          <cell r="O1996"/>
          <cell r="P1996"/>
          <cell r="Q1996"/>
          <cell r="R1996"/>
          <cell r="S1996"/>
          <cell r="T1996"/>
          <cell r="U1996"/>
          <cell r="V1996"/>
          <cell r="W1996"/>
          <cell r="X1996"/>
          <cell r="Z1996"/>
          <cell r="AA1996"/>
          <cell r="AB1996"/>
          <cell r="AC1996"/>
          <cell r="AD1996"/>
        </row>
        <row r="1997">
          <cell r="A1997"/>
          <cell r="B1997"/>
          <cell r="E1997"/>
          <cell r="F1997"/>
          <cell r="G1997"/>
          <cell r="H1997" t="str">
            <v>Udelené karty - priestupok</v>
          </cell>
          <cell r="I1997"/>
          <cell r="J1997"/>
          <cell r="K1997"/>
          <cell r="L1997"/>
          <cell r="M1997"/>
          <cell r="N1997"/>
          <cell r="O1997"/>
          <cell r="P1997"/>
          <cell r="Q1997"/>
          <cell r="R1997"/>
          <cell r="S1997"/>
          <cell r="T1997"/>
          <cell r="U1997"/>
          <cell r="V1997"/>
          <cell r="W1997"/>
          <cell r="X1997"/>
          <cell r="Z1997"/>
          <cell r="AA1997"/>
          <cell r="AB1997"/>
          <cell r="AC1997"/>
          <cell r="AD1997"/>
        </row>
        <row r="1998">
          <cell r="A1998"/>
          <cell r="B1998"/>
          <cell r="E1998"/>
          <cell r="F1998"/>
          <cell r="G1998"/>
          <cell r="H1998"/>
          <cell r="I1998"/>
          <cell r="J1998"/>
          <cell r="K1998"/>
          <cell r="L1998"/>
          <cell r="M1998"/>
          <cell r="N1998"/>
          <cell r="O1998"/>
          <cell r="P1998"/>
          <cell r="Q1998"/>
          <cell r="R1998"/>
          <cell r="S1998"/>
          <cell r="T1998"/>
          <cell r="U1998"/>
          <cell r="V1998"/>
          <cell r="W1998"/>
          <cell r="X1998"/>
          <cell r="Z1998"/>
          <cell r="AA1998"/>
          <cell r="AB1998"/>
          <cell r="AC1998"/>
          <cell r="AD1998"/>
        </row>
        <row r="1999">
          <cell r="A1999"/>
          <cell r="B1999"/>
          <cell r="E1999"/>
          <cell r="F1999"/>
          <cell r="G1999"/>
          <cell r="H1999"/>
          <cell r="I1999" t="e">
            <v>#VALUE!</v>
          </cell>
          <cell r="J1999"/>
          <cell r="K1999"/>
          <cell r="L1999"/>
          <cell r="M1999"/>
          <cell r="N1999"/>
          <cell r="O1999"/>
          <cell r="P1999" t="e">
            <v>#VALUE!</v>
          </cell>
          <cell r="Q1999"/>
          <cell r="R1999"/>
          <cell r="S1999"/>
          <cell r="T1999"/>
          <cell r="U1999"/>
          <cell r="V1999"/>
          <cell r="W1999"/>
          <cell r="X1999"/>
          <cell r="Z1999"/>
          <cell r="AA1999"/>
          <cell r="AB1999"/>
          <cell r="AC1999"/>
          <cell r="AD1999"/>
        </row>
        <row r="2000">
          <cell r="A2000"/>
          <cell r="B2000"/>
          <cell r="E2000"/>
          <cell r="F2000"/>
          <cell r="G2000"/>
          <cell r="H2000" t="str">
            <v>Ž</v>
          </cell>
          <cell r="I2000"/>
          <cell r="J2000"/>
          <cell r="K2000"/>
          <cell r="L2000"/>
          <cell r="M2000"/>
          <cell r="N2000"/>
          <cell r="O2000" t="str">
            <v>Ž</v>
          </cell>
          <cell r="P2000"/>
          <cell r="Q2000"/>
          <cell r="R2000"/>
          <cell r="S2000"/>
          <cell r="T2000"/>
          <cell r="U2000"/>
          <cell r="V2000"/>
          <cell r="W2000"/>
          <cell r="X2000"/>
          <cell r="Z2000"/>
          <cell r="AA2000"/>
          <cell r="AB2000"/>
          <cell r="AC2000"/>
          <cell r="AD2000"/>
        </row>
        <row r="2001">
          <cell r="A2001"/>
          <cell r="B2001"/>
          <cell r="E2001"/>
          <cell r="F2001"/>
          <cell r="G2001"/>
          <cell r="H2001" t="str">
            <v>ŽČ</v>
          </cell>
          <cell r="I2001"/>
          <cell r="J2001"/>
          <cell r="K2001"/>
          <cell r="L2001"/>
          <cell r="M2001"/>
          <cell r="N2001"/>
          <cell r="O2001" t="str">
            <v>ŽČ</v>
          </cell>
          <cell r="P2001"/>
          <cell r="Q2001"/>
          <cell r="R2001"/>
          <cell r="S2001"/>
          <cell r="T2001"/>
          <cell r="U2001"/>
          <cell r="V2001"/>
          <cell r="W2001"/>
          <cell r="X2001"/>
          <cell r="Z2001"/>
          <cell r="AA2001"/>
          <cell r="AB2001"/>
          <cell r="AC2001"/>
          <cell r="AD2001"/>
        </row>
        <row r="2002">
          <cell r="A2002"/>
          <cell r="B2002"/>
          <cell r="E2002"/>
          <cell r="F2002"/>
          <cell r="G2002"/>
          <cell r="H2002" t="str">
            <v>ŽČ</v>
          </cell>
          <cell r="I2002"/>
          <cell r="J2002"/>
          <cell r="K2002"/>
          <cell r="L2002"/>
          <cell r="M2002"/>
          <cell r="N2002"/>
          <cell r="O2002" t="str">
            <v>ŽČ</v>
          </cell>
          <cell r="P2002"/>
          <cell r="Q2002"/>
          <cell r="R2002"/>
          <cell r="S2002"/>
          <cell r="T2002"/>
          <cell r="U2002"/>
          <cell r="V2002"/>
          <cell r="W2002"/>
          <cell r="X2002"/>
          <cell r="Z2002"/>
          <cell r="AA2002"/>
          <cell r="AB2002"/>
          <cell r="AC2002"/>
          <cell r="AD2002"/>
        </row>
        <row r="2003">
          <cell r="A2003"/>
          <cell r="B2003"/>
          <cell r="E2003"/>
          <cell r="F2003"/>
          <cell r="G2003"/>
          <cell r="H2003"/>
          <cell r="I2003"/>
          <cell r="J2003"/>
          <cell r="K2003"/>
          <cell r="L2003"/>
          <cell r="M2003"/>
          <cell r="N2003"/>
          <cell r="O2003"/>
          <cell r="P2003"/>
          <cell r="Q2003"/>
          <cell r="R2003"/>
          <cell r="S2003"/>
          <cell r="T2003"/>
          <cell r="U2003"/>
          <cell r="V2003"/>
          <cell r="W2003"/>
          <cell r="X2003"/>
          <cell r="Z2003"/>
          <cell r="AA2003"/>
          <cell r="AB2003"/>
          <cell r="AC2003"/>
          <cell r="AD2003"/>
        </row>
        <row r="2004">
          <cell r="A2004"/>
          <cell r="B2004"/>
          <cell r="C2004"/>
          <cell r="D2004"/>
          <cell r="E2004"/>
          <cell r="F2004"/>
          <cell r="G2004"/>
          <cell r="H2004"/>
          <cell r="I2004"/>
          <cell r="J2004"/>
          <cell r="K2004"/>
          <cell r="L2004"/>
          <cell r="M2004"/>
          <cell r="N2004"/>
          <cell r="O2004"/>
          <cell r="P2004"/>
          <cell r="Q2004"/>
          <cell r="R2004"/>
          <cell r="S2004"/>
          <cell r="T2004"/>
          <cell r="U2004"/>
          <cell r="V2004"/>
          <cell r="W2004"/>
          <cell r="X2004"/>
          <cell r="Y2004"/>
          <cell r="Z2004"/>
          <cell r="AA2004"/>
          <cell r="AB2004"/>
          <cell r="AC2004"/>
          <cell r="AD2004"/>
        </row>
        <row r="2005">
          <cell r="A2005" t="e">
            <v>#VALUE!</v>
          </cell>
          <cell r="B2005"/>
          <cell r="E2005" t="str">
            <v xml:space="preserve">zápas č. </v>
          </cell>
          <cell r="F2005" t="e">
            <v>#VALUE!</v>
          </cell>
          <cell r="G2005"/>
          <cell r="H2005" t="str">
            <v>Servis</v>
          </cell>
          <cell r="I2005"/>
          <cell r="J2005"/>
          <cell r="K2005"/>
          <cell r="L2005"/>
          <cell r="M2005"/>
          <cell r="N2005"/>
          <cell r="O2005"/>
          <cell r="P2005"/>
          <cell r="Q2005"/>
          <cell r="R2005"/>
          <cell r="S2005"/>
          <cell r="T2005"/>
          <cell r="U2005"/>
          <cell r="V2005" t="str">
            <v>pomer</v>
          </cell>
          <cell r="W2005"/>
          <cell r="X2005"/>
          <cell r="Y2005" t="str">
            <v>(:)</v>
          </cell>
          <cell r="Z2005" t="str">
            <v/>
          </cell>
          <cell r="AA2005" t="str">
            <v/>
          </cell>
          <cell r="AB2005"/>
          <cell r="AC2005" t="e">
            <v>#VALUE!</v>
          </cell>
          <cell r="AD2005" t="e">
            <v>#VALUE!</v>
          </cell>
        </row>
        <row r="2006">
          <cell r="A2006"/>
          <cell r="B2006"/>
          <cell r="E2006"/>
          <cell r="F2006"/>
          <cell r="G2006" t="str">
            <v>Time out</v>
          </cell>
          <cell r="H2006" t="str">
            <v>Príjem</v>
          </cell>
          <cell r="I2006"/>
          <cell r="J2006"/>
          <cell r="K2006"/>
          <cell r="L2006"/>
          <cell r="M2006"/>
          <cell r="N2006">
            <v>1</v>
          </cell>
          <cell r="O2006">
            <v>2</v>
          </cell>
          <cell r="P2006">
            <v>3</v>
          </cell>
          <cell r="Q2006">
            <v>4</v>
          </cell>
          <cell r="R2006">
            <v>5</v>
          </cell>
          <cell r="S2006">
            <v>6</v>
          </cell>
          <cell r="T2006">
            <v>7</v>
          </cell>
          <cell r="U2006"/>
          <cell r="V2006" t="str">
            <v>setov</v>
          </cell>
          <cell r="W2006"/>
          <cell r="X2006"/>
          <cell r="Z2006"/>
          <cell r="AA2006"/>
          <cell r="AB2006"/>
          <cell r="AC2006"/>
          <cell r="AD2006"/>
        </row>
        <row r="2007">
          <cell r="A2007" t="e">
            <v>#VALUE!</v>
          </cell>
          <cell r="B2007"/>
          <cell r="E2007" t="str">
            <v>Stôl:</v>
          </cell>
          <cell r="F2007" t="e">
            <v>#VALUE!</v>
          </cell>
          <cell r="G2007"/>
          <cell r="H2007"/>
          <cell r="I2007" t="e">
            <v>#VALUE!</v>
          </cell>
          <cell r="J2007"/>
          <cell r="K2007"/>
          <cell r="L2007"/>
          <cell r="M2007"/>
          <cell r="N2007" t="str">
            <v xml:space="preserve"> </v>
          </cell>
          <cell r="O2007" t="str">
            <v xml:space="preserve"> </v>
          </cell>
          <cell r="P2007" t="str">
            <v xml:space="preserve"> </v>
          </cell>
          <cell r="Q2007" t="str">
            <v xml:space="preserve"> </v>
          </cell>
          <cell r="R2007"/>
          <cell r="S2007"/>
          <cell r="T2007"/>
          <cell r="U2007"/>
          <cell r="V2007" t="str">
            <v/>
          </cell>
          <cell r="W2007"/>
          <cell r="X2007"/>
          <cell r="Z2007"/>
          <cell r="AA2007"/>
          <cell r="AB2007"/>
          <cell r="AC2007"/>
          <cell r="AD2007"/>
        </row>
        <row r="2008">
          <cell r="A2008"/>
          <cell r="B2008"/>
          <cell r="E2008"/>
          <cell r="F2008"/>
          <cell r="G2008"/>
          <cell r="H2008"/>
          <cell r="I2008"/>
          <cell r="J2008"/>
          <cell r="K2008"/>
          <cell r="L2008"/>
          <cell r="M2008"/>
          <cell r="N2008"/>
          <cell r="O2008"/>
          <cell r="P2008"/>
          <cell r="Q2008"/>
          <cell r="R2008"/>
          <cell r="S2008"/>
          <cell r="T2008"/>
          <cell r="U2008"/>
          <cell r="V2008"/>
          <cell r="W2008"/>
          <cell r="X2008"/>
          <cell r="Z2008"/>
          <cell r="AA2008"/>
          <cell r="AB2008"/>
          <cell r="AC2008"/>
          <cell r="AD2008"/>
        </row>
        <row r="2009">
          <cell r="A2009"/>
          <cell r="B2009"/>
          <cell r="E2009" t="str">
            <v>Dátum:</v>
          </cell>
          <cell r="F2009">
            <v>43729</v>
          </cell>
          <cell r="G2009"/>
          <cell r="H2009"/>
          <cell r="I2009"/>
          <cell r="J2009"/>
          <cell r="K2009"/>
          <cell r="L2009"/>
          <cell r="M2009"/>
          <cell r="N2009"/>
          <cell r="O2009"/>
          <cell r="P2009"/>
          <cell r="Q2009"/>
          <cell r="R2009"/>
          <cell r="S2009"/>
          <cell r="T2009"/>
          <cell r="U2009"/>
          <cell r="V2009"/>
          <cell r="W2009"/>
          <cell r="X2009"/>
          <cell r="Z2009"/>
          <cell r="AA2009"/>
          <cell r="AB2009"/>
          <cell r="AC2009"/>
          <cell r="AD2009"/>
        </row>
        <row r="2010">
          <cell r="A2010" t="e">
            <v>#VALUE!</v>
          </cell>
          <cell r="B2010"/>
          <cell r="E2010" t="str">
            <v>Čas:</v>
          </cell>
          <cell r="F2010"/>
          <cell r="G2010"/>
          <cell r="H2010"/>
          <cell r="I2010" t="e">
            <v>#VALUE!</v>
          </cell>
          <cell r="J2010"/>
          <cell r="K2010"/>
          <cell r="L2010"/>
          <cell r="M2010"/>
          <cell r="N2010" t="str">
            <v xml:space="preserve"> </v>
          </cell>
          <cell r="O2010" t="str">
            <v xml:space="preserve"> </v>
          </cell>
          <cell r="P2010" t="str">
            <v xml:space="preserve"> </v>
          </cell>
          <cell r="Q2010" t="str">
            <v xml:space="preserve"> </v>
          </cell>
          <cell r="R2010"/>
          <cell r="S2010"/>
          <cell r="T2010"/>
          <cell r="U2010"/>
          <cell r="V2010" t="str">
            <v/>
          </cell>
          <cell r="W2010"/>
          <cell r="X2010"/>
          <cell r="Z2010"/>
          <cell r="AA2010"/>
          <cell r="AB2010"/>
          <cell r="AC2010"/>
          <cell r="AD2010"/>
        </row>
        <row r="2011">
          <cell r="A2011"/>
          <cell r="B2011"/>
          <cell r="E2011"/>
          <cell r="F2011"/>
          <cell r="G2011"/>
          <cell r="H2011"/>
          <cell r="I2011"/>
          <cell r="J2011"/>
          <cell r="K2011"/>
          <cell r="L2011"/>
          <cell r="M2011"/>
          <cell r="N2011"/>
          <cell r="O2011"/>
          <cell r="P2011"/>
          <cell r="Q2011"/>
          <cell r="R2011"/>
          <cell r="S2011"/>
          <cell r="T2011"/>
          <cell r="U2011"/>
          <cell r="V2011"/>
          <cell r="W2011"/>
          <cell r="X2011"/>
          <cell r="Z2011"/>
          <cell r="AA2011"/>
          <cell r="AB2011"/>
          <cell r="AC2011"/>
          <cell r="AD2011"/>
        </row>
        <row r="2012">
          <cell r="A2012"/>
          <cell r="B2012"/>
          <cell r="E2012" t="str">
            <v>Kategória :</v>
          </cell>
          <cell r="F2012" t="str">
            <v>NMŽky</v>
          </cell>
          <cell r="G2012"/>
          <cell r="H2012"/>
          <cell r="I2012"/>
          <cell r="J2012"/>
          <cell r="K2012"/>
          <cell r="L2012"/>
          <cell r="M2012"/>
          <cell r="N2012"/>
          <cell r="O2012"/>
          <cell r="P2012"/>
          <cell r="Q2012"/>
          <cell r="R2012"/>
          <cell r="S2012"/>
          <cell r="T2012"/>
          <cell r="U2012"/>
          <cell r="V2012"/>
          <cell r="W2012"/>
          <cell r="X2012"/>
          <cell r="Z2012"/>
          <cell r="AA2012"/>
          <cell r="AB2012"/>
          <cell r="AC2012"/>
          <cell r="AD2012"/>
        </row>
        <row r="2013">
          <cell r="A2013"/>
          <cell r="B2013"/>
          <cell r="E2013"/>
          <cell r="F2013"/>
          <cell r="G2013"/>
          <cell r="H2013"/>
          <cell r="I2013" t="str">
            <v>Rozhodca</v>
          </cell>
          <cell r="J2013"/>
          <cell r="K2013"/>
          <cell r="L2013"/>
          <cell r="M2013"/>
          <cell r="N2013"/>
          <cell r="O2013"/>
          <cell r="P2013" t="str">
            <v>Víťaz</v>
          </cell>
          <cell r="Q2013"/>
          <cell r="R2013"/>
          <cell r="S2013"/>
          <cell r="T2013"/>
          <cell r="U2013"/>
          <cell r="V2013"/>
          <cell r="W2013"/>
          <cell r="X2013"/>
          <cell r="Z2013"/>
          <cell r="AA2013"/>
          <cell r="AB2013"/>
          <cell r="AC2013"/>
          <cell r="AD2013"/>
        </row>
        <row r="2014">
          <cell r="A2014"/>
          <cell r="B2014"/>
          <cell r="E2014" t="str">
            <v>Skupina :</v>
          </cell>
          <cell r="F2014" t="e">
            <v>#VALUE!</v>
          </cell>
          <cell r="G2014"/>
          <cell r="H2014"/>
          <cell r="I2014"/>
          <cell r="J2014"/>
          <cell r="K2014"/>
          <cell r="L2014"/>
          <cell r="M2014"/>
          <cell r="N2014" t="e">
            <v>#VALUE!</v>
          </cell>
          <cell r="O2014"/>
          <cell r="P2014"/>
          <cell r="Q2014"/>
          <cell r="R2014"/>
          <cell r="S2014"/>
          <cell r="T2014"/>
          <cell r="U2014"/>
          <cell r="V2014"/>
          <cell r="W2014"/>
          <cell r="X2014"/>
          <cell r="Z2014"/>
          <cell r="AA2014"/>
          <cell r="AB2014"/>
          <cell r="AC2014"/>
          <cell r="AD2014"/>
        </row>
        <row r="2015">
          <cell r="A2015"/>
          <cell r="B2015"/>
          <cell r="E2015"/>
          <cell r="F2015"/>
          <cell r="G2015"/>
          <cell r="H2015"/>
          <cell r="I2015"/>
          <cell r="J2015"/>
          <cell r="K2015"/>
          <cell r="L2015"/>
          <cell r="M2015"/>
          <cell r="N2015"/>
          <cell r="O2015"/>
          <cell r="P2015"/>
          <cell r="Q2015"/>
          <cell r="R2015"/>
          <cell r="S2015"/>
          <cell r="T2015"/>
          <cell r="U2015"/>
          <cell r="V2015"/>
          <cell r="W2015"/>
          <cell r="X2015"/>
          <cell r="Z2015"/>
          <cell r="AA2015"/>
          <cell r="AB2015"/>
          <cell r="AC2015"/>
          <cell r="AD2015"/>
        </row>
        <row r="2016">
          <cell r="A2016"/>
          <cell r="B2016"/>
          <cell r="E2016" t="str">
            <v>Zápas:</v>
          </cell>
          <cell r="F2016" t="e">
            <v>#VALUE!</v>
          </cell>
          <cell r="G2016"/>
          <cell r="H2016"/>
          <cell r="I2016"/>
          <cell r="J2016"/>
          <cell r="K2016"/>
          <cell r="L2016"/>
          <cell r="M2016"/>
          <cell r="N2016"/>
          <cell r="O2016"/>
          <cell r="P2016"/>
          <cell r="Q2016"/>
          <cell r="R2016"/>
          <cell r="S2016"/>
          <cell r="T2016"/>
          <cell r="U2016"/>
          <cell r="V2016"/>
          <cell r="W2016"/>
          <cell r="X2016"/>
          <cell r="Z2016"/>
          <cell r="AA2016"/>
          <cell r="AB2016"/>
          <cell r="AC2016"/>
          <cell r="AD2016"/>
        </row>
        <row r="2017">
          <cell r="A2017"/>
          <cell r="B2017"/>
          <cell r="E2017"/>
          <cell r="F2017"/>
          <cell r="G2017"/>
          <cell r="H2017" t="str">
            <v>Udelené karty - priestupok</v>
          </cell>
          <cell r="I2017"/>
          <cell r="J2017"/>
          <cell r="K2017"/>
          <cell r="L2017"/>
          <cell r="M2017"/>
          <cell r="N2017"/>
          <cell r="O2017"/>
          <cell r="P2017"/>
          <cell r="Q2017"/>
          <cell r="R2017"/>
          <cell r="S2017"/>
          <cell r="T2017"/>
          <cell r="U2017"/>
          <cell r="V2017"/>
          <cell r="W2017"/>
          <cell r="X2017"/>
          <cell r="Z2017"/>
          <cell r="AA2017"/>
          <cell r="AB2017"/>
          <cell r="AC2017"/>
          <cell r="AD2017"/>
        </row>
        <row r="2018">
          <cell r="A2018"/>
          <cell r="B2018"/>
          <cell r="E2018"/>
          <cell r="F2018"/>
          <cell r="G2018"/>
          <cell r="H2018"/>
          <cell r="I2018"/>
          <cell r="J2018"/>
          <cell r="K2018"/>
          <cell r="L2018"/>
          <cell r="M2018"/>
          <cell r="N2018"/>
          <cell r="O2018"/>
          <cell r="P2018"/>
          <cell r="Q2018"/>
          <cell r="R2018"/>
          <cell r="S2018"/>
          <cell r="T2018"/>
          <cell r="U2018"/>
          <cell r="V2018"/>
          <cell r="W2018"/>
          <cell r="X2018"/>
          <cell r="Z2018"/>
          <cell r="AA2018"/>
          <cell r="AB2018"/>
          <cell r="AC2018"/>
          <cell r="AD2018"/>
        </row>
        <row r="2019">
          <cell r="A2019"/>
          <cell r="B2019"/>
          <cell r="E2019"/>
          <cell r="F2019"/>
          <cell r="G2019"/>
          <cell r="H2019"/>
          <cell r="I2019" t="e">
            <v>#VALUE!</v>
          </cell>
          <cell r="J2019"/>
          <cell r="K2019"/>
          <cell r="L2019"/>
          <cell r="M2019"/>
          <cell r="N2019"/>
          <cell r="O2019"/>
          <cell r="P2019" t="e">
            <v>#VALUE!</v>
          </cell>
          <cell r="Q2019"/>
          <cell r="R2019"/>
          <cell r="S2019"/>
          <cell r="T2019"/>
          <cell r="U2019"/>
          <cell r="V2019"/>
          <cell r="W2019"/>
          <cell r="X2019"/>
          <cell r="Z2019"/>
          <cell r="AA2019"/>
          <cell r="AB2019"/>
          <cell r="AC2019"/>
          <cell r="AD2019"/>
        </row>
        <row r="2020">
          <cell r="A2020"/>
          <cell r="B2020"/>
          <cell r="E2020"/>
          <cell r="F2020"/>
          <cell r="G2020"/>
          <cell r="H2020" t="str">
            <v>Ž</v>
          </cell>
          <cell r="I2020"/>
          <cell r="J2020"/>
          <cell r="K2020"/>
          <cell r="L2020"/>
          <cell r="M2020"/>
          <cell r="N2020"/>
          <cell r="O2020" t="str">
            <v>Ž</v>
          </cell>
          <cell r="P2020"/>
          <cell r="Q2020"/>
          <cell r="R2020"/>
          <cell r="S2020"/>
          <cell r="T2020"/>
          <cell r="U2020"/>
          <cell r="V2020"/>
          <cell r="W2020"/>
          <cell r="X2020"/>
          <cell r="Z2020"/>
          <cell r="AA2020"/>
          <cell r="AB2020"/>
          <cell r="AC2020"/>
          <cell r="AD2020"/>
        </row>
        <row r="2021">
          <cell r="A2021"/>
          <cell r="B2021"/>
          <cell r="E2021"/>
          <cell r="F2021"/>
          <cell r="G2021"/>
          <cell r="H2021" t="str">
            <v>ŽČ</v>
          </cell>
          <cell r="I2021"/>
          <cell r="J2021"/>
          <cell r="K2021"/>
          <cell r="L2021"/>
          <cell r="M2021"/>
          <cell r="N2021"/>
          <cell r="O2021" t="str">
            <v>ŽČ</v>
          </cell>
          <cell r="P2021"/>
          <cell r="Q2021"/>
          <cell r="R2021"/>
          <cell r="S2021"/>
          <cell r="T2021"/>
          <cell r="U2021"/>
          <cell r="V2021"/>
          <cell r="W2021"/>
          <cell r="X2021"/>
          <cell r="Z2021"/>
          <cell r="AA2021"/>
          <cell r="AB2021"/>
          <cell r="AC2021"/>
          <cell r="AD2021"/>
        </row>
        <row r="2022">
          <cell r="A2022"/>
          <cell r="B2022"/>
          <cell r="E2022"/>
          <cell r="F2022"/>
          <cell r="G2022"/>
          <cell r="H2022" t="str">
            <v>ŽČ</v>
          </cell>
          <cell r="I2022"/>
          <cell r="J2022"/>
          <cell r="K2022"/>
          <cell r="L2022"/>
          <cell r="M2022"/>
          <cell r="N2022"/>
          <cell r="O2022" t="str">
            <v>ŽČ</v>
          </cell>
          <cell r="P2022"/>
          <cell r="Q2022"/>
          <cell r="R2022"/>
          <cell r="S2022"/>
          <cell r="T2022"/>
          <cell r="U2022"/>
          <cell r="V2022"/>
          <cell r="W2022"/>
          <cell r="X2022"/>
          <cell r="Z2022"/>
          <cell r="AA2022"/>
          <cell r="AB2022"/>
          <cell r="AC2022"/>
          <cell r="AD2022"/>
        </row>
        <row r="2023">
          <cell r="A2023"/>
          <cell r="B2023"/>
          <cell r="E2023"/>
          <cell r="F2023"/>
          <cell r="G2023"/>
          <cell r="H2023"/>
          <cell r="I2023"/>
          <cell r="J2023"/>
          <cell r="K2023"/>
          <cell r="L2023"/>
          <cell r="M2023"/>
          <cell r="N2023"/>
          <cell r="O2023"/>
          <cell r="P2023"/>
          <cell r="Q2023"/>
          <cell r="R2023"/>
          <cell r="S2023"/>
          <cell r="T2023"/>
          <cell r="U2023"/>
          <cell r="V2023"/>
          <cell r="W2023"/>
          <cell r="X2023"/>
          <cell r="Z2023"/>
          <cell r="AA2023"/>
          <cell r="AB2023"/>
          <cell r="AC2023"/>
          <cell r="AD2023"/>
        </row>
        <row r="2024">
          <cell r="A2024"/>
          <cell r="B2024"/>
          <cell r="C2024"/>
          <cell r="D2024"/>
          <cell r="E2024"/>
          <cell r="F2024"/>
          <cell r="G2024"/>
          <cell r="H2024"/>
          <cell r="I2024"/>
          <cell r="J2024"/>
          <cell r="K2024"/>
          <cell r="L2024"/>
          <cell r="M2024"/>
          <cell r="N2024"/>
          <cell r="O2024"/>
          <cell r="P2024"/>
          <cell r="Q2024"/>
          <cell r="R2024"/>
          <cell r="S2024"/>
          <cell r="T2024"/>
          <cell r="U2024"/>
          <cell r="V2024"/>
          <cell r="W2024"/>
          <cell r="X2024"/>
          <cell r="Y2024"/>
          <cell r="Z2024"/>
          <cell r="AA2024"/>
          <cell r="AB2024"/>
          <cell r="AC2024"/>
          <cell r="AD2024"/>
        </row>
        <row r="2025">
          <cell r="A2025" t="e">
            <v>#VALUE!</v>
          </cell>
          <cell r="B2025"/>
          <cell r="E2025" t="str">
            <v xml:space="preserve">zápas č. </v>
          </cell>
          <cell r="F2025" t="e">
            <v>#VALUE!</v>
          </cell>
          <cell r="G2025"/>
          <cell r="H2025" t="str">
            <v>Servis</v>
          </cell>
          <cell r="I2025"/>
          <cell r="J2025"/>
          <cell r="K2025"/>
          <cell r="L2025"/>
          <cell r="M2025"/>
          <cell r="N2025"/>
          <cell r="O2025"/>
          <cell r="P2025"/>
          <cell r="Q2025"/>
          <cell r="R2025"/>
          <cell r="S2025"/>
          <cell r="T2025"/>
          <cell r="U2025"/>
          <cell r="V2025" t="str">
            <v>pomer</v>
          </cell>
          <cell r="W2025"/>
          <cell r="X2025"/>
          <cell r="Y2025" t="str">
            <v>(:)</v>
          </cell>
          <cell r="Z2025" t="str">
            <v/>
          </cell>
          <cell r="AA2025" t="str">
            <v/>
          </cell>
          <cell r="AB2025"/>
          <cell r="AC2025" t="e">
            <v>#VALUE!</v>
          </cell>
          <cell r="AD2025" t="e">
            <v>#VALUE!</v>
          </cell>
        </row>
        <row r="2026">
          <cell r="A2026"/>
          <cell r="B2026"/>
          <cell r="E2026"/>
          <cell r="F2026"/>
          <cell r="G2026" t="str">
            <v>Time out</v>
          </cell>
          <cell r="H2026" t="str">
            <v>Príjem</v>
          </cell>
          <cell r="I2026"/>
          <cell r="J2026"/>
          <cell r="K2026"/>
          <cell r="L2026"/>
          <cell r="M2026"/>
          <cell r="N2026">
            <v>1</v>
          </cell>
          <cell r="O2026">
            <v>2</v>
          </cell>
          <cell r="P2026">
            <v>3</v>
          </cell>
          <cell r="Q2026">
            <v>4</v>
          </cell>
          <cell r="R2026">
            <v>5</v>
          </cell>
          <cell r="S2026">
            <v>6</v>
          </cell>
          <cell r="T2026">
            <v>7</v>
          </cell>
          <cell r="U2026"/>
          <cell r="V2026" t="str">
            <v>setov</v>
          </cell>
          <cell r="W2026"/>
          <cell r="X2026"/>
          <cell r="Z2026"/>
          <cell r="AA2026"/>
          <cell r="AB2026"/>
          <cell r="AC2026"/>
          <cell r="AD2026"/>
        </row>
        <row r="2027">
          <cell r="A2027" t="e">
            <v>#VALUE!</v>
          </cell>
          <cell r="B2027"/>
          <cell r="E2027" t="str">
            <v>Stôl:</v>
          </cell>
          <cell r="F2027" t="e">
            <v>#VALUE!</v>
          </cell>
          <cell r="G2027"/>
          <cell r="H2027"/>
          <cell r="I2027" t="e">
            <v>#VALUE!</v>
          </cell>
          <cell r="J2027"/>
          <cell r="K2027"/>
          <cell r="L2027"/>
          <cell r="M2027"/>
          <cell r="N2027" t="str">
            <v xml:space="preserve"> </v>
          </cell>
          <cell r="O2027" t="str">
            <v xml:space="preserve"> </v>
          </cell>
          <cell r="P2027" t="str">
            <v xml:space="preserve"> </v>
          </cell>
          <cell r="Q2027" t="str">
            <v xml:space="preserve"> </v>
          </cell>
          <cell r="R2027"/>
          <cell r="S2027"/>
          <cell r="T2027"/>
          <cell r="U2027"/>
          <cell r="V2027" t="str">
            <v/>
          </cell>
          <cell r="W2027"/>
          <cell r="X2027"/>
          <cell r="Z2027"/>
          <cell r="AA2027"/>
          <cell r="AB2027"/>
          <cell r="AC2027"/>
          <cell r="AD2027"/>
        </row>
        <row r="2028">
          <cell r="A2028"/>
          <cell r="B2028"/>
          <cell r="E2028"/>
          <cell r="F2028"/>
          <cell r="G2028"/>
          <cell r="H2028"/>
          <cell r="I2028"/>
          <cell r="J2028"/>
          <cell r="K2028"/>
          <cell r="L2028"/>
          <cell r="M2028"/>
          <cell r="N2028"/>
          <cell r="O2028"/>
          <cell r="P2028"/>
          <cell r="Q2028"/>
          <cell r="R2028"/>
          <cell r="S2028"/>
          <cell r="T2028"/>
          <cell r="U2028"/>
          <cell r="V2028"/>
          <cell r="W2028"/>
          <cell r="X2028"/>
          <cell r="Z2028"/>
          <cell r="AA2028"/>
          <cell r="AB2028"/>
          <cell r="AC2028"/>
          <cell r="AD2028"/>
        </row>
        <row r="2029">
          <cell r="A2029"/>
          <cell r="B2029"/>
          <cell r="E2029" t="str">
            <v>Dátum:</v>
          </cell>
          <cell r="F2029">
            <v>43729</v>
          </cell>
          <cell r="G2029"/>
          <cell r="H2029"/>
          <cell r="I2029"/>
          <cell r="J2029"/>
          <cell r="K2029"/>
          <cell r="L2029"/>
          <cell r="M2029"/>
          <cell r="N2029"/>
          <cell r="O2029"/>
          <cell r="P2029"/>
          <cell r="Q2029"/>
          <cell r="R2029"/>
          <cell r="S2029"/>
          <cell r="T2029"/>
          <cell r="U2029"/>
          <cell r="V2029"/>
          <cell r="W2029"/>
          <cell r="X2029"/>
          <cell r="Z2029"/>
          <cell r="AA2029"/>
          <cell r="AB2029"/>
          <cell r="AC2029"/>
          <cell r="AD2029"/>
        </row>
        <row r="2030">
          <cell r="A2030" t="e">
            <v>#VALUE!</v>
          </cell>
          <cell r="B2030"/>
          <cell r="E2030" t="str">
            <v>Čas:</v>
          </cell>
          <cell r="F2030"/>
          <cell r="G2030"/>
          <cell r="H2030"/>
          <cell r="I2030" t="e">
            <v>#VALUE!</v>
          </cell>
          <cell r="J2030"/>
          <cell r="K2030"/>
          <cell r="L2030"/>
          <cell r="M2030"/>
          <cell r="N2030" t="str">
            <v xml:space="preserve"> </v>
          </cell>
          <cell r="O2030" t="str">
            <v xml:space="preserve"> </v>
          </cell>
          <cell r="P2030" t="str">
            <v xml:space="preserve"> </v>
          </cell>
          <cell r="Q2030" t="str">
            <v xml:space="preserve"> </v>
          </cell>
          <cell r="R2030"/>
          <cell r="S2030"/>
          <cell r="T2030"/>
          <cell r="U2030"/>
          <cell r="V2030" t="str">
            <v/>
          </cell>
          <cell r="W2030"/>
          <cell r="X2030"/>
          <cell r="Z2030"/>
          <cell r="AA2030"/>
          <cell r="AB2030"/>
          <cell r="AC2030"/>
          <cell r="AD2030"/>
        </row>
        <row r="2031">
          <cell r="A2031"/>
          <cell r="B2031"/>
          <cell r="E2031"/>
          <cell r="F2031"/>
          <cell r="G2031"/>
          <cell r="H2031"/>
          <cell r="I2031"/>
          <cell r="J2031"/>
          <cell r="K2031"/>
          <cell r="L2031"/>
          <cell r="M2031"/>
          <cell r="N2031"/>
          <cell r="O2031"/>
          <cell r="P2031"/>
          <cell r="Q2031"/>
          <cell r="R2031"/>
          <cell r="S2031"/>
          <cell r="T2031"/>
          <cell r="U2031"/>
          <cell r="V2031"/>
          <cell r="W2031"/>
          <cell r="X2031"/>
          <cell r="Z2031"/>
          <cell r="AA2031"/>
          <cell r="AB2031"/>
          <cell r="AC2031"/>
          <cell r="AD2031"/>
        </row>
        <row r="2032">
          <cell r="A2032"/>
          <cell r="B2032"/>
          <cell r="E2032" t="str">
            <v>Kategória :</v>
          </cell>
          <cell r="F2032" t="str">
            <v>NMŽky</v>
          </cell>
          <cell r="G2032"/>
          <cell r="H2032"/>
          <cell r="I2032"/>
          <cell r="J2032"/>
          <cell r="K2032"/>
          <cell r="L2032"/>
          <cell r="M2032"/>
          <cell r="N2032"/>
          <cell r="O2032"/>
          <cell r="P2032"/>
          <cell r="Q2032"/>
          <cell r="R2032"/>
          <cell r="S2032"/>
          <cell r="T2032"/>
          <cell r="U2032"/>
          <cell r="V2032"/>
          <cell r="W2032"/>
          <cell r="X2032"/>
          <cell r="Z2032"/>
          <cell r="AA2032"/>
          <cell r="AB2032"/>
          <cell r="AC2032"/>
          <cell r="AD2032"/>
        </row>
        <row r="2033">
          <cell r="A2033"/>
          <cell r="B2033"/>
          <cell r="E2033"/>
          <cell r="F2033"/>
          <cell r="G2033"/>
          <cell r="H2033"/>
          <cell r="I2033" t="str">
            <v>Rozhodca</v>
          </cell>
          <cell r="J2033"/>
          <cell r="K2033"/>
          <cell r="L2033"/>
          <cell r="M2033"/>
          <cell r="N2033"/>
          <cell r="O2033"/>
          <cell r="P2033" t="str">
            <v>Víťaz</v>
          </cell>
          <cell r="Q2033"/>
          <cell r="R2033"/>
          <cell r="S2033"/>
          <cell r="T2033"/>
          <cell r="U2033"/>
          <cell r="V2033"/>
          <cell r="W2033"/>
          <cell r="X2033"/>
          <cell r="Z2033"/>
          <cell r="AA2033"/>
          <cell r="AB2033"/>
          <cell r="AC2033"/>
          <cell r="AD2033"/>
        </row>
        <row r="2034">
          <cell r="A2034"/>
          <cell r="B2034"/>
          <cell r="E2034" t="str">
            <v>Skupina :</v>
          </cell>
          <cell r="F2034" t="e">
            <v>#VALUE!</v>
          </cell>
          <cell r="G2034"/>
          <cell r="H2034"/>
          <cell r="I2034"/>
          <cell r="J2034"/>
          <cell r="K2034"/>
          <cell r="L2034"/>
          <cell r="M2034"/>
          <cell r="N2034" t="e">
            <v>#VALUE!</v>
          </cell>
          <cell r="O2034"/>
          <cell r="P2034"/>
          <cell r="Q2034"/>
          <cell r="R2034"/>
          <cell r="S2034"/>
          <cell r="T2034"/>
          <cell r="U2034"/>
          <cell r="V2034"/>
          <cell r="W2034"/>
          <cell r="X2034"/>
          <cell r="Z2034"/>
          <cell r="AA2034"/>
          <cell r="AB2034"/>
          <cell r="AC2034"/>
          <cell r="AD2034"/>
        </row>
        <row r="2035">
          <cell r="A2035"/>
          <cell r="B2035"/>
          <cell r="E2035"/>
          <cell r="F2035"/>
          <cell r="G2035"/>
          <cell r="H2035"/>
          <cell r="I2035"/>
          <cell r="J2035"/>
          <cell r="K2035"/>
          <cell r="L2035"/>
          <cell r="M2035"/>
          <cell r="N2035"/>
          <cell r="O2035"/>
          <cell r="P2035"/>
          <cell r="Q2035"/>
          <cell r="R2035"/>
          <cell r="S2035"/>
          <cell r="T2035"/>
          <cell r="U2035"/>
          <cell r="V2035"/>
          <cell r="W2035"/>
          <cell r="X2035"/>
          <cell r="Z2035"/>
          <cell r="AA2035"/>
          <cell r="AB2035"/>
          <cell r="AC2035"/>
          <cell r="AD2035"/>
        </row>
        <row r="2036">
          <cell r="A2036"/>
          <cell r="B2036"/>
          <cell r="E2036" t="str">
            <v>Zápas:</v>
          </cell>
          <cell r="F2036" t="e">
            <v>#VALUE!</v>
          </cell>
          <cell r="G2036"/>
          <cell r="H2036"/>
          <cell r="I2036"/>
          <cell r="J2036"/>
          <cell r="K2036"/>
          <cell r="L2036"/>
          <cell r="M2036"/>
          <cell r="N2036"/>
          <cell r="O2036"/>
          <cell r="P2036"/>
          <cell r="Q2036"/>
          <cell r="R2036"/>
          <cell r="S2036"/>
          <cell r="T2036"/>
          <cell r="U2036"/>
          <cell r="V2036"/>
          <cell r="W2036"/>
          <cell r="X2036"/>
          <cell r="Z2036"/>
          <cell r="AA2036"/>
          <cell r="AB2036"/>
          <cell r="AC2036"/>
          <cell r="AD2036"/>
        </row>
        <row r="2037">
          <cell r="A2037"/>
          <cell r="B2037"/>
          <cell r="E2037"/>
          <cell r="F2037"/>
          <cell r="G2037"/>
          <cell r="H2037" t="str">
            <v>Udelené karty - priestupok</v>
          </cell>
          <cell r="I2037"/>
          <cell r="J2037"/>
          <cell r="K2037"/>
          <cell r="L2037"/>
          <cell r="M2037"/>
          <cell r="N2037"/>
          <cell r="O2037"/>
          <cell r="P2037"/>
          <cell r="Q2037"/>
          <cell r="R2037"/>
          <cell r="S2037"/>
          <cell r="T2037"/>
          <cell r="U2037"/>
          <cell r="V2037"/>
          <cell r="W2037"/>
          <cell r="X2037"/>
          <cell r="Z2037"/>
          <cell r="AA2037"/>
          <cell r="AB2037"/>
          <cell r="AC2037"/>
          <cell r="AD2037"/>
        </row>
        <row r="2038">
          <cell r="A2038"/>
          <cell r="B2038"/>
          <cell r="E2038"/>
          <cell r="F2038"/>
          <cell r="G2038"/>
          <cell r="H2038"/>
          <cell r="I2038"/>
          <cell r="J2038"/>
          <cell r="K2038"/>
          <cell r="L2038"/>
          <cell r="M2038"/>
          <cell r="N2038"/>
          <cell r="O2038"/>
          <cell r="P2038"/>
          <cell r="Q2038"/>
          <cell r="R2038"/>
          <cell r="S2038"/>
          <cell r="T2038"/>
          <cell r="U2038"/>
          <cell r="V2038"/>
          <cell r="W2038"/>
          <cell r="X2038"/>
          <cell r="Z2038"/>
          <cell r="AA2038"/>
          <cell r="AB2038"/>
          <cell r="AC2038"/>
          <cell r="AD2038"/>
        </row>
        <row r="2039">
          <cell r="A2039"/>
          <cell r="B2039"/>
          <cell r="E2039"/>
          <cell r="F2039"/>
          <cell r="G2039"/>
          <cell r="H2039"/>
          <cell r="I2039" t="e">
            <v>#VALUE!</v>
          </cell>
          <cell r="J2039"/>
          <cell r="K2039"/>
          <cell r="L2039"/>
          <cell r="M2039"/>
          <cell r="N2039"/>
          <cell r="O2039"/>
          <cell r="P2039" t="e">
            <v>#VALUE!</v>
          </cell>
          <cell r="Q2039"/>
          <cell r="R2039"/>
          <cell r="S2039"/>
          <cell r="T2039"/>
          <cell r="U2039"/>
          <cell r="V2039"/>
          <cell r="W2039"/>
          <cell r="X2039"/>
          <cell r="Z2039"/>
          <cell r="AA2039"/>
          <cell r="AB2039"/>
          <cell r="AC2039"/>
          <cell r="AD2039"/>
        </row>
        <row r="2040">
          <cell r="A2040"/>
          <cell r="B2040"/>
          <cell r="E2040"/>
          <cell r="F2040"/>
          <cell r="G2040"/>
          <cell r="H2040" t="str">
            <v>Ž</v>
          </cell>
          <cell r="I2040"/>
          <cell r="J2040"/>
          <cell r="K2040"/>
          <cell r="L2040"/>
          <cell r="M2040"/>
          <cell r="N2040"/>
          <cell r="O2040" t="str">
            <v>Ž</v>
          </cell>
          <cell r="P2040"/>
          <cell r="Q2040"/>
          <cell r="R2040"/>
          <cell r="S2040"/>
          <cell r="T2040"/>
          <cell r="U2040"/>
          <cell r="V2040"/>
          <cell r="W2040"/>
          <cell r="X2040"/>
          <cell r="Z2040"/>
          <cell r="AA2040"/>
          <cell r="AB2040"/>
          <cell r="AC2040"/>
          <cell r="AD2040"/>
        </row>
        <row r="2041">
          <cell r="A2041"/>
          <cell r="B2041"/>
          <cell r="E2041"/>
          <cell r="F2041"/>
          <cell r="G2041"/>
          <cell r="H2041" t="str">
            <v>ŽČ</v>
          </cell>
          <cell r="I2041"/>
          <cell r="J2041"/>
          <cell r="K2041"/>
          <cell r="L2041"/>
          <cell r="M2041"/>
          <cell r="N2041"/>
          <cell r="O2041" t="str">
            <v>ŽČ</v>
          </cell>
          <cell r="P2041"/>
          <cell r="Q2041"/>
          <cell r="R2041"/>
          <cell r="S2041"/>
          <cell r="T2041"/>
          <cell r="U2041"/>
          <cell r="V2041"/>
          <cell r="W2041"/>
          <cell r="X2041"/>
          <cell r="Z2041"/>
          <cell r="AA2041"/>
          <cell r="AB2041"/>
          <cell r="AC2041"/>
          <cell r="AD2041"/>
        </row>
        <row r="2042">
          <cell r="A2042"/>
          <cell r="B2042"/>
          <cell r="E2042"/>
          <cell r="F2042"/>
          <cell r="G2042"/>
          <cell r="H2042" t="str">
            <v>ŽČ</v>
          </cell>
          <cell r="I2042"/>
          <cell r="J2042"/>
          <cell r="K2042"/>
          <cell r="L2042"/>
          <cell r="M2042"/>
          <cell r="N2042"/>
          <cell r="O2042" t="str">
            <v>ŽČ</v>
          </cell>
          <cell r="P2042"/>
          <cell r="Q2042"/>
          <cell r="R2042"/>
          <cell r="S2042"/>
          <cell r="T2042"/>
          <cell r="U2042"/>
          <cell r="V2042"/>
          <cell r="W2042"/>
          <cell r="X2042"/>
          <cell r="Z2042"/>
          <cell r="AA2042"/>
          <cell r="AB2042"/>
          <cell r="AC2042"/>
          <cell r="AD2042"/>
        </row>
        <row r="2043">
          <cell r="A2043"/>
          <cell r="B2043"/>
          <cell r="E2043"/>
          <cell r="F2043"/>
          <cell r="G2043"/>
          <cell r="H2043"/>
          <cell r="I2043"/>
          <cell r="J2043"/>
          <cell r="K2043"/>
          <cell r="L2043"/>
          <cell r="M2043"/>
          <cell r="N2043"/>
          <cell r="O2043"/>
          <cell r="P2043"/>
          <cell r="Q2043"/>
          <cell r="R2043"/>
          <cell r="S2043"/>
          <cell r="T2043"/>
          <cell r="U2043"/>
          <cell r="V2043"/>
          <cell r="W2043"/>
          <cell r="X2043"/>
          <cell r="Z2043"/>
          <cell r="AA2043"/>
          <cell r="AB2043"/>
          <cell r="AC2043"/>
          <cell r="AD2043"/>
        </row>
        <row r="2044">
          <cell r="A2044"/>
          <cell r="B2044"/>
          <cell r="C2044"/>
          <cell r="D2044"/>
          <cell r="E2044"/>
          <cell r="F2044"/>
          <cell r="G2044"/>
          <cell r="H2044"/>
          <cell r="I2044"/>
          <cell r="J2044"/>
          <cell r="K2044"/>
          <cell r="L2044"/>
          <cell r="M2044"/>
          <cell r="N2044"/>
          <cell r="O2044"/>
          <cell r="P2044"/>
          <cell r="Q2044"/>
          <cell r="R2044"/>
          <cell r="S2044"/>
          <cell r="T2044"/>
          <cell r="U2044"/>
          <cell r="V2044"/>
          <cell r="W2044"/>
          <cell r="X2044"/>
          <cell r="Y2044"/>
          <cell r="Z2044"/>
          <cell r="AA2044"/>
          <cell r="AB2044"/>
          <cell r="AC2044"/>
          <cell r="AD2044"/>
        </row>
        <row r="2045">
          <cell r="A2045" t="e">
            <v>#VALUE!</v>
          </cell>
          <cell r="B2045"/>
          <cell r="E2045" t="str">
            <v xml:space="preserve">zápas č. </v>
          </cell>
          <cell r="F2045" t="e">
            <v>#VALUE!</v>
          </cell>
          <cell r="G2045"/>
          <cell r="H2045" t="str">
            <v>Servis</v>
          </cell>
          <cell r="I2045"/>
          <cell r="J2045"/>
          <cell r="K2045"/>
          <cell r="L2045"/>
          <cell r="M2045"/>
          <cell r="N2045"/>
          <cell r="O2045"/>
          <cell r="P2045"/>
          <cell r="Q2045"/>
          <cell r="R2045"/>
          <cell r="S2045"/>
          <cell r="T2045"/>
          <cell r="U2045"/>
          <cell r="V2045" t="str">
            <v>pomer</v>
          </cell>
          <cell r="W2045"/>
          <cell r="X2045"/>
          <cell r="Y2045" t="str">
            <v>(:)</v>
          </cell>
          <cell r="Z2045" t="str">
            <v/>
          </cell>
          <cell r="AA2045" t="str">
            <v/>
          </cell>
          <cell r="AB2045"/>
          <cell r="AC2045" t="e">
            <v>#VALUE!</v>
          </cell>
          <cell r="AD2045" t="e">
            <v>#VALUE!</v>
          </cell>
        </row>
        <row r="2046">
          <cell r="A2046"/>
          <cell r="B2046"/>
          <cell r="E2046"/>
          <cell r="F2046"/>
          <cell r="G2046" t="str">
            <v>Time out</v>
          </cell>
          <cell r="H2046" t="str">
            <v>Príjem</v>
          </cell>
          <cell r="I2046"/>
          <cell r="J2046"/>
          <cell r="K2046"/>
          <cell r="L2046"/>
          <cell r="M2046"/>
          <cell r="N2046">
            <v>1</v>
          </cell>
          <cell r="O2046">
            <v>2</v>
          </cell>
          <cell r="P2046">
            <v>3</v>
          </cell>
          <cell r="Q2046">
            <v>4</v>
          </cell>
          <cell r="R2046">
            <v>5</v>
          </cell>
          <cell r="S2046">
            <v>6</v>
          </cell>
          <cell r="T2046">
            <v>7</v>
          </cell>
          <cell r="U2046"/>
          <cell r="V2046" t="str">
            <v>setov</v>
          </cell>
          <cell r="W2046"/>
          <cell r="X2046"/>
          <cell r="Z2046"/>
          <cell r="AA2046"/>
          <cell r="AB2046"/>
          <cell r="AC2046"/>
          <cell r="AD2046"/>
        </row>
        <row r="2047">
          <cell r="A2047" t="e">
            <v>#VALUE!</v>
          </cell>
          <cell r="B2047"/>
          <cell r="E2047" t="str">
            <v>Stôl:</v>
          </cell>
          <cell r="F2047" t="e">
            <v>#VALUE!</v>
          </cell>
          <cell r="G2047"/>
          <cell r="H2047"/>
          <cell r="I2047" t="e">
            <v>#VALUE!</v>
          </cell>
          <cell r="J2047"/>
          <cell r="K2047"/>
          <cell r="L2047"/>
          <cell r="M2047"/>
          <cell r="N2047" t="str">
            <v xml:space="preserve"> </v>
          </cell>
          <cell r="O2047" t="str">
            <v xml:space="preserve"> </v>
          </cell>
          <cell r="P2047" t="str">
            <v xml:space="preserve"> </v>
          </cell>
          <cell r="Q2047" t="str">
            <v xml:space="preserve"> </v>
          </cell>
          <cell r="R2047"/>
          <cell r="S2047"/>
          <cell r="T2047"/>
          <cell r="U2047"/>
          <cell r="V2047" t="str">
            <v/>
          </cell>
          <cell r="W2047"/>
          <cell r="X2047"/>
          <cell r="Z2047"/>
          <cell r="AA2047"/>
          <cell r="AB2047"/>
          <cell r="AC2047"/>
          <cell r="AD2047"/>
        </row>
        <row r="2048">
          <cell r="A2048"/>
          <cell r="B2048"/>
          <cell r="E2048"/>
          <cell r="F2048"/>
          <cell r="G2048"/>
          <cell r="H2048"/>
          <cell r="I2048"/>
          <cell r="J2048"/>
          <cell r="K2048"/>
          <cell r="L2048"/>
          <cell r="M2048"/>
          <cell r="N2048"/>
          <cell r="O2048"/>
          <cell r="P2048"/>
          <cell r="Q2048"/>
          <cell r="R2048"/>
          <cell r="S2048"/>
          <cell r="T2048"/>
          <cell r="U2048"/>
          <cell r="V2048"/>
          <cell r="W2048"/>
          <cell r="X2048"/>
          <cell r="Z2048"/>
          <cell r="AA2048"/>
          <cell r="AB2048"/>
          <cell r="AC2048"/>
          <cell r="AD2048"/>
        </row>
        <row r="2049">
          <cell r="A2049"/>
          <cell r="B2049"/>
          <cell r="E2049" t="str">
            <v>Dátum:</v>
          </cell>
          <cell r="F2049">
            <v>43729</v>
          </cell>
          <cell r="G2049"/>
          <cell r="H2049"/>
          <cell r="I2049"/>
          <cell r="J2049"/>
          <cell r="K2049"/>
          <cell r="L2049"/>
          <cell r="M2049"/>
          <cell r="N2049"/>
          <cell r="O2049"/>
          <cell r="P2049"/>
          <cell r="Q2049"/>
          <cell r="R2049"/>
          <cell r="S2049"/>
          <cell r="T2049"/>
          <cell r="U2049"/>
          <cell r="V2049"/>
          <cell r="W2049"/>
          <cell r="X2049"/>
          <cell r="Z2049"/>
          <cell r="AA2049"/>
          <cell r="AB2049"/>
          <cell r="AC2049"/>
          <cell r="AD2049"/>
        </row>
        <row r="2050">
          <cell r="A2050" t="e">
            <v>#VALUE!</v>
          </cell>
          <cell r="B2050"/>
          <cell r="E2050" t="str">
            <v>Čas:</v>
          </cell>
          <cell r="F2050"/>
          <cell r="G2050"/>
          <cell r="H2050"/>
          <cell r="I2050" t="e">
            <v>#VALUE!</v>
          </cell>
          <cell r="J2050"/>
          <cell r="K2050"/>
          <cell r="L2050"/>
          <cell r="M2050"/>
          <cell r="N2050" t="str">
            <v xml:space="preserve"> </v>
          </cell>
          <cell r="O2050" t="str">
            <v xml:space="preserve"> </v>
          </cell>
          <cell r="P2050" t="str">
            <v xml:space="preserve"> </v>
          </cell>
          <cell r="Q2050" t="str">
            <v xml:space="preserve"> </v>
          </cell>
          <cell r="R2050"/>
          <cell r="S2050"/>
          <cell r="T2050"/>
          <cell r="U2050"/>
          <cell r="V2050" t="str">
            <v/>
          </cell>
          <cell r="W2050"/>
          <cell r="X2050"/>
          <cell r="Z2050"/>
          <cell r="AA2050"/>
          <cell r="AB2050"/>
          <cell r="AC2050"/>
          <cell r="AD2050"/>
        </row>
        <row r="2051">
          <cell r="A2051"/>
          <cell r="B2051"/>
          <cell r="E2051"/>
          <cell r="F2051"/>
          <cell r="G2051"/>
          <cell r="H2051"/>
          <cell r="I2051"/>
          <cell r="J2051"/>
          <cell r="K2051"/>
          <cell r="L2051"/>
          <cell r="M2051"/>
          <cell r="N2051"/>
          <cell r="O2051"/>
          <cell r="P2051"/>
          <cell r="Q2051"/>
          <cell r="R2051"/>
          <cell r="S2051"/>
          <cell r="T2051"/>
          <cell r="U2051"/>
          <cell r="V2051"/>
          <cell r="W2051"/>
          <cell r="X2051"/>
          <cell r="Z2051"/>
          <cell r="AA2051"/>
          <cell r="AB2051"/>
          <cell r="AC2051"/>
          <cell r="AD2051"/>
        </row>
        <row r="2052">
          <cell r="A2052"/>
          <cell r="B2052"/>
          <cell r="E2052" t="str">
            <v>Kategória :</v>
          </cell>
          <cell r="F2052" t="str">
            <v>NMŽky</v>
          </cell>
          <cell r="G2052"/>
          <cell r="H2052"/>
          <cell r="I2052"/>
          <cell r="J2052"/>
          <cell r="K2052"/>
          <cell r="L2052"/>
          <cell r="M2052"/>
          <cell r="N2052"/>
          <cell r="O2052"/>
          <cell r="P2052"/>
          <cell r="Q2052"/>
          <cell r="R2052"/>
          <cell r="S2052"/>
          <cell r="T2052"/>
          <cell r="U2052"/>
          <cell r="V2052"/>
          <cell r="W2052"/>
          <cell r="X2052"/>
          <cell r="Z2052"/>
          <cell r="AA2052"/>
          <cell r="AB2052"/>
          <cell r="AC2052"/>
          <cell r="AD2052"/>
        </row>
        <row r="2053">
          <cell r="A2053"/>
          <cell r="B2053"/>
          <cell r="E2053"/>
          <cell r="F2053"/>
          <cell r="G2053"/>
          <cell r="H2053"/>
          <cell r="I2053" t="str">
            <v>Rozhodca</v>
          </cell>
          <cell r="J2053"/>
          <cell r="K2053"/>
          <cell r="L2053"/>
          <cell r="M2053"/>
          <cell r="N2053"/>
          <cell r="O2053"/>
          <cell r="P2053" t="str">
            <v>Víťaz</v>
          </cell>
          <cell r="Q2053"/>
          <cell r="R2053"/>
          <cell r="S2053"/>
          <cell r="T2053"/>
          <cell r="U2053"/>
          <cell r="V2053"/>
          <cell r="W2053"/>
          <cell r="X2053"/>
          <cell r="Z2053"/>
          <cell r="AA2053"/>
          <cell r="AB2053"/>
          <cell r="AC2053"/>
          <cell r="AD2053"/>
        </row>
        <row r="2054">
          <cell r="A2054"/>
          <cell r="B2054"/>
          <cell r="E2054" t="str">
            <v>Skupina :</v>
          </cell>
          <cell r="F2054" t="e">
            <v>#VALUE!</v>
          </cell>
          <cell r="G2054"/>
          <cell r="H2054"/>
          <cell r="I2054"/>
          <cell r="J2054"/>
          <cell r="K2054"/>
          <cell r="L2054"/>
          <cell r="M2054"/>
          <cell r="N2054" t="e">
            <v>#VALUE!</v>
          </cell>
          <cell r="O2054"/>
          <cell r="P2054"/>
          <cell r="Q2054"/>
          <cell r="R2054"/>
          <cell r="S2054"/>
          <cell r="T2054"/>
          <cell r="U2054"/>
          <cell r="V2054"/>
          <cell r="W2054"/>
          <cell r="X2054"/>
          <cell r="Z2054"/>
          <cell r="AA2054"/>
          <cell r="AB2054"/>
          <cell r="AC2054"/>
          <cell r="AD2054"/>
        </row>
        <row r="2055">
          <cell r="A2055"/>
          <cell r="B2055"/>
          <cell r="E2055"/>
          <cell r="F2055"/>
          <cell r="G2055"/>
          <cell r="H2055"/>
          <cell r="I2055"/>
          <cell r="J2055"/>
          <cell r="K2055"/>
          <cell r="L2055"/>
          <cell r="M2055"/>
          <cell r="N2055"/>
          <cell r="O2055"/>
          <cell r="P2055"/>
          <cell r="Q2055"/>
          <cell r="R2055"/>
          <cell r="S2055"/>
          <cell r="T2055"/>
          <cell r="U2055"/>
          <cell r="V2055"/>
          <cell r="W2055"/>
          <cell r="X2055"/>
          <cell r="Z2055"/>
          <cell r="AA2055"/>
          <cell r="AB2055"/>
          <cell r="AC2055"/>
          <cell r="AD2055"/>
        </row>
        <row r="2056">
          <cell r="A2056"/>
          <cell r="B2056"/>
          <cell r="E2056" t="str">
            <v>Zápas:</v>
          </cell>
          <cell r="F2056" t="e">
            <v>#VALUE!</v>
          </cell>
          <cell r="G2056"/>
          <cell r="H2056"/>
          <cell r="I2056"/>
          <cell r="J2056"/>
          <cell r="K2056"/>
          <cell r="L2056"/>
          <cell r="M2056"/>
          <cell r="N2056"/>
          <cell r="O2056"/>
          <cell r="P2056"/>
          <cell r="Q2056"/>
          <cell r="R2056"/>
          <cell r="S2056"/>
          <cell r="T2056"/>
          <cell r="U2056"/>
          <cell r="V2056"/>
          <cell r="W2056"/>
          <cell r="X2056"/>
          <cell r="Z2056"/>
          <cell r="AA2056"/>
          <cell r="AB2056"/>
          <cell r="AC2056"/>
          <cell r="AD2056"/>
        </row>
        <row r="2057">
          <cell r="A2057"/>
          <cell r="B2057"/>
          <cell r="E2057"/>
          <cell r="F2057"/>
          <cell r="G2057"/>
          <cell r="H2057" t="str">
            <v>Udelené karty - priestupok</v>
          </cell>
          <cell r="I2057"/>
          <cell r="J2057"/>
          <cell r="K2057"/>
          <cell r="L2057"/>
          <cell r="M2057"/>
          <cell r="N2057"/>
          <cell r="O2057"/>
          <cell r="P2057"/>
          <cell r="Q2057"/>
          <cell r="R2057"/>
          <cell r="S2057"/>
          <cell r="T2057"/>
          <cell r="U2057"/>
          <cell r="V2057"/>
          <cell r="W2057"/>
          <cell r="X2057"/>
          <cell r="Z2057"/>
          <cell r="AA2057"/>
          <cell r="AB2057"/>
          <cell r="AC2057"/>
          <cell r="AD2057"/>
        </row>
        <row r="2058">
          <cell r="A2058"/>
          <cell r="B2058"/>
          <cell r="E2058"/>
          <cell r="F2058"/>
          <cell r="G2058"/>
          <cell r="H2058"/>
          <cell r="I2058"/>
          <cell r="J2058"/>
          <cell r="K2058"/>
          <cell r="L2058"/>
          <cell r="M2058"/>
          <cell r="N2058"/>
          <cell r="O2058"/>
          <cell r="P2058"/>
          <cell r="Q2058"/>
          <cell r="R2058"/>
          <cell r="S2058"/>
          <cell r="T2058"/>
          <cell r="U2058"/>
          <cell r="V2058"/>
          <cell r="W2058"/>
          <cell r="X2058"/>
          <cell r="Z2058"/>
          <cell r="AA2058"/>
          <cell r="AB2058"/>
          <cell r="AC2058"/>
          <cell r="AD2058"/>
        </row>
        <row r="2059">
          <cell r="A2059"/>
          <cell r="B2059"/>
          <cell r="E2059"/>
          <cell r="F2059"/>
          <cell r="G2059"/>
          <cell r="H2059"/>
          <cell r="I2059" t="e">
            <v>#VALUE!</v>
          </cell>
          <cell r="J2059"/>
          <cell r="K2059"/>
          <cell r="L2059"/>
          <cell r="M2059"/>
          <cell r="N2059"/>
          <cell r="O2059"/>
          <cell r="P2059" t="e">
            <v>#VALUE!</v>
          </cell>
          <cell r="Q2059"/>
          <cell r="R2059"/>
          <cell r="S2059"/>
          <cell r="T2059"/>
          <cell r="U2059"/>
          <cell r="V2059"/>
          <cell r="W2059"/>
          <cell r="X2059"/>
          <cell r="Z2059"/>
          <cell r="AA2059"/>
          <cell r="AB2059"/>
          <cell r="AC2059"/>
          <cell r="AD2059"/>
        </row>
        <row r="2060">
          <cell r="A2060"/>
          <cell r="B2060"/>
          <cell r="E2060"/>
          <cell r="F2060"/>
          <cell r="G2060"/>
          <cell r="H2060" t="str">
            <v>Ž</v>
          </cell>
          <cell r="I2060"/>
          <cell r="J2060"/>
          <cell r="K2060"/>
          <cell r="L2060"/>
          <cell r="M2060"/>
          <cell r="N2060"/>
          <cell r="O2060" t="str">
            <v>Ž</v>
          </cell>
          <cell r="P2060"/>
          <cell r="Q2060"/>
          <cell r="R2060"/>
          <cell r="S2060"/>
          <cell r="T2060"/>
          <cell r="U2060"/>
          <cell r="V2060"/>
          <cell r="W2060"/>
          <cell r="X2060"/>
          <cell r="Z2060"/>
          <cell r="AA2060"/>
          <cell r="AB2060"/>
          <cell r="AC2060"/>
          <cell r="AD2060"/>
        </row>
        <row r="2061">
          <cell r="A2061"/>
          <cell r="B2061"/>
          <cell r="E2061"/>
          <cell r="F2061"/>
          <cell r="G2061"/>
          <cell r="H2061" t="str">
            <v>ŽČ</v>
          </cell>
          <cell r="I2061"/>
          <cell r="J2061"/>
          <cell r="K2061"/>
          <cell r="L2061"/>
          <cell r="M2061"/>
          <cell r="N2061"/>
          <cell r="O2061" t="str">
            <v>ŽČ</v>
          </cell>
          <cell r="P2061"/>
          <cell r="Q2061"/>
          <cell r="R2061"/>
          <cell r="S2061"/>
          <cell r="T2061"/>
          <cell r="U2061"/>
          <cell r="V2061"/>
          <cell r="W2061"/>
          <cell r="X2061"/>
          <cell r="Z2061"/>
          <cell r="AA2061"/>
          <cell r="AB2061"/>
          <cell r="AC2061"/>
          <cell r="AD2061"/>
        </row>
        <row r="2062">
          <cell r="A2062"/>
          <cell r="B2062"/>
          <cell r="E2062"/>
          <cell r="F2062"/>
          <cell r="G2062"/>
          <cell r="H2062" t="str">
            <v>ŽČ</v>
          </cell>
          <cell r="I2062"/>
          <cell r="J2062"/>
          <cell r="K2062"/>
          <cell r="L2062"/>
          <cell r="M2062"/>
          <cell r="N2062"/>
          <cell r="O2062" t="str">
            <v>ŽČ</v>
          </cell>
          <cell r="P2062"/>
          <cell r="Q2062"/>
          <cell r="R2062"/>
          <cell r="S2062"/>
          <cell r="T2062"/>
          <cell r="U2062"/>
          <cell r="V2062"/>
          <cell r="W2062"/>
          <cell r="X2062"/>
          <cell r="Z2062"/>
          <cell r="AA2062"/>
          <cell r="AB2062"/>
          <cell r="AC2062"/>
          <cell r="AD2062"/>
        </row>
        <row r="2063">
          <cell r="A2063"/>
          <cell r="B2063"/>
          <cell r="E2063"/>
          <cell r="F2063"/>
          <cell r="G2063"/>
          <cell r="H2063"/>
          <cell r="I2063"/>
          <cell r="J2063"/>
          <cell r="K2063"/>
          <cell r="L2063"/>
          <cell r="M2063"/>
          <cell r="N2063"/>
          <cell r="O2063"/>
          <cell r="P2063"/>
          <cell r="Q2063"/>
          <cell r="R2063"/>
          <cell r="S2063"/>
          <cell r="T2063"/>
          <cell r="U2063"/>
          <cell r="V2063"/>
          <cell r="W2063"/>
          <cell r="X2063"/>
          <cell r="Z2063"/>
          <cell r="AA2063"/>
          <cell r="AB2063"/>
          <cell r="AC2063"/>
          <cell r="AD2063"/>
        </row>
        <row r="2064">
          <cell r="A2064"/>
          <cell r="B2064"/>
          <cell r="C2064"/>
          <cell r="D2064"/>
          <cell r="E2064"/>
          <cell r="F2064"/>
          <cell r="G2064"/>
          <cell r="H2064"/>
          <cell r="I2064"/>
          <cell r="J2064"/>
          <cell r="K2064"/>
          <cell r="L2064"/>
          <cell r="M2064"/>
          <cell r="N2064"/>
          <cell r="O2064"/>
          <cell r="P2064"/>
          <cell r="Q2064"/>
          <cell r="R2064"/>
          <cell r="S2064"/>
          <cell r="T2064"/>
          <cell r="U2064"/>
          <cell r="V2064"/>
          <cell r="W2064"/>
          <cell r="X2064"/>
          <cell r="Y2064"/>
          <cell r="Z2064"/>
          <cell r="AA2064"/>
          <cell r="AB2064"/>
          <cell r="AC2064"/>
          <cell r="AD2064"/>
        </row>
        <row r="2065">
          <cell r="A2065" t="e">
            <v>#VALUE!</v>
          </cell>
          <cell r="B2065"/>
          <cell r="E2065" t="str">
            <v xml:space="preserve">zápas č. </v>
          </cell>
          <cell r="F2065" t="e">
            <v>#VALUE!</v>
          </cell>
          <cell r="G2065"/>
          <cell r="H2065" t="str">
            <v>Servis</v>
          </cell>
          <cell r="I2065"/>
          <cell r="J2065"/>
          <cell r="K2065"/>
          <cell r="L2065"/>
          <cell r="M2065"/>
          <cell r="N2065"/>
          <cell r="O2065"/>
          <cell r="P2065"/>
          <cell r="Q2065"/>
          <cell r="R2065"/>
          <cell r="S2065"/>
          <cell r="T2065"/>
          <cell r="U2065"/>
          <cell r="V2065" t="str">
            <v>pomer</v>
          </cell>
          <cell r="W2065"/>
          <cell r="X2065"/>
          <cell r="Y2065" t="str">
            <v>(:)</v>
          </cell>
          <cell r="Z2065" t="str">
            <v/>
          </cell>
          <cell r="AA2065" t="str">
            <v/>
          </cell>
          <cell r="AB2065"/>
          <cell r="AC2065" t="e">
            <v>#VALUE!</v>
          </cell>
          <cell r="AD2065" t="e">
            <v>#VALUE!</v>
          </cell>
        </row>
        <row r="2066">
          <cell r="A2066"/>
          <cell r="B2066"/>
          <cell r="E2066"/>
          <cell r="F2066"/>
          <cell r="G2066" t="str">
            <v>Time out</v>
          </cell>
          <cell r="H2066" t="str">
            <v>Príjem</v>
          </cell>
          <cell r="I2066"/>
          <cell r="J2066"/>
          <cell r="K2066"/>
          <cell r="L2066"/>
          <cell r="M2066"/>
          <cell r="N2066">
            <v>1</v>
          </cell>
          <cell r="O2066">
            <v>2</v>
          </cell>
          <cell r="P2066">
            <v>3</v>
          </cell>
          <cell r="Q2066">
            <v>4</v>
          </cell>
          <cell r="R2066">
            <v>5</v>
          </cell>
          <cell r="S2066">
            <v>6</v>
          </cell>
          <cell r="T2066">
            <v>7</v>
          </cell>
          <cell r="U2066"/>
          <cell r="V2066" t="str">
            <v>setov</v>
          </cell>
          <cell r="W2066"/>
          <cell r="X2066"/>
          <cell r="Z2066"/>
          <cell r="AA2066"/>
          <cell r="AB2066"/>
          <cell r="AC2066"/>
          <cell r="AD2066"/>
        </row>
        <row r="2067">
          <cell r="A2067" t="e">
            <v>#VALUE!</v>
          </cell>
          <cell r="B2067"/>
          <cell r="E2067" t="str">
            <v>Stôl:</v>
          </cell>
          <cell r="F2067" t="e">
            <v>#VALUE!</v>
          </cell>
          <cell r="G2067"/>
          <cell r="H2067"/>
          <cell r="I2067" t="e">
            <v>#VALUE!</v>
          </cell>
          <cell r="J2067"/>
          <cell r="K2067"/>
          <cell r="L2067"/>
          <cell r="M2067"/>
          <cell r="N2067" t="str">
            <v xml:space="preserve"> </v>
          </cell>
          <cell r="O2067" t="str">
            <v xml:space="preserve"> </v>
          </cell>
          <cell r="P2067" t="str">
            <v xml:space="preserve"> </v>
          </cell>
          <cell r="Q2067" t="str">
            <v xml:space="preserve"> </v>
          </cell>
          <cell r="R2067"/>
          <cell r="S2067"/>
          <cell r="T2067"/>
          <cell r="U2067"/>
          <cell r="V2067" t="str">
            <v/>
          </cell>
          <cell r="W2067"/>
          <cell r="X2067"/>
          <cell r="Z2067"/>
          <cell r="AA2067"/>
          <cell r="AB2067"/>
          <cell r="AC2067"/>
          <cell r="AD2067"/>
        </row>
        <row r="2068">
          <cell r="A2068"/>
          <cell r="B2068"/>
          <cell r="E2068"/>
          <cell r="F2068"/>
          <cell r="G2068"/>
          <cell r="H2068"/>
          <cell r="I2068"/>
          <cell r="J2068"/>
          <cell r="K2068"/>
          <cell r="L2068"/>
          <cell r="M2068"/>
          <cell r="N2068"/>
          <cell r="O2068"/>
          <cell r="P2068"/>
          <cell r="Q2068"/>
          <cell r="R2068"/>
          <cell r="S2068"/>
          <cell r="T2068"/>
          <cell r="U2068"/>
          <cell r="V2068"/>
          <cell r="W2068"/>
          <cell r="X2068"/>
          <cell r="Z2068"/>
          <cell r="AA2068"/>
          <cell r="AB2068"/>
          <cell r="AC2068"/>
          <cell r="AD2068"/>
        </row>
        <row r="2069">
          <cell r="A2069"/>
          <cell r="B2069"/>
          <cell r="E2069" t="str">
            <v>Dátum:</v>
          </cell>
          <cell r="F2069">
            <v>43729</v>
          </cell>
          <cell r="G2069"/>
          <cell r="H2069"/>
          <cell r="I2069"/>
          <cell r="J2069"/>
          <cell r="K2069"/>
          <cell r="L2069"/>
          <cell r="M2069"/>
          <cell r="N2069"/>
          <cell r="O2069"/>
          <cell r="P2069"/>
          <cell r="Q2069"/>
          <cell r="R2069"/>
          <cell r="S2069"/>
          <cell r="T2069"/>
          <cell r="U2069"/>
          <cell r="V2069"/>
          <cell r="W2069"/>
          <cell r="X2069"/>
          <cell r="Z2069"/>
          <cell r="AA2069"/>
          <cell r="AB2069"/>
          <cell r="AC2069"/>
          <cell r="AD2069"/>
        </row>
        <row r="2070">
          <cell r="A2070" t="e">
            <v>#VALUE!</v>
          </cell>
          <cell r="B2070"/>
          <cell r="E2070" t="str">
            <v>Čas:</v>
          </cell>
          <cell r="F2070"/>
          <cell r="G2070"/>
          <cell r="H2070"/>
          <cell r="I2070" t="e">
            <v>#VALUE!</v>
          </cell>
          <cell r="J2070"/>
          <cell r="K2070"/>
          <cell r="L2070"/>
          <cell r="M2070"/>
          <cell r="N2070" t="str">
            <v xml:space="preserve"> </v>
          </cell>
          <cell r="O2070" t="str">
            <v xml:space="preserve"> </v>
          </cell>
          <cell r="P2070" t="str">
            <v xml:space="preserve"> </v>
          </cell>
          <cell r="Q2070" t="str">
            <v xml:space="preserve"> </v>
          </cell>
          <cell r="R2070"/>
          <cell r="S2070"/>
          <cell r="T2070"/>
          <cell r="U2070"/>
          <cell r="V2070" t="str">
            <v/>
          </cell>
          <cell r="W2070"/>
          <cell r="X2070"/>
          <cell r="Z2070"/>
          <cell r="AA2070"/>
          <cell r="AB2070"/>
          <cell r="AC2070"/>
          <cell r="AD2070"/>
        </row>
        <row r="2071">
          <cell r="A2071"/>
          <cell r="B2071"/>
          <cell r="E2071"/>
          <cell r="F2071"/>
          <cell r="G2071"/>
          <cell r="H2071"/>
          <cell r="I2071"/>
          <cell r="J2071"/>
          <cell r="K2071"/>
          <cell r="L2071"/>
          <cell r="M2071"/>
          <cell r="N2071"/>
          <cell r="O2071"/>
          <cell r="P2071"/>
          <cell r="Q2071"/>
          <cell r="R2071"/>
          <cell r="S2071"/>
          <cell r="T2071"/>
          <cell r="U2071"/>
          <cell r="V2071"/>
          <cell r="W2071"/>
          <cell r="X2071"/>
          <cell r="Z2071"/>
          <cell r="AA2071"/>
          <cell r="AB2071"/>
          <cell r="AC2071"/>
          <cell r="AD2071"/>
        </row>
        <row r="2072">
          <cell r="A2072"/>
          <cell r="B2072"/>
          <cell r="E2072" t="str">
            <v>Kategória :</v>
          </cell>
          <cell r="F2072" t="str">
            <v>NMŽky</v>
          </cell>
          <cell r="G2072"/>
          <cell r="H2072"/>
          <cell r="I2072"/>
          <cell r="J2072"/>
          <cell r="K2072"/>
          <cell r="L2072"/>
          <cell r="M2072"/>
          <cell r="N2072"/>
          <cell r="O2072"/>
          <cell r="P2072"/>
          <cell r="Q2072"/>
          <cell r="R2072"/>
          <cell r="S2072"/>
          <cell r="T2072"/>
          <cell r="U2072"/>
          <cell r="V2072"/>
          <cell r="W2072"/>
          <cell r="X2072"/>
          <cell r="Z2072"/>
          <cell r="AA2072"/>
          <cell r="AB2072"/>
          <cell r="AC2072"/>
          <cell r="AD2072"/>
        </row>
        <row r="2073">
          <cell r="A2073"/>
          <cell r="B2073"/>
          <cell r="E2073"/>
          <cell r="F2073"/>
          <cell r="G2073"/>
          <cell r="H2073"/>
          <cell r="I2073" t="str">
            <v>Rozhodca</v>
          </cell>
          <cell r="J2073"/>
          <cell r="K2073"/>
          <cell r="L2073"/>
          <cell r="M2073"/>
          <cell r="N2073"/>
          <cell r="O2073"/>
          <cell r="P2073" t="str">
            <v>Víťaz</v>
          </cell>
          <cell r="Q2073"/>
          <cell r="R2073"/>
          <cell r="S2073"/>
          <cell r="T2073"/>
          <cell r="U2073"/>
          <cell r="V2073"/>
          <cell r="W2073"/>
          <cell r="X2073"/>
          <cell r="Z2073"/>
          <cell r="AA2073"/>
          <cell r="AB2073"/>
          <cell r="AC2073"/>
          <cell r="AD2073"/>
        </row>
        <row r="2074">
          <cell r="A2074"/>
          <cell r="B2074"/>
          <cell r="E2074" t="str">
            <v>Skupina :</v>
          </cell>
          <cell r="F2074" t="e">
            <v>#VALUE!</v>
          </cell>
          <cell r="G2074"/>
          <cell r="H2074"/>
          <cell r="I2074"/>
          <cell r="J2074"/>
          <cell r="K2074"/>
          <cell r="L2074"/>
          <cell r="M2074"/>
          <cell r="N2074" t="e">
            <v>#VALUE!</v>
          </cell>
          <cell r="O2074"/>
          <cell r="P2074"/>
          <cell r="Q2074"/>
          <cell r="R2074"/>
          <cell r="S2074"/>
          <cell r="T2074"/>
          <cell r="U2074"/>
          <cell r="V2074"/>
          <cell r="W2074"/>
          <cell r="X2074"/>
          <cell r="Z2074"/>
          <cell r="AA2074"/>
          <cell r="AB2074"/>
          <cell r="AC2074"/>
          <cell r="AD2074"/>
        </row>
        <row r="2075">
          <cell r="A2075"/>
          <cell r="B2075"/>
          <cell r="E2075"/>
          <cell r="F2075"/>
          <cell r="G2075"/>
          <cell r="H2075"/>
          <cell r="I2075"/>
          <cell r="J2075"/>
          <cell r="K2075"/>
          <cell r="L2075"/>
          <cell r="M2075"/>
          <cell r="N2075"/>
          <cell r="O2075"/>
          <cell r="P2075"/>
          <cell r="Q2075"/>
          <cell r="R2075"/>
          <cell r="S2075"/>
          <cell r="T2075"/>
          <cell r="U2075"/>
          <cell r="V2075"/>
          <cell r="W2075"/>
          <cell r="X2075"/>
          <cell r="Z2075"/>
          <cell r="AA2075"/>
          <cell r="AB2075"/>
          <cell r="AC2075"/>
          <cell r="AD2075"/>
        </row>
        <row r="2076">
          <cell r="A2076"/>
          <cell r="B2076"/>
          <cell r="E2076" t="str">
            <v>Zápas:</v>
          </cell>
          <cell r="F2076" t="e">
            <v>#VALUE!</v>
          </cell>
          <cell r="G2076"/>
          <cell r="H2076"/>
          <cell r="I2076"/>
          <cell r="J2076"/>
          <cell r="K2076"/>
          <cell r="L2076"/>
          <cell r="M2076"/>
          <cell r="N2076"/>
          <cell r="O2076"/>
          <cell r="P2076"/>
          <cell r="Q2076"/>
          <cell r="R2076"/>
          <cell r="S2076"/>
          <cell r="T2076"/>
          <cell r="U2076"/>
          <cell r="V2076"/>
          <cell r="W2076"/>
          <cell r="X2076"/>
          <cell r="Z2076"/>
          <cell r="AA2076"/>
          <cell r="AB2076"/>
          <cell r="AC2076"/>
          <cell r="AD2076"/>
        </row>
        <row r="2077">
          <cell r="A2077"/>
          <cell r="B2077"/>
          <cell r="E2077"/>
          <cell r="F2077"/>
          <cell r="G2077"/>
          <cell r="H2077" t="str">
            <v>Udelené karty - priestupok</v>
          </cell>
          <cell r="I2077"/>
          <cell r="J2077"/>
          <cell r="K2077"/>
          <cell r="L2077"/>
          <cell r="M2077"/>
          <cell r="N2077"/>
          <cell r="O2077"/>
          <cell r="P2077"/>
          <cell r="Q2077"/>
          <cell r="R2077"/>
          <cell r="S2077"/>
          <cell r="T2077"/>
          <cell r="U2077"/>
          <cell r="V2077"/>
          <cell r="W2077"/>
          <cell r="X2077"/>
          <cell r="Z2077"/>
          <cell r="AA2077"/>
          <cell r="AB2077"/>
          <cell r="AC2077"/>
          <cell r="AD2077"/>
        </row>
        <row r="2078">
          <cell r="A2078"/>
          <cell r="B2078"/>
          <cell r="E2078"/>
          <cell r="F2078"/>
          <cell r="G2078"/>
          <cell r="H2078"/>
          <cell r="I2078"/>
          <cell r="J2078"/>
          <cell r="K2078"/>
          <cell r="L2078"/>
          <cell r="M2078"/>
          <cell r="N2078"/>
          <cell r="O2078"/>
          <cell r="P2078"/>
          <cell r="Q2078"/>
          <cell r="R2078"/>
          <cell r="S2078"/>
          <cell r="T2078"/>
          <cell r="U2078"/>
          <cell r="V2078"/>
          <cell r="W2078"/>
          <cell r="X2078"/>
          <cell r="Z2078"/>
          <cell r="AA2078"/>
          <cell r="AB2078"/>
          <cell r="AC2078"/>
          <cell r="AD2078"/>
        </row>
        <row r="2079">
          <cell r="A2079"/>
          <cell r="B2079"/>
          <cell r="E2079"/>
          <cell r="F2079"/>
          <cell r="G2079"/>
          <cell r="H2079"/>
          <cell r="I2079" t="e">
            <v>#VALUE!</v>
          </cell>
          <cell r="J2079"/>
          <cell r="K2079"/>
          <cell r="L2079"/>
          <cell r="M2079"/>
          <cell r="N2079"/>
          <cell r="O2079"/>
          <cell r="P2079" t="e">
            <v>#VALUE!</v>
          </cell>
          <cell r="Q2079"/>
          <cell r="R2079"/>
          <cell r="S2079"/>
          <cell r="T2079"/>
          <cell r="U2079"/>
          <cell r="V2079"/>
          <cell r="W2079"/>
          <cell r="X2079"/>
          <cell r="Z2079"/>
          <cell r="AA2079"/>
          <cell r="AB2079"/>
          <cell r="AC2079"/>
          <cell r="AD2079"/>
        </row>
        <row r="2080">
          <cell r="A2080"/>
          <cell r="B2080"/>
          <cell r="E2080"/>
          <cell r="F2080"/>
          <cell r="G2080"/>
          <cell r="H2080" t="str">
            <v>Ž</v>
          </cell>
          <cell r="I2080"/>
          <cell r="J2080"/>
          <cell r="K2080"/>
          <cell r="L2080"/>
          <cell r="M2080"/>
          <cell r="N2080"/>
          <cell r="O2080" t="str">
            <v>Ž</v>
          </cell>
          <cell r="P2080"/>
          <cell r="Q2080"/>
          <cell r="R2080"/>
          <cell r="S2080"/>
          <cell r="T2080"/>
          <cell r="U2080"/>
          <cell r="V2080"/>
          <cell r="W2080"/>
          <cell r="X2080"/>
          <cell r="Z2080"/>
          <cell r="AA2080"/>
          <cell r="AB2080"/>
          <cell r="AC2080"/>
          <cell r="AD2080"/>
        </row>
        <row r="2081">
          <cell r="A2081"/>
          <cell r="B2081"/>
          <cell r="E2081"/>
          <cell r="F2081"/>
          <cell r="G2081"/>
          <cell r="H2081" t="str">
            <v>ŽČ</v>
          </cell>
          <cell r="I2081"/>
          <cell r="J2081"/>
          <cell r="K2081"/>
          <cell r="L2081"/>
          <cell r="M2081"/>
          <cell r="N2081"/>
          <cell r="O2081" t="str">
            <v>ŽČ</v>
          </cell>
          <cell r="P2081"/>
          <cell r="Q2081"/>
          <cell r="R2081"/>
          <cell r="S2081"/>
          <cell r="T2081"/>
          <cell r="U2081"/>
          <cell r="V2081"/>
          <cell r="W2081"/>
          <cell r="X2081"/>
          <cell r="Z2081"/>
          <cell r="AA2081"/>
          <cell r="AB2081"/>
          <cell r="AC2081"/>
          <cell r="AD2081"/>
        </row>
        <row r="2082">
          <cell r="A2082"/>
          <cell r="B2082"/>
          <cell r="E2082"/>
          <cell r="F2082"/>
          <cell r="G2082"/>
          <cell r="H2082" t="str">
            <v>ŽČ</v>
          </cell>
          <cell r="I2082"/>
          <cell r="J2082"/>
          <cell r="K2082"/>
          <cell r="L2082"/>
          <cell r="M2082"/>
          <cell r="N2082"/>
          <cell r="O2082" t="str">
            <v>ŽČ</v>
          </cell>
          <cell r="P2082"/>
          <cell r="Q2082"/>
          <cell r="R2082"/>
          <cell r="S2082"/>
          <cell r="T2082"/>
          <cell r="U2082"/>
          <cell r="V2082"/>
          <cell r="W2082"/>
          <cell r="X2082"/>
          <cell r="Z2082"/>
          <cell r="AA2082"/>
          <cell r="AB2082"/>
          <cell r="AC2082"/>
          <cell r="AD2082"/>
        </row>
        <row r="2083">
          <cell r="A2083"/>
          <cell r="B2083"/>
          <cell r="E2083"/>
          <cell r="F2083"/>
          <cell r="G2083"/>
          <cell r="H2083"/>
          <cell r="I2083"/>
          <cell r="J2083"/>
          <cell r="K2083"/>
          <cell r="L2083"/>
          <cell r="M2083"/>
          <cell r="N2083"/>
          <cell r="O2083"/>
          <cell r="P2083"/>
          <cell r="Q2083"/>
          <cell r="R2083"/>
          <cell r="S2083"/>
          <cell r="T2083"/>
          <cell r="U2083"/>
          <cell r="V2083"/>
          <cell r="W2083"/>
          <cell r="X2083"/>
          <cell r="Z2083"/>
          <cell r="AA2083"/>
          <cell r="AB2083"/>
          <cell r="AC2083"/>
          <cell r="AD2083"/>
        </row>
        <row r="2084">
          <cell r="A2084"/>
          <cell r="B2084"/>
          <cell r="C2084"/>
          <cell r="D2084"/>
          <cell r="E2084"/>
          <cell r="F2084"/>
          <cell r="G2084"/>
          <cell r="H2084"/>
          <cell r="I2084"/>
          <cell r="J2084"/>
          <cell r="K2084"/>
          <cell r="L2084"/>
          <cell r="M2084"/>
          <cell r="N2084"/>
          <cell r="O2084"/>
          <cell r="P2084"/>
          <cell r="Q2084"/>
          <cell r="R2084"/>
          <cell r="S2084"/>
          <cell r="T2084"/>
          <cell r="U2084"/>
          <cell r="V2084"/>
          <cell r="W2084"/>
          <cell r="X2084"/>
          <cell r="Y2084"/>
          <cell r="Z2084"/>
          <cell r="AA2084"/>
          <cell r="AB2084"/>
          <cell r="AC2084"/>
          <cell r="AD2084"/>
        </row>
        <row r="2085">
          <cell r="A2085" t="e">
            <v>#VALUE!</v>
          </cell>
          <cell r="B2085"/>
          <cell r="E2085" t="str">
            <v xml:space="preserve">zápas č. </v>
          </cell>
          <cell r="F2085" t="e">
            <v>#VALUE!</v>
          </cell>
          <cell r="G2085"/>
          <cell r="H2085" t="str">
            <v>Servis</v>
          </cell>
          <cell r="I2085"/>
          <cell r="J2085"/>
          <cell r="K2085"/>
          <cell r="L2085"/>
          <cell r="M2085"/>
          <cell r="N2085"/>
          <cell r="O2085"/>
          <cell r="P2085"/>
          <cell r="Q2085"/>
          <cell r="R2085"/>
          <cell r="S2085"/>
          <cell r="T2085"/>
          <cell r="U2085"/>
          <cell r="V2085" t="str">
            <v>pomer</v>
          </cell>
          <cell r="W2085"/>
          <cell r="X2085"/>
          <cell r="Y2085" t="str">
            <v>(:)</v>
          </cell>
          <cell r="Z2085" t="str">
            <v/>
          </cell>
          <cell r="AA2085" t="str">
            <v/>
          </cell>
          <cell r="AB2085"/>
          <cell r="AC2085" t="e">
            <v>#VALUE!</v>
          </cell>
          <cell r="AD2085" t="e">
            <v>#VALUE!</v>
          </cell>
        </row>
        <row r="2086">
          <cell r="A2086"/>
          <cell r="B2086"/>
          <cell r="E2086"/>
          <cell r="F2086"/>
          <cell r="G2086" t="str">
            <v>Time out</v>
          </cell>
          <cell r="H2086" t="str">
            <v>Príjem</v>
          </cell>
          <cell r="I2086"/>
          <cell r="J2086"/>
          <cell r="K2086"/>
          <cell r="L2086"/>
          <cell r="M2086"/>
          <cell r="N2086">
            <v>1</v>
          </cell>
          <cell r="O2086">
            <v>2</v>
          </cell>
          <cell r="P2086">
            <v>3</v>
          </cell>
          <cell r="Q2086">
            <v>4</v>
          </cell>
          <cell r="R2086">
            <v>5</v>
          </cell>
          <cell r="S2086">
            <v>6</v>
          </cell>
          <cell r="T2086">
            <v>7</v>
          </cell>
          <cell r="U2086"/>
          <cell r="V2086" t="str">
            <v>setov</v>
          </cell>
          <cell r="W2086"/>
          <cell r="X2086"/>
          <cell r="Z2086"/>
          <cell r="AA2086"/>
          <cell r="AB2086"/>
          <cell r="AC2086"/>
          <cell r="AD2086"/>
        </row>
        <row r="2087">
          <cell r="A2087" t="e">
            <v>#VALUE!</v>
          </cell>
          <cell r="B2087"/>
          <cell r="E2087" t="str">
            <v>Stôl:</v>
          </cell>
          <cell r="F2087" t="e">
            <v>#VALUE!</v>
          </cell>
          <cell r="G2087"/>
          <cell r="H2087"/>
          <cell r="I2087" t="e">
            <v>#VALUE!</v>
          </cell>
          <cell r="J2087"/>
          <cell r="K2087"/>
          <cell r="L2087"/>
          <cell r="M2087"/>
          <cell r="N2087" t="str">
            <v xml:space="preserve"> </v>
          </cell>
          <cell r="O2087" t="str">
            <v xml:space="preserve"> </v>
          </cell>
          <cell r="P2087" t="str">
            <v xml:space="preserve"> </v>
          </cell>
          <cell r="Q2087" t="str">
            <v xml:space="preserve"> </v>
          </cell>
          <cell r="R2087"/>
          <cell r="S2087"/>
          <cell r="T2087"/>
          <cell r="U2087"/>
          <cell r="V2087" t="str">
            <v/>
          </cell>
          <cell r="W2087"/>
          <cell r="X2087"/>
          <cell r="Z2087"/>
          <cell r="AA2087"/>
          <cell r="AB2087"/>
          <cell r="AC2087"/>
          <cell r="AD2087"/>
        </row>
        <row r="2088">
          <cell r="A2088"/>
          <cell r="B2088"/>
          <cell r="E2088"/>
          <cell r="F2088"/>
          <cell r="G2088"/>
          <cell r="H2088"/>
          <cell r="I2088"/>
          <cell r="J2088"/>
          <cell r="K2088"/>
          <cell r="L2088"/>
          <cell r="M2088"/>
          <cell r="N2088"/>
          <cell r="O2088"/>
          <cell r="P2088"/>
          <cell r="Q2088"/>
          <cell r="R2088"/>
          <cell r="S2088"/>
          <cell r="T2088"/>
          <cell r="U2088"/>
          <cell r="V2088"/>
          <cell r="W2088"/>
          <cell r="X2088"/>
          <cell r="Z2088"/>
          <cell r="AA2088"/>
          <cell r="AB2088"/>
          <cell r="AC2088"/>
          <cell r="AD2088"/>
        </row>
        <row r="2089">
          <cell r="A2089"/>
          <cell r="B2089"/>
          <cell r="E2089" t="str">
            <v>Dátum:</v>
          </cell>
          <cell r="F2089">
            <v>43729</v>
          </cell>
          <cell r="G2089"/>
          <cell r="H2089"/>
          <cell r="I2089"/>
          <cell r="J2089"/>
          <cell r="K2089"/>
          <cell r="L2089"/>
          <cell r="M2089"/>
          <cell r="N2089"/>
          <cell r="O2089"/>
          <cell r="P2089"/>
          <cell r="Q2089"/>
          <cell r="R2089"/>
          <cell r="S2089"/>
          <cell r="T2089"/>
          <cell r="U2089"/>
          <cell r="V2089"/>
          <cell r="W2089"/>
          <cell r="X2089"/>
          <cell r="Z2089"/>
          <cell r="AA2089"/>
          <cell r="AB2089"/>
          <cell r="AC2089"/>
          <cell r="AD2089"/>
        </row>
        <row r="2090">
          <cell r="A2090" t="e">
            <v>#VALUE!</v>
          </cell>
          <cell r="B2090"/>
          <cell r="E2090" t="str">
            <v>Čas:</v>
          </cell>
          <cell r="F2090"/>
          <cell r="G2090"/>
          <cell r="H2090"/>
          <cell r="I2090" t="e">
            <v>#VALUE!</v>
          </cell>
          <cell r="J2090"/>
          <cell r="K2090"/>
          <cell r="L2090"/>
          <cell r="M2090"/>
          <cell r="N2090" t="str">
            <v xml:space="preserve"> </v>
          </cell>
          <cell r="O2090" t="str">
            <v xml:space="preserve"> </v>
          </cell>
          <cell r="P2090" t="str">
            <v xml:space="preserve"> </v>
          </cell>
          <cell r="Q2090" t="str">
            <v xml:space="preserve"> </v>
          </cell>
          <cell r="R2090"/>
          <cell r="S2090"/>
          <cell r="T2090"/>
          <cell r="U2090"/>
          <cell r="V2090" t="str">
            <v/>
          </cell>
          <cell r="W2090"/>
          <cell r="X2090"/>
          <cell r="Z2090"/>
          <cell r="AA2090"/>
          <cell r="AB2090"/>
          <cell r="AC2090"/>
          <cell r="AD2090"/>
        </row>
        <row r="2091">
          <cell r="A2091"/>
          <cell r="B2091"/>
          <cell r="E2091"/>
          <cell r="F2091"/>
          <cell r="G2091"/>
          <cell r="H2091"/>
          <cell r="I2091"/>
          <cell r="J2091"/>
          <cell r="K2091"/>
          <cell r="L2091"/>
          <cell r="M2091"/>
          <cell r="N2091"/>
          <cell r="O2091"/>
          <cell r="P2091"/>
          <cell r="Q2091"/>
          <cell r="R2091"/>
          <cell r="S2091"/>
          <cell r="T2091"/>
          <cell r="U2091"/>
          <cell r="V2091"/>
          <cell r="W2091"/>
          <cell r="X2091"/>
          <cell r="Z2091"/>
          <cell r="AA2091"/>
          <cell r="AB2091"/>
          <cell r="AC2091"/>
          <cell r="AD2091"/>
        </row>
        <row r="2092">
          <cell r="A2092"/>
          <cell r="B2092"/>
          <cell r="E2092" t="str">
            <v>Kategória :</v>
          </cell>
          <cell r="F2092" t="str">
            <v>NMŽky</v>
          </cell>
          <cell r="G2092"/>
          <cell r="H2092"/>
          <cell r="I2092"/>
          <cell r="J2092"/>
          <cell r="K2092"/>
          <cell r="L2092"/>
          <cell r="M2092"/>
          <cell r="N2092"/>
          <cell r="O2092"/>
          <cell r="P2092"/>
          <cell r="Q2092"/>
          <cell r="R2092"/>
          <cell r="S2092"/>
          <cell r="T2092"/>
          <cell r="U2092"/>
          <cell r="V2092"/>
          <cell r="W2092"/>
          <cell r="X2092"/>
          <cell r="Z2092"/>
          <cell r="AA2092"/>
          <cell r="AB2092"/>
          <cell r="AC2092"/>
          <cell r="AD2092"/>
        </row>
        <row r="2093">
          <cell r="A2093"/>
          <cell r="B2093"/>
          <cell r="E2093"/>
          <cell r="F2093"/>
          <cell r="G2093"/>
          <cell r="H2093"/>
          <cell r="I2093" t="str">
            <v>Rozhodca</v>
          </cell>
          <cell r="J2093"/>
          <cell r="K2093"/>
          <cell r="L2093"/>
          <cell r="M2093"/>
          <cell r="N2093"/>
          <cell r="O2093"/>
          <cell r="P2093" t="str">
            <v>Víťaz</v>
          </cell>
          <cell r="Q2093"/>
          <cell r="R2093"/>
          <cell r="S2093"/>
          <cell r="T2093"/>
          <cell r="U2093"/>
          <cell r="V2093"/>
          <cell r="W2093"/>
          <cell r="X2093"/>
          <cell r="Z2093"/>
          <cell r="AA2093"/>
          <cell r="AB2093"/>
          <cell r="AC2093"/>
          <cell r="AD2093"/>
        </row>
        <row r="2094">
          <cell r="A2094"/>
          <cell r="B2094"/>
          <cell r="E2094" t="str">
            <v>Skupina :</v>
          </cell>
          <cell r="F2094" t="e">
            <v>#VALUE!</v>
          </cell>
          <cell r="G2094"/>
          <cell r="H2094"/>
          <cell r="I2094"/>
          <cell r="J2094"/>
          <cell r="K2094"/>
          <cell r="L2094"/>
          <cell r="M2094"/>
          <cell r="N2094" t="e">
            <v>#VALUE!</v>
          </cell>
          <cell r="O2094"/>
          <cell r="P2094"/>
          <cell r="Q2094"/>
          <cell r="R2094"/>
          <cell r="S2094"/>
          <cell r="T2094"/>
          <cell r="U2094"/>
          <cell r="V2094"/>
          <cell r="W2094"/>
          <cell r="X2094"/>
          <cell r="Z2094"/>
          <cell r="AA2094"/>
          <cell r="AB2094"/>
          <cell r="AC2094"/>
          <cell r="AD2094"/>
        </row>
        <row r="2095">
          <cell r="A2095"/>
          <cell r="B2095"/>
          <cell r="E2095"/>
          <cell r="F2095"/>
          <cell r="G2095"/>
          <cell r="H2095"/>
          <cell r="I2095"/>
          <cell r="J2095"/>
          <cell r="K2095"/>
          <cell r="L2095"/>
          <cell r="M2095"/>
          <cell r="N2095"/>
          <cell r="O2095"/>
          <cell r="P2095"/>
          <cell r="Q2095"/>
          <cell r="R2095"/>
          <cell r="S2095"/>
          <cell r="T2095"/>
          <cell r="U2095"/>
          <cell r="V2095"/>
          <cell r="W2095"/>
          <cell r="X2095"/>
          <cell r="Z2095"/>
          <cell r="AA2095"/>
          <cell r="AB2095"/>
          <cell r="AC2095"/>
          <cell r="AD2095"/>
        </row>
        <row r="2096">
          <cell r="A2096"/>
          <cell r="B2096"/>
          <cell r="E2096" t="str">
            <v>Zápas:</v>
          </cell>
          <cell r="F2096" t="e">
            <v>#VALUE!</v>
          </cell>
          <cell r="G2096"/>
          <cell r="H2096"/>
          <cell r="I2096"/>
          <cell r="J2096"/>
          <cell r="K2096"/>
          <cell r="L2096"/>
          <cell r="M2096"/>
          <cell r="N2096"/>
          <cell r="O2096"/>
          <cell r="P2096"/>
          <cell r="Q2096"/>
          <cell r="R2096"/>
          <cell r="S2096"/>
          <cell r="T2096"/>
          <cell r="U2096"/>
          <cell r="V2096"/>
          <cell r="W2096"/>
          <cell r="X2096"/>
          <cell r="Z2096"/>
          <cell r="AA2096"/>
          <cell r="AB2096"/>
          <cell r="AC2096"/>
          <cell r="AD2096"/>
        </row>
        <row r="2097">
          <cell r="A2097"/>
          <cell r="B2097"/>
          <cell r="E2097"/>
          <cell r="F2097"/>
          <cell r="G2097"/>
          <cell r="H2097" t="str">
            <v>Udelené karty - priestupok</v>
          </cell>
          <cell r="I2097"/>
          <cell r="J2097"/>
          <cell r="K2097"/>
          <cell r="L2097"/>
          <cell r="M2097"/>
          <cell r="N2097"/>
          <cell r="O2097"/>
          <cell r="P2097"/>
          <cell r="Q2097"/>
          <cell r="R2097"/>
          <cell r="S2097"/>
          <cell r="T2097"/>
          <cell r="U2097"/>
          <cell r="V2097"/>
          <cell r="W2097"/>
          <cell r="X2097"/>
          <cell r="Z2097"/>
          <cell r="AA2097"/>
          <cell r="AB2097"/>
          <cell r="AC2097"/>
          <cell r="AD2097"/>
        </row>
        <row r="2098">
          <cell r="A2098"/>
          <cell r="B2098"/>
          <cell r="E2098"/>
          <cell r="F2098"/>
          <cell r="G2098"/>
          <cell r="H2098"/>
          <cell r="I2098"/>
          <cell r="J2098"/>
          <cell r="K2098"/>
          <cell r="L2098"/>
          <cell r="M2098"/>
          <cell r="N2098"/>
          <cell r="O2098"/>
          <cell r="P2098"/>
          <cell r="Q2098"/>
          <cell r="R2098"/>
          <cell r="S2098"/>
          <cell r="T2098"/>
          <cell r="U2098"/>
          <cell r="V2098"/>
          <cell r="W2098"/>
          <cell r="X2098"/>
          <cell r="Z2098"/>
          <cell r="AA2098"/>
          <cell r="AB2098"/>
          <cell r="AC2098"/>
          <cell r="AD2098"/>
        </row>
        <row r="2099">
          <cell r="A2099"/>
          <cell r="B2099"/>
          <cell r="E2099"/>
          <cell r="F2099"/>
          <cell r="G2099"/>
          <cell r="H2099"/>
          <cell r="I2099" t="e">
            <v>#VALUE!</v>
          </cell>
          <cell r="J2099"/>
          <cell r="K2099"/>
          <cell r="L2099"/>
          <cell r="M2099"/>
          <cell r="N2099"/>
          <cell r="O2099"/>
          <cell r="P2099" t="e">
            <v>#VALUE!</v>
          </cell>
          <cell r="Q2099"/>
          <cell r="R2099"/>
          <cell r="S2099"/>
          <cell r="T2099"/>
          <cell r="U2099"/>
          <cell r="V2099"/>
          <cell r="W2099"/>
          <cell r="X2099"/>
          <cell r="Z2099"/>
          <cell r="AA2099"/>
          <cell r="AB2099"/>
          <cell r="AC2099"/>
          <cell r="AD2099"/>
        </row>
        <row r="2100">
          <cell r="A2100"/>
          <cell r="B2100"/>
          <cell r="E2100"/>
          <cell r="F2100"/>
          <cell r="G2100"/>
          <cell r="H2100" t="str">
            <v>Ž</v>
          </cell>
          <cell r="I2100"/>
          <cell r="J2100"/>
          <cell r="K2100"/>
          <cell r="L2100"/>
          <cell r="M2100"/>
          <cell r="N2100"/>
          <cell r="O2100" t="str">
            <v>Ž</v>
          </cell>
          <cell r="P2100"/>
          <cell r="Q2100"/>
          <cell r="R2100"/>
          <cell r="S2100"/>
          <cell r="T2100"/>
          <cell r="U2100"/>
          <cell r="V2100"/>
          <cell r="W2100"/>
          <cell r="X2100"/>
          <cell r="Z2100"/>
          <cell r="AA2100"/>
          <cell r="AB2100"/>
          <cell r="AC2100"/>
          <cell r="AD2100"/>
        </row>
        <row r="2101">
          <cell r="A2101"/>
          <cell r="B2101"/>
          <cell r="E2101"/>
          <cell r="F2101"/>
          <cell r="G2101"/>
          <cell r="H2101" t="str">
            <v>ŽČ</v>
          </cell>
          <cell r="I2101"/>
          <cell r="J2101"/>
          <cell r="K2101"/>
          <cell r="L2101"/>
          <cell r="M2101"/>
          <cell r="N2101"/>
          <cell r="O2101" t="str">
            <v>ŽČ</v>
          </cell>
          <cell r="P2101"/>
          <cell r="Q2101"/>
          <cell r="R2101"/>
          <cell r="S2101"/>
          <cell r="T2101"/>
          <cell r="U2101"/>
          <cell r="V2101"/>
          <cell r="W2101"/>
          <cell r="X2101"/>
          <cell r="Z2101"/>
          <cell r="AA2101"/>
          <cell r="AB2101"/>
          <cell r="AC2101"/>
          <cell r="AD2101"/>
        </row>
        <row r="2102">
          <cell r="A2102"/>
          <cell r="B2102"/>
          <cell r="E2102"/>
          <cell r="F2102"/>
          <cell r="G2102"/>
          <cell r="H2102" t="str">
            <v>ŽČ</v>
          </cell>
          <cell r="I2102"/>
          <cell r="J2102"/>
          <cell r="K2102"/>
          <cell r="L2102"/>
          <cell r="M2102"/>
          <cell r="N2102"/>
          <cell r="O2102" t="str">
            <v>ŽČ</v>
          </cell>
          <cell r="P2102"/>
          <cell r="Q2102"/>
          <cell r="R2102"/>
          <cell r="S2102"/>
          <cell r="T2102"/>
          <cell r="U2102"/>
          <cell r="V2102"/>
          <cell r="W2102"/>
          <cell r="X2102"/>
          <cell r="Z2102"/>
          <cell r="AA2102"/>
          <cell r="AB2102"/>
          <cell r="AC2102"/>
          <cell r="AD2102"/>
        </row>
        <row r="2103">
          <cell r="A2103"/>
          <cell r="B2103"/>
          <cell r="E2103"/>
          <cell r="F2103"/>
          <cell r="G2103"/>
          <cell r="H2103"/>
          <cell r="I2103"/>
          <cell r="J2103"/>
          <cell r="K2103"/>
          <cell r="L2103"/>
          <cell r="M2103"/>
          <cell r="N2103"/>
          <cell r="O2103"/>
          <cell r="P2103"/>
          <cell r="Q2103"/>
          <cell r="R2103"/>
          <cell r="S2103"/>
          <cell r="T2103"/>
          <cell r="U2103"/>
          <cell r="V2103"/>
          <cell r="W2103"/>
          <cell r="X2103"/>
          <cell r="Z2103"/>
          <cell r="AA2103"/>
          <cell r="AB2103"/>
          <cell r="AC2103"/>
          <cell r="AD2103"/>
        </row>
        <row r="2104">
          <cell r="A2104"/>
          <cell r="B2104"/>
          <cell r="C2104"/>
          <cell r="D2104"/>
          <cell r="E2104"/>
          <cell r="F2104"/>
          <cell r="G2104"/>
          <cell r="H2104"/>
          <cell r="I2104"/>
          <cell r="J2104"/>
          <cell r="K2104"/>
          <cell r="L2104"/>
          <cell r="M2104"/>
          <cell r="N2104"/>
          <cell r="O2104"/>
          <cell r="P2104"/>
          <cell r="Q2104"/>
          <cell r="R2104"/>
          <cell r="S2104"/>
          <cell r="T2104"/>
          <cell r="U2104"/>
          <cell r="V2104"/>
          <cell r="W2104"/>
          <cell r="X2104"/>
          <cell r="Y2104"/>
          <cell r="Z2104"/>
          <cell r="AA2104"/>
          <cell r="AB2104"/>
          <cell r="AC2104"/>
          <cell r="AD2104"/>
        </row>
        <row r="2105">
          <cell r="A2105" t="e">
            <v>#VALUE!</v>
          </cell>
          <cell r="B2105"/>
          <cell r="E2105" t="str">
            <v xml:space="preserve">zápas č. </v>
          </cell>
          <cell r="F2105" t="e">
            <v>#VALUE!</v>
          </cell>
          <cell r="G2105"/>
          <cell r="H2105" t="str">
            <v>Servis</v>
          </cell>
          <cell r="I2105"/>
          <cell r="J2105"/>
          <cell r="K2105"/>
          <cell r="L2105"/>
          <cell r="M2105"/>
          <cell r="N2105"/>
          <cell r="O2105"/>
          <cell r="P2105"/>
          <cell r="Q2105"/>
          <cell r="R2105"/>
          <cell r="S2105"/>
          <cell r="T2105"/>
          <cell r="U2105"/>
          <cell r="V2105" t="str">
            <v>pomer</v>
          </cell>
          <cell r="W2105"/>
          <cell r="X2105"/>
          <cell r="Y2105" t="str">
            <v>(:)</v>
          </cell>
          <cell r="Z2105" t="str">
            <v/>
          </cell>
          <cell r="AA2105" t="str">
            <v/>
          </cell>
          <cell r="AB2105"/>
          <cell r="AC2105" t="e">
            <v>#VALUE!</v>
          </cell>
          <cell r="AD2105" t="e">
            <v>#VALUE!</v>
          </cell>
        </row>
        <row r="2106">
          <cell r="A2106"/>
          <cell r="B2106"/>
          <cell r="E2106"/>
          <cell r="F2106"/>
          <cell r="G2106" t="str">
            <v>Time out</v>
          </cell>
          <cell r="H2106" t="str">
            <v>Príjem</v>
          </cell>
          <cell r="I2106"/>
          <cell r="J2106"/>
          <cell r="K2106"/>
          <cell r="L2106"/>
          <cell r="M2106"/>
          <cell r="N2106">
            <v>1</v>
          </cell>
          <cell r="O2106">
            <v>2</v>
          </cell>
          <cell r="P2106">
            <v>3</v>
          </cell>
          <cell r="Q2106">
            <v>4</v>
          </cell>
          <cell r="R2106">
            <v>5</v>
          </cell>
          <cell r="S2106">
            <v>6</v>
          </cell>
          <cell r="T2106">
            <v>7</v>
          </cell>
          <cell r="U2106"/>
          <cell r="V2106" t="str">
            <v>setov</v>
          </cell>
          <cell r="W2106"/>
          <cell r="X2106"/>
          <cell r="Z2106"/>
          <cell r="AA2106"/>
          <cell r="AB2106"/>
          <cell r="AC2106"/>
          <cell r="AD2106"/>
        </row>
        <row r="2107">
          <cell r="A2107" t="e">
            <v>#VALUE!</v>
          </cell>
          <cell r="B2107"/>
          <cell r="E2107" t="str">
            <v>Stôl:</v>
          </cell>
          <cell r="F2107" t="e">
            <v>#VALUE!</v>
          </cell>
          <cell r="G2107"/>
          <cell r="H2107"/>
          <cell r="I2107" t="e">
            <v>#VALUE!</v>
          </cell>
          <cell r="J2107"/>
          <cell r="K2107"/>
          <cell r="L2107"/>
          <cell r="M2107"/>
          <cell r="N2107" t="str">
            <v xml:space="preserve"> </v>
          </cell>
          <cell r="O2107" t="str">
            <v xml:space="preserve"> </v>
          </cell>
          <cell r="P2107" t="str">
            <v xml:space="preserve"> </v>
          </cell>
          <cell r="Q2107" t="str">
            <v xml:space="preserve"> </v>
          </cell>
          <cell r="R2107"/>
          <cell r="S2107"/>
          <cell r="T2107"/>
          <cell r="U2107"/>
          <cell r="V2107" t="str">
            <v/>
          </cell>
          <cell r="W2107"/>
          <cell r="X2107"/>
          <cell r="Z2107"/>
          <cell r="AA2107"/>
          <cell r="AB2107"/>
          <cell r="AC2107"/>
          <cell r="AD2107"/>
        </row>
        <row r="2108">
          <cell r="A2108"/>
          <cell r="B2108"/>
          <cell r="E2108"/>
          <cell r="F2108"/>
          <cell r="G2108"/>
          <cell r="H2108"/>
          <cell r="I2108"/>
          <cell r="J2108"/>
          <cell r="K2108"/>
          <cell r="L2108"/>
          <cell r="M2108"/>
          <cell r="N2108"/>
          <cell r="O2108"/>
          <cell r="P2108"/>
          <cell r="Q2108"/>
          <cell r="R2108"/>
          <cell r="S2108"/>
          <cell r="T2108"/>
          <cell r="U2108"/>
          <cell r="V2108"/>
          <cell r="W2108"/>
          <cell r="X2108"/>
          <cell r="Z2108"/>
          <cell r="AA2108"/>
          <cell r="AB2108"/>
          <cell r="AC2108"/>
          <cell r="AD2108"/>
        </row>
        <row r="2109">
          <cell r="A2109"/>
          <cell r="B2109"/>
          <cell r="E2109" t="str">
            <v>Dátum:</v>
          </cell>
          <cell r="F2109">
            <v>43729</v>
          </cell>
          <cell r="G2109"/>
          <cell r="H2109"/>
          <cell r="I2109"/>
          <cell r="J2109"/>
          <cell r="K2109"/>
          <cell r="L2109"/>
          <cell r="M2109"/>
          <cell r="N2109"/>
          <cell r="O2109"/>
          <cell r="P2109"/>
          <cell r="Q2109"/>
          <cell r="R2109"/>
          <cell r="S2109"/>
          <cell r="T2109"/>
          <cell r="U2109"/>
          <cell r="V2109"/>
          <cell r="W2109"/>
          <cell r="X2109"/>
          <cell r="Z2109"/>
          <cell r="AA2109"/>
          <cell r="AB2109"/>
          <cell r="AC2109"/>
          <cell r="AD2109"/>
        </row>
        <row r="2110">
          <cell r="A2110" t="e">
            <v>#VALUE!</v>
          </cell>
          <cell r="B2110"/>
          <cell r="E2110" t="str">
            <v>Čas:</v>
          </cell>
          <cell r="F2110"/>
          <cell r="G2110"/>
          <cell r="H2110"/>
          <cell r="I2110" t="e">
            <v>#VALUE!</v>
          </cell>
          <cell r="J2110"/>
          <cell r="K2110"/>
          <cell r="L2110"/>
          <cell r="M2110"/>
          <cell r="N2110" t="str">
            <v xml:space="preserve"> </v>
          </cell>
          <cell r="O2110" t="str">
            <v xml:space="preserve"> </v>
          </cell>
          <cell r="P2110" t="str">
            <v xml:space="preserve"> </v>
          </cell>
          <cell r="Q2110" t="str">
            <v xml:space="preserve"> </v>
          </cell>
          <cell r="R2110"/>
          <cell r="S2110"/>
          <cell r="T2110"/>
          <cell r="U2110"/>
          <cell r="V2110" t="str">
            <v/>
          </cell>
          <cell r="W2110"/>
          <cell r="X2110"/>
          <cell r="Z2110"/>
          <cell r="AA2110"/>
          <cell r="AB2110"/>
          <cell r="AC2110"/>
          <cell r="AD2110"/>
        </row>
        <row r="2111">
          <cell r="A2111"/>
          <cell r="B2111"/>
          <cell r="E2111"/>
          <cell r="F2111"/>
          <cell r="G2111"/>
          <cell r="H2111"/>
          <cell r="I2111"/>
          <cell r="J2111"/>
          <cell r="K2111"/>
          <cell r="L2111"/>
          <cell r="M2111"/>
          <cell r="N2111"/>
          <cell r="O2111"/>
          <cell r="P2111"/>
          <cell r="Q2111"/>
          <cell r="R2111"/>
          <cell r="S2111"/>
          <cell r="T2111"/>
          <cell r="U2111"/>
          <cell r="V2111"/>
          <cell r="W2111"/>
          <cell r="X2111"/>
          <cell r="Z2111"/>
          <cell r="AA2111"/>
          <cell r="AB2111"/>
          <cell r="AC2111"/>
          <cell r="AD2111"/>
        </row>
        <row r="2112">
          <cell r="A2112"/>
          <cell r="B2112"/>
          <cell r="E2112" t="str">
            <v>Kategória :</v>
          </cell>
          <cell r="F2112" t="str">
            <v>NMŽky</v>
          </cell>
          <cell r="G2112"/>
          <cell r="H2112"/>
          <cell r="I2112"/>
          <cell r="J2112"/>
          <cell r="K2112"/>
          <cell r="L2112"/>
          <cell r="M2112"/>
          <cell r="N2112"/>
          <cell r="O2112"/>
          <cell r="P2112"/>
          <cell r="Q2112"/>
          <cell r="R2112"/>
          <cell r="S2112"/>
          <cell r="T2112"/>
          <cell r="U2112"/>
          <cell r="V2112"/>
          <cell r="W2112"/>
          <cell r="X2112"/>
          <cell r="Z2112"/>
          <cell r="AA2112"/>
          <cell r="AB2112"/>
          <cell r="AC2112"/>
          <cell r="AD2112"/>
        </row>
        <row r="2113">
          <cell r="A2113"/>
          <cell r="B2113"/>
          <cell r="E2113"/>
          <cell r="F2113"/>
          <cell r="G2113"/>
          <cell r="H2113"/>
          <cell r="I2113" t="str">
            <v>Rozhodca</v>
          </cell>
          <cell r="J2113"/>
          <cell r="K2113"/>
          <cell r="L2113"/>
          <cell r="M2113"/>
          <cell r="N2113"/>
          <cell r="O2113"/>
          <cell r="P2113" t="str">
            <v>Víťaz</v>
          </cell>
          <cell r="Q2113"/>
          <cell r="R2113"/>
          <cell r="S2113"/>
          <cell r="T2113"/>
          <cell r="U2113"/>
          <cell r="V2113"/>
          <cell r="W2113"/>
          <cell r="X2113"/>
          <cell r="Z2113"/>
          <cell r="AA2113"/>
          <cell r="AB2113"/>
          <cell r="AC2113"/>
          <cell r="AD2113"/>
        </row>
        <row r="2114">
          <cell r="A2114"/>
          <cell r="B2114"/>
          <cell r="E2114" t="str">
            <v>Skupina :</v>
          </cell>
          <cell r="F2114" t="e">
            <v>#VALUE!</v>
          </cell>
          <cell r="G2114"/>
          <cell r="H2114"/>
          <cell r="I2114"/>
          <cell r="J2114"/>
          <cell r="K2114"/>
          <cell r="L2114"/>
          <cell r="M2114"/>
          <cell r="N2114" t="e">
            <v>#VALUE!</v>
          </cell>
          <cell r="O2114"/>
          <cell r="P2114"/>
          <cell r="Q2114"/>
          <cell r="R2114"/>
          <cell r="S2114"/>
          <cell r="T2114"/>
          <cell r="U2114"/>
          <cell r="V2114"/>
          <cell r="W2114"/>
          <cell r="X2114"/>
          <cell r="Z2114"/>
          <cell r="AA2114"/>
          <cell r="AB2114"/>
          <cell r="AC2114"/>
          <cell r="AD2114"/>
        </row>
        <row r="2115">
          <cell r="A2115"/>
          <cell r="B2115"/>
          <cell r="E2115"/>
          <cell r="F2115"/>
          <cell r="G2115"/>
          <cell r="H2115"/>
          <cell r="I2115"/>
          <cell r="J2115"/>
          <cell r="K2115"/>
          <cell r="L2115"/>
          <cell r="M2115"/>
          <cell r="N2115"/>
          <cell r="O2115"/>
          <cell r="P2115"/>
          <cell r="Q2115"/>
          <cell r="R2115"/>
          <cell r="S2115"/>
          <cell r="T2115"/>
          <cell r="U2115"/>
          <cell r="V2115"/>
          <cell r="W2115"/>
          <cell r="X2115"/>
          <cell r="Z2115"/>
          <cell r="AA2115"/>
          <cell r="AB2115"/>
          <cell r="AC2115"/>
          <cell r="AD2115"/>
        </row>
        <row r="2116">
          <cell r="A2116"/>
          <cell r="B2116"/>
          <cell r="E2116" t="str">
            <v>Zápas:</v>
          </cell>
          <cell r="F2116" t="e">
            <v>#VALUE!</v>
          </cell>
          <cell r="G2116"/>
          <cell r="H2116"/>
          <cell r="I2116"/>
          <cell r="J2116"/>
          <cell r="K2116"/>
          <cell r="L2116"/>
          <cell r="M2116"/>
          <cell r="N2116"/>
          <cell r="O2116"/>
          <cell r="P2116"/>
          <cell r="Q2116"/>
          <cell r="R2116"/>
          <cell r="S2116"/>
          <cell r="T2116"/>
          <cell r="U2116"/>
          <cell r="V2116"/>
          <cell r="W2116"/>
          <cell r="X2116"/>
          <cell r="Z2116"/>
          <cell r="AA2116"/>
          <cell r="AB2116"/>
          <cell r="AC2116"/>
          <cell r="AD2116"/>
        </row>
        <row r="2117">
          <cell r="A2117"/>
          <cell r="B2117"/>
          <cell r="E2117"/>
          <cell r="F2117"/>
          <cell r="G2117"/>
          <cell r="H2117" t="str">
            <v>Udelené karty - priestupok</v>
          </cell>
          <cell r="I2117"/>
          <cell r="J2117"/>
          <cell r="K2117"/>
          <cell r="L2117"/>
          <cell r="M2117"/>
          <cell r="N2117"/>
          <cell r="O2117"/>
          <cell r="P2117"/>
          <cell r="Q2117"/>
          <cell r="R2117"/>
          <cell r="S2117"/>
          <cell r="T2117"/>
          <cell r="U2117"/>
          <cell r="V2117"/>
          <cell r="W2117"/>
          <cell r="X2117"/>
          <cell r="Z2117"/>
          <cell r="AA2117"/>
          <cell r="AB2117"/>
          <cell r="AC2117"/>
          <cell r="AD2117"/>
        </row>
        <row r="2118">
          <cell r="A2118"/>
          <cell r="B2118"/>
          <cell r="E2118"/>
          <cell r="F2118"/>
          <cell r="G2118"/>
          <cell r="H2118"/>
          <cell r="I2118"/>
          <cell r="J2118"/>
          <cell r="K2118"/>
          <cell r="L2118"/>
          <cell r="M2118"/>
          <cell r="N2118"/>
          <cell r="O2118"/>
          <cell r="P2118"/>
          <cell r="Q2118"/>
          <cell r="R2118"/>
          <cell r="S2118"/>
          <cell r="T2118"/>
          <cell r="U2118"/>
          <cell r="V2118"/>
          <cell r="W2118"/>
          <cell r="X2118"/>
          <cell r="Z2118"/>
          <cell r="AA2118"/>
          <cell r="AB2118"/>
          <cell r="AC2118"/>
          <cell r="AD2118"/>
        </row>
        <row r="2119">
          <cell r="A2119"/>
          <cell r="B2119"/>
          <cell r="E2119"/>
          <cell r="F2119"/>
          <cell r="G2119"/>
          <cell r="H2119"/>
          <cell r="I2119" t="e">
            <v>#VALUE!</v>
          </cell>
          <cell r="J2119"/>
          <cell r="K2119"/>
          <cell r="L2119"/>
          <cell r="M2119"/>
          <cell r="N2119"/>
          <cell r="O2119"/>
          <cell r="P2119" t="e">
            <v>#VALUE!</v>
          </cell>
          <cell r="Q2119"/>
          <cell r="R2119"/>
          <cell r="S2119"/>
          <cell r="T2119"/>
          <cell r="U2119"/>
          <cell r="V2119"/>
          <cell r="W2119"/>
          <cell r="X2119"/>
          <cell r="Z2119"/>
          <cell r="AA2119"/>
          <cell r="AB2119"/>
          <cell r="AC2119"/>
          <cell r="AD2119"/>
        </row>
        <row r="2120">
          <cell r="A2120"/>
          <cell r="B2120"/>
          <cell r="E2120"/>
          <cell r="F2120"/>
          <cell r="G2120"/>
          <cell r="H2120" t="str">
            <v>Ž</v>
          </cell>
          <cell r="I2120"/>
          <cell r="J2120"/>
          <cell r="K2120"/>
          <cell r="L2120"/>
          <cell r="M2120"/>
          <cell r="N2120"/>
          <cell r="O2120" t="str">
            <v>Ž</v>
          </cell>
          <cell r="P2120"/>
          <cell r="Q2120"/>
          <cell r="R2120"/>
          <cell r="S2120"/>
          <cell r="T2120"/>
          <cell r="U2120"/>
          <cell r="V2120"/>
          <cell r="W2120"/>
          <cell r="X2120"/>
          <cell r="Z2120"/>
          <cell r="AA2120"/>
          <cell r="AB2120"/>
          <cell r="AC2120"/>
          <cell r="AD2120"/>
        </row>
        <row r="2121">
          <cell r="A2121"/>
          <cell r="B2121"/>
          <cell r="E2121"/>
          <cell r="F2121"/>
          <cell r="G2121"/>
          <cell r="H2121" t="str">
            <v>ŽČ</v>
          </cell>
          <cell r="I2121"/>
          <cell r="J2121"/>
          <cell r="K2121"/>
          <cell r="L2121"/>
          <cell r="M2121"/>
          <cell r="N2121"/>
          <cell r="O2121" t="str">
            <v>ŽČ</v>
          </cell>
          <cell r="P2121"/>
          <cell r="Q2121"/>
          <cell r="R2121"/>
          <cell r="S2121"/>
          <cell r="T2121"/>
          <cell r="U2121"/>
          <cell r="V2121"/>
          <cell r="W2121"/>
          <cell r="X2121"/>
          <cell r="Z2121"/>
          <cell r="AA2121"/>
          <cell r="AB2121"/>
          <cell r="AC2121"/>
          <cell r="AD2121"/>
        </row>
        <row r="2122">
          <cell r="A2122"/>
          <cell r="B2122"/>
          <cell r="E2122"/>
          <cell r="F2122"/>
          <cell r="G2122"/>
          <cell r="H2122" t="str">
            <v>ŽČ</v>
          </cell>
          <cell r="I2122"/>
          <cell r="J2122"/>
          <cell r="K2122"/>
          <cell r="L2122"/>
          <cell r="M2122"/>
          <cell r="N2122"/>
          <cell r="O2122" t="str">
            <v>ŽČ</v>
          </cell>
          <cell r="P2122"/>
          <cell r="Q2122"/>
          <cell r="R2122"/>
          <cell r="S2122"/>
          <cell r="T2122"/>
          <cell r="U2122"/>
          <cell r="V2122"/>
          <cell r="W2122"/>
          <cell r="X2122"/>
          <cell r="Z2122"/>
          <cell r="AA2122"/>
          <cell r="AB2122"/>
          <cell r="AC2122"/>
          <cell r="AD2122"/>
        </row>
        <row r="2123">
          <cell r="A2123"/>
          <cell r="B2123"/>
          <cell r="E2123"/>
          <cell r="F2123"/>
          <cell r="G2123"/>
          <cell r="H2123"/>
          <cell r="I2123"/>
          <cell r="J2123"/>
          <cell r="K2123"/>
          <cell r="L2123"/>
          <cell r="M2123"/>
          <cell r="N2123"/>
          <cell r="O2123"/>
          <cell r="P2123"/>
          <cell r="Q2123"/>
          <cell r="R2123"/>
          <cell r="S2123"/>
          <cell r="T2123"/>
          <cell r="U2123"/>
          <cell r="V2123"/>
          <cell r="W2123"/>
          <cell r="X2123"/>
          <cell r="Z2123"/>
          <cell r="AA2123"/>
          <cell r="AB2123"/>
          <cell r="AC2123"/>
          <cell r="AD2123"/>
        </row>
        <row r="2124">
          <cell r="A2124"/>
          <cell r="B2124"/>
          <cell r="C2124"/>
          <cell r="D2124"/>
          <cell r="E2124"/>
          <cell r="F2124"/>
          <cell r="G2124"/>
          <cell r="H2124"/>
          <cell r="I2124"/>
          <cell r="J2124"/>
          <cell r="K2124"/>
          <cell r="L2124"/>
          <cell r="M2124"/>
          <cell r="N2124"/>
          <cell r="O2124"/>
          <cell r="P2124"/>
          <cell r="Q2124"/>
          <cell r="R2124"/>
          <cell r="S2124"/>
          <cell r="T2124"/>
          <cell r="U2124"/>
          <cell r="V2124"/>
          <cell r="W2124"/>
          <cell r="X2124"/>
          <cell r="Y2124"/>
          <cell r="Z2124"/>
          <cell r="AA2124"/>
          <cell r="AB2124"/>
          <cell r="AC2124"/>
          <cell r="AD2124"/>
        </row>
        <row r="2125">
          <cell r="A2125" t="e">
            <v>#VALUE!</v>
          </cell>
          <cell r="B2125"/>
          <cell r="E2125" t="str">
            <v xml:space="preserve">zápas č. </v>
          </cell>
          <cell r="F2125" t="e">
            <v>#VALUE!</v>
          </cell>
          <cell r="G2125"/>
          <cell r="H2125" t="str">
            <v>Servis</v>
          </cell>
          <cell r="I2125"/>
          <cell r="J2125"/>
          <cell r="K2125"/>
          <cell r="L2125"/>
          <cell r="M2125"/>
          <cell r="N2125"/>
          <cell r="O2125"/>
          <cell r="P2125"/>
          <cell r="Q2125"/>
          <cell r="R2125"/>
          <cell r="S2125"/>
          <cell r="T2125"/>
          <cell r="U2125"/>
          <cell r="V2125" t="str">
            <v>pomer</v>
          </cell>
          <cell r="W2125"/>
          <cell r="X2125"/>
          <cell r="Y2125" t="str">
            <v>(:)</v>
          </cell>
          <cell r="Z2125" t="str">
            <v/>
          </cell>
          <cell r="AA2125" t="str">
            <v/>
          </cell>
          <cell r="AB2125"/>
          <cell r="AC2125" t="e">
            <v>#VALUE!</v>
          </cell>
          <cell r="AD2125" t="e">
            <v>#VALUE!</v>
          </cell>
        </row>
        <row r="2126">
          <cell r="A2126"/>
          <cell r="B2126"/>
          <cell r="E2126"/>
          <cell r="F2126"/>
          <cell r="G2126" t="str">
            <v>Time out</v>
          </cell>
          <cell r="H2126" t="str">
            <v>Príjem</v>
          </cell>
          <cell r="I2126"/>
          <cell r="J2126"/>
          <cell r="K2126"/>
          <cell r="L2126"/>
          <cell r="M2126"/>
          <cell r="N2126">
            <v>1</v>
          </cell>
          <cell r="O2126">
            <v>2</v>
          </cell>
          <cell r="P2126">
            <v>3</v>
          </cell>
          <cell r="Q2126">
            <v>4</v>
          </cell>
          <cell r="R2126">
            <v>5</v>
          </cell>
          <cell r="S2126">
            <v>6</v>
          </cell>
          <cell r="T2126">
            <v>7</v>
          </cell>
          <cell r="U2126"/>
          <cell r="V2126" t="str">
            <v>setov</v>
          </cell>
          <cell r="W2126"/>
          <cell r="X2126"/>
          <cell r="Z2126"/>
          <cell r="AA2126"/>
          <cell r="AB2126"/>
          <cell r="AC2126"/>
          <cell r="AD2126"/>
        </row>
        <row r="2127">
          <cell r="A2127" t="e">
            <v>#VALUE!</v>
          </cell>
          <cell r="B2127"/>
          <cell r="E2127" t="str">
            <v>Stôl:</v>
          </cell>
          <cell r="F2127" t="e">
            <v>#VALUE!</v>
          </cell>
          <cell r="G2127"/>
          <cell r="H2127"/>
          <cell r="I2127" t="e">
            <v>#VALUE!</v>
          </cell>
          <cell r="J2127"/>
          <cell r="K2127"/>
          <cell r="L2127"/>
          <cell r="M2127"/>
          <cell r="N2127" t="str">
            <v xml:space="preserve"> </v>
          </cell>
          <cell r="O2127" t="str">
            <v xml:space="preserve"> </v>
          </cell>
          <cell r="P2127" t="str">
            <v xml:space="preserve"> </v>
          </cell>
          <cell r="Q2127" t="str">
            <v xml:space="preserve"> </v>
          </cell>
          <cell r="R2127"/>
          <cell r="S2127"/>
          <cell r="T2127"/>
          <cell r="U2127"/>
          <cell r="V2127" t="str">
            <v/>
          </cell>
          <cell r="W2127"/>
          <cell r="X2127"/>
          <cell r="Z2127"/>
          <cell r="AA2127"/>
          <cell r="AB2127"/>
          <cell r="AC2127"/>
          <cell r="AD2127"/>
        </row>
        <row r="2128">
          <cell r="A2128"/>
          <cell r="B2128"/>
          <cell r="E2128"/>
          <cell r="F2128"/>
          <cell r="G2128"/>
          <cell r="H2128"/>
          <cell r="I2128"/>
          <cell r="J2128"/>
          <cell r="K2128"/>
          <cell r="L2128"/>
          <cell r="M2128"/>
          <cell r="N2128"/>
          <cell r="O2128"/>
          <cell r="P2128"/>
          <cell r="Q2128"/>
          <cell r="R2128"/>
          <cell r="S2128"/>
          <cell r="T2128"/>
          <cell r="U2128"/>
          <cell r="V2128"/>
          <cell r="W2128"/>
          <cell r="X2128"/>
          <cell r="Z2128"/>
          <cell r="AA2128"/>
          <cell r="AB2128"/>
          <cell r="AC2128"/>
          <cell r="AD2128"/>
        </row>
        <row r="2129">
          <cell r="A2129"/>
          <cell r="B2129"/>
          <cell r="E2129" t="str">
            <v>Dátum:</v>
          </cell>
          <cell r="F2129">
            <v>43729</v>
          </cell>
          <cell r="G2129"/>
          <cell r="H2129"/>
          <cell r="I2129"/>
          <cell r="J2129"/>
          <cell r="K2129"/>
          <cell r="L2129"/>
          <cell r="M2129"/>
          <cell r="N2129"/>
          <cell r="O2129"/>
          <cell r="P2129"/>
          <cell r="Q2129"/>
          <cell r="R2129"/>
          <cell r="S2129"/>
          <cell r="T2129"/>
          <cell r="U2129"/>
          <cell r="V2129"/>
          <cell r="W2129"/>
          <cell r="X2129"/>
          <cell r="Z2129"/>
          <cell r="AA2129"/>
          <cell r="AB2129"/>
          <cell r="AC2129"/>
          <cell r="AD2129"/>
        </row>
        <row r="2130">
          <cell r="A2130" t="e">
            <v>#VALUE!</v>
          </cell>
          <cell r="B2130"/>
          <cell r="E2130" t="str">
            <v>Čas:</v>
          </cell>
          <cell r="F2130"/>
          <cell r="G2130"/>
          <cell r="H2130"/>
          <cell r="I2130" t="e">
            <v>#VALUE!</v>
          </cell>
          <cell r="J2130"/>
          <cell r="K2130"/>
          <cell r="L2130"/>
          <cell r="M2130"/>
          <cell r="N2130" t="str">
            <v xml:space="preserve"> </v>
          </cell>
          <cell r="O2130" t="str">
            <v xml:space="preserve"> </v>
          </cell>
          <cell r="P2130" t="str">
            <v xml:space="preserve"> </v>
          </cell>
          <cell r="Q2130" t="str">
            <v xml:space="preserve"> </v>
          </cell>
          <cell r="R2130"/>
          <cell r="S2130"/>
          <cell r="T2130"/>
          <cell r="U2130"/>
          <cell r="V2130" t="str">
            <v/>
          </cell>
          <cell r="W2130"/>
          <cell r="X2130"/>
          <cell r="Z2130"/>
          <cell r="AA2130"/>
          <cell r="AB2130"/>
          <cell r="AC2130"/>
          <cell r="AD2130"/>
        </row>
        <row r="2131">
          <cell r="A2131"/>
          <cell r="B2131"/>
          <cell r="E2131"/>
          <cell r="F2131"/>
          <cell r="G2131"/>
          <cell r="H2131"/>
          <cell r="I2131"/>
          <cell r="J2131"/>
          <cell r="K2131"/>
          <cell r="L2131"/>
          <cell r="M2131"/>
          <cell r="N2131"/>
          <cell r="O2131"/>
          <cell r="P2131"/>
          <cell r="Q2131"/>
          <cell r="R2131"/>
          <cell r="S2131"/>
          <cell r="T2131"/>
          <cell r="U2131"/>
          <cell r="V2131"/>
          <cell r="W2131"/>
          <cell r="X2131"/>
          <cell r="Z2131"/>
          <cell r="AA2131"/>
          <cell r="AB2131"/>
          <cell r="AC2131"/>
          <cell r="AD2131"/>
        </row>
        <row r="2132">
          <cell r="A2132"/>
          <cell r="B2132"/>
          <cell r="E2132" t="str">
            <v>Kategória :</v>
          </cell>
          <cell r="F2132" t="str">
            <v>NMŽky</v>
          </cell>
          <cell r="G2132"/>
          <cell r="H2132"/>
          <cell r="I2132"/>
          <cell r="J2132"/>
          <cell r="K2132"/>
          <cell r="L2132"/>
          <cell r="M2132"/>
          <cell r="N2132"/>
          <cell r="O2132"/>
          <cell r="P2132"/>
          <cell r="Q2132"/>
          <cell r="R2132"/>
          <cell r="S2132"/>
          <cell r="T2132"/>
          <cell r="U2132"/>
          <cell r="V2132"/>
          <cell r="W2132"/>
          <cell r="X2132"/>
          <cell r="Z2132"/>
          <cell r="AA2132"/>
          <cell r="AB2132"/>
          <cell r="AC2132"/>
          <cell r="AD2132"/>
        </row>
        <row r="2133">
          <cell r="A2133"/>
          <cell r="B2133"/>
          <cell r="E2133"/>
          <cell r="F2133"/>
          <cell r="G2133"/>
          <cell r="H2133"/>
          <cell r="I2133" t="str">
            <v>Rozhodca</v>
          </cell>
          <cell r="J2133"/>
          <cell r="K2133"/>
          <cell r="L2133"/>
          <cell r="M2133"/>
          <cell r="N2133"/>
          <cell r="O2133"/>
          <cell r="P2133" t="str">
            <v>Víťaz</v>
          </cell>
          <cell r="Q2133"/>
          <cell r="R2133"/>
          <cell r="S2133"/>
          <cell r="T2133"/>
          <cell r="U2133"/>
          <cell r="V2133"/>
          <cell r="W2133"/>
          <cell r="X2133"/>
          <cell r="Z2133"/>
          <cell r="AA2133"/>
          <cell r="AB2133"/>
          <cell r="AC2133"/>
          <cell r="AD2133"/>
        </row>
        <row r="2134">
          <cell r="A2134"/>
          <cell r="B2134"/>
          <cell r="E2134" t="str">
            <v>Skupina :</v>
          </cell>
          <cell r="F2134" t="e">
            <v>#VALUE!</v>
          </cell>
          <cell r="G2134"/>
          <cell r="H2134"/>
          <cell r="I2134"/>
          <cell r="J2134"/>
          <cell r="K2134"/>
          <cell r="L2134"/>
          <cell r="M2134"/>
          <cell r="N2134" t="e">
            <v>#VALUE!</v>
          </cell>
          <cell r="O2134"/>
          <cell r="P2134"/>
          <cell r="Q2134"/>
          <cell r="R2134"/>
          <cell r="S2134"/>
          <cell r="T2134"/>
          <cell r="U2134"/>
          <cell r="V2134"/>
          <cell r="W2134"/>
          <cell r="X2134"/>
          <cell r="Z2134"/>
          <cell r="AA2134"/>
          <cell r="AB2134"/>
          <cell r="AC2134"/>
          <cell r="AD2134"/>
        </row>
        <row r="2135">
          <cell r="A2135"/>
          <cell r="B2135"/>
          <cell r="E2135"/>
          <cell r="F2135"/>
          <cell r="G2135"/>
          <cell r="H2135"/>
          <cell r="I2135"/>
          <cell r="J2135"/>
          <cell r="K2135"/>
          <cell r="L2135"/>
          <cell r="M2135"/>
          <cell r="N2135"/>
          <cell r="O2135"/>
          <cell r="P2135"/>
          <cell r="Q2135"/>
          <cell r="R2135"/>
          <cell r="S2135"/>
          <cell r="T2135"/>
          <cell r="U2135"/>
          <cell r="V2135"/>
          <cell r="W2135"/>
          <cell r="X2135"/>
          <cell r="Z2135"/>
          <cell r="AA2135"/>
          <cell r="AB2135"/>
          <cell r="AC2135"/>
          <cell r="AD2135"/>
        </row>
        <row r="2136">
          <cell r="A2136"/>
          <cell r="B2136"/>
          <cell r="E2136" t="str">
            <v>Zápas:</v>
          </cell>
          <cell r="F2136" t="e">
            <v>#VALUE!</v>
          </cell>
          <cell r="G2136"/>
          <cell r="H2136"/>
          <cell r="I2136"/>
          <cell r="J2136"/>
          <cell r="K2136"/>
          <cell r="L2136"/>
          <cell r="M2136"/>
          <cell r="N2136"/>
          <cell r="O2136"/>
          <cell r="P2136"/>
          <cell r="Q2136"/>
          <cell r="R2136"/>
          <cell r="S2136"/>
          <cell r="T2136"/>
          <cell r="U2136"/>
          <cell r="V2136"/>
          <cell r="W2136"/>
          <cell r="X2136"/>
          <cell r="Z2136"/>
          <cell r="AA2136"/>
          <cell r="AB2136"/>
          <cell r="AC2136"/>
          <cell r="AD2136"/>
        </row>
        <row r="2137">
          <cell r="A2137"/>
          <cell r="B2137"/>
          <cell r="E2137"/>
          <cell r="F2137"/>
          <cell r="G2137"/>
          <cell r="H2137" t="str">
            <v>Udelené karty - priestupok</v>
          </cell>
          <cell r="I2137"/>
          <cell r="J2137"/>
          <cell r="K2137"/>
          <cell r="L2137"/>
          <cell r="M2137"/>
          <cell r="N2137"/>
          <cell r="O2137"/>
          <cell r="P2137"/>
          <cell r="Q2137"/>
          <cell r="R2137"/>
          <cell r="S2137"/>
          <cell r="T2137"/>
          <cell r="U2137"/>
          <cell r="V2137"/>
          <cell r="W2137"/>
          <cell r="X2137"/>
          <cell r="Z2137"/>
          <cell r="AA2137"/>
          <cell r="AB2137"/>
          <cell r="AC2137"/>
          <cell r="AD2137"/>
        </row>
        <row r="2138">
          <cell r="A2138"/>
          <cell r="B2138"/>
          <cell r="E2138"/>
          <cell r="F2138"/>
          <cell r="G2138"/>
          <cell r="H2138"/>
          <cell r="I2138"/>
          <cell r="J2138"/>
          <cell r="K2138"/>
          <cell r="L2138"/>
          <cell r="M2138"/>
          <cell r="N2138"/>
          <cell r="O2138"/>
          <cell r="P2138"/>
          <cell r="Q2138"/>
          <cell r="R2138"/>
          <cell r="S2138"/>
          <cell r="T2138"/>
          <cell r="U2138"/>
          <cell r="V2138"/>
          <cell r="W2138"/>
          <cell r="X2138"/>
          <cell r="Z2138"/>
          <cell r="AA2138"/>
          <cell r="AB2138"/>
          <cell r="AC2138"/>
          <cell r="AD2138"/>
        </row>
        <row r="2139">
          <cell r="A2139"/>
          <cell r="B2139"/>
          <cell r="E2139"/>
          <cell r="F2139"/>
          <cell r="G2139"/>
          <cell r="H2139"/>
          <cell r="I2139" t="e">
            <v>#VALUE!</v>
          </cell>
          <cell r="J2139"/>
          <cell r="K2139"/>
          <cell r="L2139"/>
          <cell r="M2139"/>
          <cell r="N2139"/>
          <cell r="O2139"/>
          <cell r="P2139" t="e">
            <v>#VALUE!</v>
          </cell>
          <cell r="Q2139"/>
          <cell r="R2139"/>
          <cell r="S2139"/>
          <cell r="T2139"/>
          <cell r="U2139"/>
          <cell r="V2139"/>
          <cell r="W2139"/>
          <cell r="X2139"/>
          <cell r="Z2139"/>
          <cell r="AA2139"/>
          <cell r="AB2139"/>
          <cell r="AC2139"/>
          <cell r="AD2139"/>
        </row>
        <row r="2140">
          <cell r="A2140"/>
          <cell r="B2140"/>
          <cell r="E2140"/>
          <cell r="F2140"/>
          <cell r="G2140"/>
          <cell r="H2140" t="str">
            <v>Ž</v>
          </cell>
          <cell r="I2140"/>
          <cell r="J2140"/>
          <cell r="K2140"/>
          <cell r="L2140"/>
          <cell r="M2140"/>
          <cell r="N2140"/>
          <cell r="O2140" t="str">
            <v>Ž</v>
          </cell>
          <cell r="P2140"/>
          <cell r="Q2140"/>
          <cell r="R2140"/>
          <cell r="S2140"/>
          <cell r="T2140"/>
          <cell r="U2140"/>
          <cell r="V2140"/>
          <cell r="W2140"/>
          <cell r="X2140"/>
          <cell r="Z2140"/>
          <cell r="AA2140"/>
          <cell r="AB2140"/>
          <cell r="AC2140"/>
          <cell r="AD2140"/>
        </row>
        <row r="2141">
          <cell r="A2141"/>
          <cell r="B2141"/>
          <cell r="E2141"/>
          <cell r="F2141"/>
          <cell r="G2141"/>
          <cell r="H2141" t="str">
            <v>ŽČ</v>
          </cell>
          <cell r="I2141"/>
          <cell r="J2141"/>
          <cell r="K2141"/>
          <cell r="L2141"/>
          <cell r="M2141"/>
          <cell r="N2141"/>
          <cell r="O2141" t="str">
            <v>ŽČ</v>
          </cell>
          <cell r="P2141"/>
          <cell r="Q2141"/>
          <cell r="R2141"/>
          <cell r="S2141"/>
          <cell r="T2141"/>
          <cell r="U2141"/>
          <cell r="V2141"/>
          <cell r="W2141"/>
          <cell r="X2141"/>
          <cell r="Z2141"/>
          <cell r="AA2141"/>
          <cell r="AB2141"/>
          <cell r="AC2141"/>
          <cell r="AD2141"/>
        </row>
        <row r="2142">
          <cell r="A2142"/>
          <cell r="B2142"/>
          <cell r="E2142"/>
          <cell r="F2142"/>
          <cell r="G2142"/>
          <cell r="H2142" t="str">
            <v>ŽČ</v>
          </cell>
          <cell r="I2142"/>
          <cell r="J2142"/>
          <cell r="K2142"/>
          <cell r="L2142"/>
          <cell r="M2142"/>
          <cell r="N2142"/>
          <cell r="O2142" t="str">
            <v>ŽČ</v>
          </cell>
          <cell r="P2142"/>
          <cell r="Q2142"/>
          <cell r="R2142"/>
          <cell r="S2142"/>
          <cell r="T2142"/>
          <cell r="U2142"/>
          <cell r="V2142"/>
          <cell r="W2142"/>
          <cell r="X2142"/>
          <cell r="Z2142"/>
          <cell r="AA2142"/>
          <cell r="AB2142"/>
          <cell r="AC2142"/>
          <cell r="AD2142"/>
        </row>
        <row r="2143">
          <cell r="A2143"/>
          <cell r="B2143"/>
          <cell r="E2143"/>
          <cell r="F2143"/>
          <cell r="G2143"/>
          <cell r="H2143"/>
          <cell r="I2143"/>
          <cell r="J2143"/>
          <cell r="K2143"/>
          <cell r="L2143"/>
          <cell r="M2143"/>
          <cell r="N2143"/>
          <cell r="O2143"/>
          <cell r="P2143"/>
          <cell r="Q2143"/>
          <cell r="R2143"/>
          <cell r="S2143"/>
          <cell r="T2143"/>
          <cell r="U2143"/>
          <cell r="V2143"/>
          <cell r="W2143"/>
          <cell r="X2143"/>
          <cell r="Z2143"/>
          <cell r="AA2143"/>
          <cell r="AB2143"/>
          <cell r="AC2143"/>
          <cell r="AD2143"/>
        </row>
        <row r="2144">
          <cell r="A2144"/>
          <cell r="B2144"/>
          <cell r="C2144"/>
          <cell r="D2144"/>
          <cell r="E2144"/>
          <cell r="F2144"/>
          <cell r="G2144"/>
          <cell r="H2144"/>
          <cell r="I2144"/>
          <cell r="J2144"/>
          <cell r="K2144"/>
          <cell r="L2144"/>
          <cell r="M2144"/>
          <cell r="N2144"/>
          <cell r="O2144"/>
          <cell r="P2144"/>
          <cell r="Q2144"/>
          <cell r="R2144"/>
          <cell r="S2144"/>
          <cell r="T2144"/>
          <cell r="U2144"/>
          <cell r="V2144"/>
          <cell r="W2144"/>
          <cell r="X2144"/>
          <cell r="Y2144"/>
          <cell r="Z2144"/>
          <cell r="AA2144"/>
          <cell r="AB2144"/>
          <cell r="AC2144"/>
          <cell r="AD2144"/>
        </row>
        <row r="2145">
          <cell r="A2145" t="e">
            <v>#VALUE!</v>
          </cell>
          <cell r="B2145"/>
          <cell r="E2145" t="str">
            <v xml:space="preserve">zápas č. </v>
          </cell>
          <cell r="F2145" t="e">
            <v>#VALUE!</v>
          </cell>
          <cell r="G2145"/>
          <cell r="H2145" t="str">
            <v>Servis</v>
          </cell>
          <cell r="I2145"/>
          <cell r="J2145"/>
          <cell r="K2145"/>
          <cell r="L2145"/>
          <cell r="M2145"/>
          <cell r="N2145"/>
          <cell r="O2145"/>
          <cell r="P2145"/>
          <cell r="Q2145"/>
          <cell r="R2145"/>
          <cell r="S2145"/>
          <cell r="T2145"/>
          <cell r="U2145"/>
          <cell r="V2145" t="str">
            <v>pomer</v>
          </cell>
          <cell r="W2145"/>
          <cell r="X2145"/>
          <cell r="Y2145" t="str">
            <v>(:)</v>
          </cell>
          <cell r="Z2145" t="str">
            <v/>
          </cell>
          <cell r="AA2145" t="str">
            <v/>
          </cell>
          <cell r="AB2145"/>
          <cell r="AC2145" t="e">
            <v>#VALUE!</v>
          </cell>
          <cell r="AD2145" t="e">
            <v>#VALUE!</v>
          </cell>
        </row>
        <row r="2146">
          <cell r="A2146"/>
          <cell r="B2146"/>
          <cell r="E2146"/>
          <cell r="F2146"/>
          <cell r="G2146" t="str">
            <v>Time out</v>
          </cell>
          <cell r="H2146" t="str">
            <v>Príjem</v>
          </cell>
          <cell r="I2146"/>
          <cell r="J2146"/>
          <cell r="K2146"/>
          <cell r="L2146"/>
          <cell r="M2146"/>
          <cell r="N2146">
            <v>1</v>
          </cell>
          <cell r="O2146">
            <v>2</v>
          </cell>
          <cell r="P2146">
            <v>3</v>
          </cell>
          <cell r="Q2146">
            <v>4</v>
          </cell>
          <cell r="R2146">
            <v>5</v>
          </cell>
          <cell r="S2146">
            <v>6</v>
          </cell>
          <cell r="T2146">
            <v>7</v>
          </cell>
          <cell r="U2146"/>
          <cell r="V2146" t="str">
            <v>setov</v>
          </cell>
          <cell r="W2146"/>
          <cell r="X2146"/>
          <cell r="Z2146"/>
          <cell r="AA2146"/>
          <cell r="AB2146"/>
          <cell r="AC2146"/>
          <cell r="AD2146"/>
        </row>
        <row r="2147">
          <cell r="A2147" t="e">
            <v>#VALUE!</v>
          </cell>
          <cell r="B2147"/>
          <cell r="E2147" t="str">
            <v>Stôl:</v>
          </cell>
          <cell r="F2147" t="e">
            <v>#VALUE!</v>
          </cell>
          <cell r="G2147"/>
          <cell r="H2147"/>
          <cell r="I2147" t="e">
            <v>#VALUE!</v>
          </cell>
          <cell r="J2147"/>
          <cell r="K2147"/>
          <cell r="L2147"/>
          <cell r="M2147"/>
          <cell r="N2147" t="str">
            <v xml:space="preserve"> </v>
          </cell>
          <cell r="O2147" t="str">
            <v xml:space="preserve"> </v>
          </cell>
          <cell r="P2147" t="str">
            <v xml:space="preserve"> </v>
          </cell>
          <cell r="Q2147" t="str">
            <v xml:space="preserve"> </v>
          </cell>
          <cell r="R2147"/>
          <cell r="S2147"/>
          <cell r="T2147"/>
          <cell r="U2147"/>
          <cell r="V2147" t="str">
            <v/>
          </cell>
          <cell r="W2147"/>
          <cell r="X2147"/>
          <cell r="Z2147"/>
          <cell r="AA2147"/>
          <cell r="AB2147"/>
          <cell r="AC2147"/>
          <cell r="AD2147"/>
        </row>
        <row r="2148">
          <cell r="A2148"/>
          <cell r="B2148"/>
          <cell r="E2148"/>
          <cell r="F2148"/>
          <cell r="G2148"/>
          <cell r="H2148"/>
          <cell r="I2148"/>
          <cell r="J2148"/>
          <cell r="K2148"/>
          <cell r="L2148"/>
          <cell r="M2148"/>
          <cell r="N2148"/>
          <cell r="O2148"/>
          <cell r="P2148"/>
          <cell r="Q2148"/>
          <cell r="R2148"/>
          <cell r="S2148"/>
          <cell r="T2148"/>
          <cell r="U2148"/>
          <cell r="V2148"/>
          <cell r="W2148"/>
          <cell r="X2148"/>
          <cell r="Z2148"/>
          <cell r="AA2148"/>
          <cell r="AB2148"/>
          <cell r="AC2148"/>
          <cell r="AD2148"/>
        </row>
        <row r="2149">
          <cell r="A2149"/>
          <cell r="B2149"/>
          <cell r="E2149" t="str">
            <v>Dátum:</v>
          </cell>
          <cell r="F2149">
            <v>43729</v>
          </cell>
          <cell r="G2149"/>
          <cell r="H2149"/>
          <cell r="I2149"/>
          <cell r="J2149"/>
          <cell r="K2149"/>
          <cell r="L2149"/>
          <cell r="M2149"/>
          <cell r="N2149"/>
          <cell r="O2149"/>
          <cell r="P2149"/>
          <cell r="Q2149"/>
          <cell r="R2149"/>
          <cell r="S2149"/>
          <cell r="T2149"/>
          <cell r="U2149"/>
          <cell r="V2149"/>
          <cell r="W2149"/>
          <cell r="X2149"/>
          <cell r="Z2149"/>
          <cell r="AA2149"/>
          <cell r="AB2149"/>
          <cell r="AC2149"/>
          <cell r="AD2149"/>
        </row>
        <row r="2150">
          <cell r="A2150" t="e">
            <v>#VALUE!</v>
          </cell>
          <cell r="B2150"/>
          <cell r="E2150" t="str">
            <v>Čas:</v>
          </cell>
          <cell r="F2150"/>
          <cell r="G2150"/>
          <cell r="H2150"/>
          <cell r="I2150" t="e">
            <v>#VALUE!</v>
          </cell>
          <cell r="J2150"/>
          <cell r="K2150"/>
          <cell r="L2150"/>
          <cell r="M2150"/>
          <cell r="N2150" t="str">
            <v xml:space="preserve"> </v>
          </cell>
          <cell r="O2150" t="str">
            <v xml:space="preserve"> </v>
          </cell>
          <cell r="P2150" t="str">
            <v xml:space="preserve"> </v>
          </cell>
          <cell r="Q2150" t="str">
            <v xml:space="preserve"> </v>
          </cell>
          <cell r="R2150"/>
          <cell r="S2150"/>
          <cell r="T2150"/>
          <cell r="U2150"/>
          <cell r="V2150" t="str">
            <v/>
          </cell>
          <cell r="W2150"/>
          <cell r="X2150"/>
          <cell r="Z2150"/>
          <cell r="AA2150"/>
          <cell r="AB2150"/>
          <cell r="AC2150"/>
          <cell r="AD2150"/>
        </row>
        <row r="2151">
          <cell r="A2151"/>
          <cell r="B2151"/>
          <cell r="E2151"/>
          <cell r="F2151"/>
          <cell r="G2151"/>
          <cell r="H2151"/>
          <cell r="I2151"/>
          <cell r="J2151"/>
          <cell r="K2151"/>
          <cell r="L2151"/>
          <cell r="M2151"/>
          <cell r="N2151"/>
          <cell r="O2151"/>
          <cell r="P2151"/>
          <cell r="Q2151"/>
          <cell r="R2151"/>
          <cell r="S2151"/>
          <cell r="T2151"/>
          <cell r="U2151"/>
          <cell r="V2151"/>
          <cell r="W2151"/>
          <cell r="X2151"/>
          <cell r="Z2151"/>
          <cell r="AA2151"/>
          <cell r="AB2151"/>
          <cell r="AC2151"/>
          <cell r="AD2151"/>
        </row>
        <row r="2152">
          <cell r="A2152"/>
          <cell r="B2152"/>
          <cell r="E2152" t="str">
            <v>Kategória :</v>
          </cell>
          <cell r="F2152" t="str">
            <v>NMŽky</v>
          </cell>
          <cell r="G2152"/>
          <cell r="H2152"/>
          <cell r="I2152"/>
          <cell r="J2152"/>
          <cell r="K2152"/>
          <cell r="L2152"/>
          <cell r="M2152"/>
          <cell r="N2152"/>
          <cell r="O2152"/>
          <cell r="P2152"/>
          <cell r="Q2152"/>
          <cell r="R2152"/>
          <cell r="S2152"/>
          <cell r="T2152"/>
          <cell r="U2152"/>
          <cell r="V2152"/>
          <cell r="W2152"/>
          <cell r="X2152"/>
          <cell r="Z2152"/>
          <cell r="AA2152"/>
          <cell r="AB2152"/>
          <cell r="AC2152"/>
          <cell r="AD2152"/>
        </row>
        <row r="2153">
          <cell r="A2153"/>
          <cell r="B2153"/>
          <cell r="E2153"/>
          <cell r="F2153"/>
          <cell r="G2153"/>
          <cell r="H2153"/>
          <cell r="I2153" t="str">
            <v>Rozhodca</v>
          </cell>
          <cell r="J2153"/>
          <cell r="K2153"/>
          <cell r="L2153"/>
          <cell r="M2153"/>
          <cell r="N2153"/>
          <cell r="O2153"/>
          <cell r="P2153" t="str">
            <v>Víťaz</v>
          </cell>
          <cell r="Q2153"/>
          <cell r="R2153"/>
          <cell r="S2153"/>
          <cell r="T2153"/>
          <cell r="U2153"/>
          <cell r="V2153"/>
          <cell r="W2153"/>
          <cell r="X2153"/>
          <cell r="Z2153"/>
          <cell r="AA2153"/>
          <cell r="AB2153"/>
          <cell r="AC2153"/>
          <cell r="AD2153"/>
        </row>
        <row r="2154">
          <cell r="A2154"/>
          <cell r="B2154"/>
          <cell r="E2154" t="str">
            <v>Skupina :</v>
          </cell>
          <cell r="F2154" t="e">
            <v>#VALUE!</v>
          </cell>
          <cell r="G2154"/>
          <cell r="H2154"/>
          <cell r="I2154"/>
          <cell r="J2154"/>
          <cell r="K2154"/>
          <cell r="L2154"/>
          <cell r="M2154"/>
          <cell r="N2154" t="e">
            <v>#VALUE!</v>
          </cell>
          <cell r="O2154"/>
          <cell r="P2154"/>
          <cell r="Q2154"/>
          <cell r="R2154"/>
          <cell r="S2154"/>
          <cell r="T2154"/>
          <cell r="U2154"/>
          <cell r="V2154"/>
          <cell r="W2154"/>
          <cell r="X2154"/>
          <cell r="Z2154"/>
          <cell r="AA2154"/>
          <cell r="AB2154"/>
          <cell r="AC2154"/>
          <cell r="AD2154"/>
        </row>
        <row r="2155">
          <cell r="A2155"/>
          <cell r="B2155"/>
          <cell r="E2155"/>
          <cell r="F2155"/>
          <cell r="G2155"/>
          <cell r="H2155"/>
          <cell r="I2155"/>
          <cell r="J2155"/>
          <cell r="K2155"/>
          <cell r="L2155"/>
          <cell r="M2155"/>
          <cell r="N2155"/>
          <cell r="O2155"/>
          <cell r="P2155"/>
          <cell r="Q2155"/>
          <cell r="R2155"/>
          <cell r="S2155"/>
          <cell r="T2155"/>
          <cell r="U2155"/>
          <cell r="V2155"/>
          <cell r="W2155"/>
          <cell r="X2155"/>
          <cell r="Z2155"/>
          <cell r="AA2155"/>
          <cell r="AB2155"/>
          <cell r="AC2155"/>
          <cell r="AD2155"/>
        </row>
        <row r="2156">
          <cell r="A2156"/>
          <cell r="B2156"/>
          <cell r="E2156" t="str">
            <v>Zápas:</v>
          </cell>
          <cell r="F2156" t="e">
            <v>#VALUE!</v>
          </cell>
          <cell r="G2156"/>
          <cell r="H2156"/>
          <cell r="I2156"/>
          <cell r="J2156"/>
          <cell r="K2156"/>
          <cell r="L2156"/>
          <cell r="M2156"/>
          <cell r="N2156"/>
          <cell r="O2156"/>
          <cell r="P2156"/>
          <cell r="Q2156"/>
          <cell r="R2156"/>
          <cell r="S2156"/>
          <cell r="T2156"/>
          <cell r="U2156"/>
          <cell r="V2156"/>
          <cell r="W2156"/>
          <cell r="X2156"/>
          <cell r="Z2156"/>
          <cell r="AA2156"/>
          <cell r="AB2156"/>
          <cell r="AC2156"/>
          <cell r="AD2156"/>
        </row>
        <row r="2157">
          <cell r="A2157"/>
          <cell r="B2157"/>
          <cell r="E2157"/>
          <cell r="F2157"/>
          <cell r="G2157"/>
          <cell r="H2157" t="str">
            <v>Udelené karty - priestupok</v>
          </cell>
          <cell r="I2157"/>
          <cell r="J2157"/>
          <cell r="K2157"/>
          <cell r="L2157"/>
          <cell r="M2157"/>
          <cell r="N2157"/>
          <cell r="O2157"/>
          <cell r="P2157"/>
          <cell r="Q2157"/>
          <cell r="R2157"/>
          <cell r="S2157"/>
          <cell r="T2157"/>
          <cell r="U2157"/>
          <cell r="V2157"/>
          <cell r="W2157"/>
          <cell r="X2157"/>
          <cell r="Z2157"/>
          <cell r="AA2157"/>
          <cell r="AB2157"/>
          <cell r="AC2157"/>
          <cell r="AD2157"/>
        </row>
        <row r="2158">
          <cell r="A2158"/>
          <cell r="B2158"/>
          <cell r="E2158"/>
          <cell r="F2158"/>
          <cell r="G2158"/>
          <cell r="H2158"/>
          <cell r="I2158"/>
          <cell r="J2158"/>
          <cell r="K2158"/>
          <cell r="L2158"/>
          <cell r="M2158"/>
          <cell r="N2158"/>
          <cell r="O2158"/>
          <cell r="P2158"/>
          <cell r="Q2158"/>
          <cell r="R2158"/>
          <cell r="S2158"/>
          <cell r="T2158"/>
          <cell r="U2158"/>
          <cell r="V2158"/>
          <cell r="W2158"/>
          <cell r="X2158"/>
          <cell r="Z2158"/>
          <cell r="AA2158"/>
          <cell r="AB2158"/>
          <cell r="AC2158"/>
          <cell r="AD2158"/>
        </row>
        <row r="2159">
          <cell r="A2159"/>
          <cell r="B2159"/>
          <cell r="E2159"/>
          <cell r="F2159"/>
          <cell r="G2159"/>
          <cell r="H2159"/>
          <cell r="I2159" t="e">
            <v>#VALUE!</v>
          </cell>
          <cell r="J2159"/>
          <cell r="K2159"/>
          <cell r="L2159"/>
          <cell r="M2159"/>
          <cell r="N2159"/>
          <cell r="O2159"/>
          <cell r="P2159" t="e">
            <v>#VALUE!</v>
          </cell>
          <cell r="Q2159"/>
          <cell r="R2159"/>
          <cell r="S2159"/>
          <cell r="T2159"/>
          <cell r="U2159"/>
          <cell r="V2159"/>
          <cell r="W2159"/>
          <cell r="X2159"/>
          <cell r="Z2159"/>
          <cell r="AA2159"/>
          <cell r="AB2159"/>
          <cell r="AC2159"/>
          <cell r="AD2159"/>
        </row>
        <row r="2160">
          <cell r="A2160"/>
          <cell r="B2160"/>
          <cell r="E2160"/>
          <cell r="F2160"/>
          <cell r="G2160"/>
          <cell r="H2160" t="str">
            <v>Ž</v>
          </cell>
          <cell r="I2160"/>
          <cell r="J2160"/>
          <cell r="K2160"/>
          <cell r="L2160"/>
          <cell r="M2160"/>
          <cell r="N2160"/>
          <cell r="O2160" t="str">
            <v>Ž</v>
          </cell>
          <cell r="P2160"/>
          <cell r="Q2160"/>
          <cell r="R2160"/>
          <cell r="S2160"/>
          <cell r="T2160"/>
          <cell r="U2160"/>
          <cell r="V2160"/>
          <cell r="W2160"/>
          <cell r="X2160"/>
          <cell r="Z2160"/>
          <cell r="AA2160"/>
          <cell r="AB2160"/>
          <cell r="AC2160"/>
          <cell r="AD2160"/>
        </row>
        <row r="2161">
          <cell r="A2161"/>
          <cell r="B2161"/>
          <cell r="E2161"/>
          <cell r="F2161"/>
          <cell r="G2161"/>
          <cell r="H2161" t="str">
            <v>ŽČ</v>
          </cell>
          <cell r="I2161"/>
          <cell r="J2161"/>
          <cell r="K2161"/>
          <cell r="L2161"/>
          <cell r="M2161"/>
          <cell r="N2161"/>
          <cell r="O2161" t="str">
            <v>ŽČ</v>
          </cell>
          <cell r="P2161"/>
          <cell r="Q2161"/>
          <cell r="R2161"/>
          <cell r="S2161"/>
          <cell r="T2161"/>
          <cell r="U2161"/>
          <cell r="V2161"/>
          <cell r="W2161"/>
          <cell r="X2161"/>
          <cell r="Z2161"/>
          <cell r="AA2161"/>
          <cell r="AB2161"/>
          <cell r="AC2161"/>
          <cell r="AD2161"/>
        </row>
        <row r="2162">
          <cell r="A2162"/>
          <cell r="B2162"/>
          <cell r="E2162"/>
          <cell r="F2162"/>
          <cell r="G2162"/>
          <cell r="H2162" t="str">
            <v>ŽČ</v>
          </cell>
          <cell r="I2162"/>
          <cell r="J2162"/>
          <cell r="K2162"/>
          <cell r="L2162"/>
          <cell r="M2162"/>
          <cell r="N2162"/>
          <cell r="O2162" t="str">
            <v>ŽČ</v>
          </cell>
          <cell r="P2162"/>
          <cell r="Q2162"/>
          <cell r="R2162"/>
          <cell r="S2162"/>
          <cell r="T2162"/>
          <cell r="U2162"/>
          <cell r="V2162"/>
          <cell r="W2162"/>
          <cell r="X2162"/>
          <cell r="Z2162"/>
          <cell r="AA2162"/>
          <cell r="AB2162"/>
          <cell r="AC2162"/>
          <cell r="AD2162"/>
        </row>
        <row r="2163">
          <cell r="A2163"/>
          <cell r="B2163"/>
          <cell r="E2163"/>
          <cell r="F2163"/>
          <cell r="G2163"/>
          <cell r="H2163"/>
          <cell r="I2163"/>
          <cell r="J2163"/>
          <cell r="K2163"/>
          <cell r="L2163"/>
          <cell r="M2163"/>
          <cell r="N2163"/>
          <cell r="O2163"/>
          <cell r="P2163"/>
          <cell r="Q2163"/>
          <cell r="R2163"/>
          <cell r="S2163"/>
          <cell r="T2163"/>
          <cell r="U2163"/>
          <cell r="V2163"/>
          <cell r="W2163"/>
          <cell r="X2163"/>
          <cell r="Z2163"/>
          <cell r="AA2163"/>
          <cell r="AB2163"/>
          <cell r="AC2163"/>
          <cell r="AD2163"/>
        </row>
        <row r="2164">
          <cell r="A2164"/>
          <cell r="B2164"/>
          <cell r="C2164"/>
          <cell r="D2164"/>
          <cell r="E2164"/>
          <cell r="F2164"/>
          <cell r="G2164"/>
          <cell r="H2164"/>
          <cell r="I2164"/>
          <cell r="J2164"/>
          <cell r="K2164"/>
          <cell r="L2164"/>
          <cell r="M2164"/>
          <cell r="N2164"/>
          <cell r="O2164"/>
          <cell r="P2164"/>
          <cell r="Q2164"/>
          <cell r="R2164"/>
          <cell r="S2164"/>
          <cell r="T2164"/>
          <cell r="U2164"/>
          <cell r="V2164"/>
          <cell r="W2164"/>
          <cell r="X2164"/>
          <cell r="Y2164"/>
          <cell r="Z2164"/>
          <cell r="AA2164"/>
          <cell r="AB2164"/>
          <cell r="AC2164"/>
          <cell r="AD2164"/>
        </row>
        <row r="2165">
          <cell r="A2165" t="e">
            <v>#VALUE!</v>
          </cell>
          <cell r="B2165"/>
          <cell r="E2165" t="str">
            <v xml:space="preserve">zápas č. </v>
          </cell>
          <cell r="F2165" t="e">
            <v>#VALUE!</v>
          </cell>
          <cell r="G2165"/>
          <cell r="H2165" t="str">
            <v>Servis</v>
          </cell>
          <cell r="I2165"/>
          <cell r="J2165"/>
          <cell r="K2165"/>
          <cell r="L2165"/>
          <cell r="M2165"/>
          <cell r="N2165"/>
          <cell r="O2165"/>
          <cell r="P2165"/>
          <cell r="Q2165"/>
          <cell r="R2165"/>
          <cell r="S2165"/>
          <cell r="T2165"/>
          <cell r="U2165"/>
          <cell r="V2165" t="str">
            <v>pomer</v>
          </cell>
          <cell r="W2165"/>
          <cell r="X2165"/>
          <cell r="Y2165" t="str">
            <v>(:)</v>
          </cell>
          <cell r="Z2165" t="str">
            <v/>
          </cell>
          <cell r="AA2165" t="str">
            <v/>
          </cell>
          <cell r="AB2165"/>
          <cell r="AC2165" t="e">
            <v>#VALUE!</v>
          </cell>
          <cell r="AD2165" t="e">
            <v>#VALUE!</v>
          </cell>
        </row>
        <row r="2166">
          <cell r="A2166"/>
          <cell r="B2166"/>
          <cell r="E2166"/>
          <cell r="F2166"/>
          <cell r="G2166" t="str">
            <v>Time out</v>
          </cell>
          <cell r="H2166" t="str">
            <v>Príjem</v>
          </cell>
          <cell r="I2166"/>
          <cell r="J2166"/>
          <cell r="K2166"/>
          <cell r="L2166"/>
          <cell r="M2166"/>
          <cell r="N2166">
            <v>1</v>
          </cell>
          <cell r="O2166">
            <v>2</v>
          </cell>
          <cell r="P2166">
            <v>3</v>
          </cell>
          <cell r="Q2166">
            <v>4</v>
          </cell>
          <cell r="R2166">
            <v>5</v>
          </cell>
          <cell r="S2166">
            <v>6</v>
          </cell>
          <cell r="T2166">
            <v>7</v>
          </cell>
          <cell r="U2166"/>
          <cell r="V2166" t="str">
            <v>setov</v>
          </cell>
          <cell r="W2166"/>
          <cell r="X2166"/>
          <cell r="Z2166"/>
          <cell r="AA2166"/>
          <cell r="AB2166"/>
          <cell r="AC2166"/>
          <cell r="AD2166"/>
        </row>
        <row r="2167">
          <cell r="A2167" t="e">
            <v>#VALUE!</v>
          </cell>
          <cell r="B2167"/>
          <cell r="E2167" t="str">
            <v>Stôl:</v>
          </cell>
          <cell r="F2167" t="e">
            <v>#VALUE!</v>
          </cell>
          <cell r="G2167"/>
          <cell r="H2167"/>
          <cell r="I2167" t="e">
            <v>#VALUE!</v>
          </cell>
          <cell r="J2167"/>
          <cell r="K2167"/>
          <cell r="L2167"/>
          <cell r="M2167"/>
          <cell r="N2167" t="str">
            <v xml:space="preserve"> </v>
          </cell>
          <cell r="O2167" t="str">
            <v xml:space="preserve"> </v>
          </cell>
          <cell r="P2167" t="str">
            <v xml:space="preserve"> </v>
          </cell>
          <cell r="Q2167" t="str">
            <v xml:space="preserve"> </v>
          </cell>
          <cell r="R2167"/>
          <cell r="S2167"/>
          <cell r="T2167"/>
          <cell r="U2167"/>
          <cell r="V2167" t="str">
            <v/>
          </cell>
          <cell r="W2167"/>
          <cell r="X2167"/>
          <cell r="Z2167"/>
          <cell r="AA2167"/>
          <cell r="AB2167"/>
          <cell r="AC2167"/>
          <cell r="AD2167"/>
        </row>
        <row r="2168">
          <cell r="A2168"/>
          <cell r="B2168"/>
          <cell r="E2168"/>
          <cell r="F2168"/>
          <cell r="G2168"/>
          <cell r="H2168"/>
          <cell r="I2168"/>
          <cell r="J2168"/>
          <cell r="K2168"/>
          <cell r="L2168"/>
          <cell r="M2168"/>
          <cell r="N2168"/>
          <cell r="O2168"/>
          <cell r="P2168"/>
          <cell r="Q2168"/>
          <cell r="R2168"/>
          <cell r="S2168"/>
          <cell r="T2168"/>
          <cell r="U2168"/>
          <cell r="V2168"/>
          <cell r="W2168"/>
          <cell r="X2168"/>
          <cell r="Z2168"/>
          <cell r="AA2168"/>
          <cell r="AB2168"/>
          <cell r="AC2168"/>
          <cell r="AD2168"/>
        </row>
        <row r="2169">
          <cell r="A2169"/>
          <cell r="B2169"/>
          <cell r="E2169" t="str">
            <v>Dátum:</v>
          </cell>
          <cell r="F2169">
            <v>43729</v>
          </cell>
          <cell r="G2169"/>
          <cell r="H2169"/>
          <cell r="I2169"/>
          <cell r="J2169"/>
          <cell r="K2169"/>
          <cell r="L2169"/>
          <cell r="M2169"/>
          <cell r="N2169"/>
          <cell r="O2169"/>
          <cell r="P2169"/>
          <cell r="Q2169"/>
          <cell r="R2169"/>
          <cell r="S2169"/>
          <cell r="T2169"/>
          <cell r="U2169"/>
          <cell r="V2169"/>
          <cell r="W2169"/>
          <cell r="X2169"/>
          <cell r="Z2169"/>
          <cell r="AA2169"/>
          <cell r="AB2169"/>
          <cell r="AC2169"/>
          <cell r="AD2169"/>
        </row>
        <row r="2170">
          <cell r="A2170" t="e">
            <v>#VALUE!</v>
          </cell>
          <cell r="B2170"/>
          <cell r="E2170" t="str">
            <v>Čas:</v>
          </cell>
          <cell r="F2170"/>
          <cell r="G2170"/>
          <cell r="H2170"/>
          <cell r="I2170" t="e">
            <v>#VALUE!</v>
          </cell>
          <cell r="J2170"/>
          <cell r="K2170"/>
          <cell r="L2170"/>
          <cell r="M2170"/>
          <cell r="N2170" t="str">
            <v xml:space="preserve"> </v>
          </cell>
          <cell r="O2170" t="str">
            <v xml:space="preserve"> </v>
          </cell>
          <cell r="P2170" t="str">
            <v xml:space="preserve"> </v>
          </cell>
          <cell r="Q2170" t="str">
            <v xml:space="preserve"> </v>
          </cell>
          <cell r="R2170"/>
          <cell r="S2170"/>
          <cell r="T2170"/>
          <cell r="U2170"/>
          <cell r="V2170" t="str">
            <v/>
          </cell>
          <cell r="W2170"/>
          <cell r="X2170"/>
          <cell r="Z2170"/>
          <cell r="AA2170"/>
          <cell r="AB2170"/>
          <cell r="AC2170"/>
          <cell r="AD2170"/>
        </row>
        <row r="2171">
          <cell r="A2171"/>
          <cell r="B2171"/>
          <cell r="E2171"/>
          <cell r="F2171"/>
          <cell r="G2171"/>
          <cell r="H2171"/>
          <cell r="I2171"/>
          <cell r="J2171"/>
          <cell r="K2171"/>
          <cell r="L2171"/>
          <cell r="M2171"/>
          <cell r="N2171"/>
          <cell r="O2171"/>
          <cell r="P2171"/>
          <cell r="Q2171"/>
          <cell r="R2171"/>
          <cell r="S2171"/>
          <cell r="T2171"/>
          <cell r="U2171"/>
          <cell r="V2171"/>
          <cell r="W2171"/>
          <cell r="X2171"/>
          <cell r="Z2171"/>
          <cell r="AA2171"/>
          <cell r="AB2171"/>
          <cell r="AC2171"/>
          <cell r="AD2171"/>
        </row>
        <row r="2172">
          <cell r="A2172"/>
          <cell r="B2172"/>
          <cell r="E2172" t="str">
            <v>Kategória :</v>
          </cell>
          <cell r="F2172" t="str">
            <v>NMŽky</v>
          </cell>
          <cell r="G2172"/>
          <cell r="H2172"/>
          <cell r="I2172"/>
          <cell r="J2172"/>
          <cell r="K2172"/>
          <cell r="L2172"/>
          <cell r="M2172"/>
          <cell r="N2172"/>
          <cell r="O2172"/>
          <cell r="P2172"/>
          <cell r="Q2172"/>
          <cell r="R2172"/>
          <cell r="S2172"/>
          <cell r="T2172"/>
          <cell r="U2172"/>
          <cell r="V2172"/>
          <cell r="W2172"/>
          <cell r="X2172"/>
          <cell r="Z2172"/>
          <cell r="AA2172"/>
          <cell r="AB2172"/>
          <cell r="AC2172"/>
          <cell r="AD2172"/>
        </row>
        <row r="2173">
          <cell r="A2173"/>
          <cell r="B2173"/>
          <cell r="E2173"/>
          <cell r="F2173"/>
          <cell r="G2173"/>
          <cell r="H2173"/>
          <cell r="I2173" t="str">
            <v>Rozhodca</v>
          </cell>
          <cell r="J2173"/>
          <cell r="K2173"/>
          <cell r="L2173"/>
          <cell r="M2173"/>
          <cell r="N2173"/>
          <cell r="O2173"/>
          <cell r="P2173" t="str">
            <v>Víťaz</v>
          </cell>
          <cell r="Q2173"/>
          <cell r="R2173"/>
          <cell r="S2173"/>
          <cell r="T2173"/>
          <cell r="U2173"/>
          <cell r="V2173"/>
          <cell r="W2173"/>
          <cell r="X2173"/>
          <cell r="Z2173"/>
          <cell r="AA2173"/>
          <cell r="AB2173"/>
          <cell r="AC2173"/>
          <cell r="AD2173"/>
        </row>
        <row r="2174">
          <cell r="A2174"/>
          <cell r="B2174"/>
          <cell r="E2174" t="str">
            <v>Skupina :</v>
          </cell>
          <cell r="F2174" t="e">
            <v>#VALUE!</v>
          </cell>
          <cell r="G2174"/>
          <cell r="H2174"/>
          <cell r="I2174"/>
          <cell r="J2174"/>
          <cell r="K2174"/>
          <cell r="L2174"/>
          <cell r="M2174"/>
          <cell r="N2174" t="e">
            <v>#VALUE!</v>
          </cell>
          <cell r="O2174"/>
          <cell r="P2174"/>
          <cell r="Q2174"/>
          <cell r="R2174"/>
          <cell r="S2174"/>
          <cell r="T2174"/>
          <cell r="U2174"/>
          <cell r="V2174"/>
          <cell r="W2174"/>
          <cell r="X2174"/>
          <cell r="Z2174"/>
          <cell r="AA2174"/>
          <cell r="AB2174"/>
          <cell r="AC2174"/>
          <cell r="AD2174"/>
        </row>
        <row r="2175">
          <cell r="A2175"/>
          <cell r="B2175"/>
          <cell r="E2175"/>
          <cell r="F2175"/>
          <cell r="G2175"/>
          <cell r="H2175"/>
          <cell r="I2175"/>
          <cell r="J2175"/>
          <cell r="K2175"/>
          <cell r="L2175"/>
          <cell r="M2175"/>
          <cell r="N2175"/>
          <cell r="O2175"/>
          <cell r="P2175"/>
          <cell r="Q2175"/>
          <cell r="R2175"/>
          <cell r="S2175"/>
          <cell r="T2175"/>
          <cell r="U2175"/>
          <cell r="V2175"/>
          <cell r="W2175"/>
          <cell r="X2175"/>
          <cell r="Z2175"/>
          <cell r="AA2175"/>
          <cell r="AB2175"/>
          <cell r="AC2175"/>
          <cell r="AD2175"/>
        </row>
        <row r="2176">
          <cell r="A2176"/>
          <cell r="B2176"/>
          <cell r="E2176" t="str">
            <v>Zápas:</v>
          </cell>
          <cell r="F2176" t="e">
            <v>#VALUE!</v>
          </cell>
          <cell r="G2176"/>
          <cell r="H2176"/>
          <cell r="I2176"/>
          <cell r="J2176"/>
          <cell r="K2176"/>
          <cell r="L2176"/>
          <cell r="M2176"/>
          <cell r="N2176"/>
          <cell r="O2176"/>
          <cell r="P2176"/>
          <cell r="Q2176"/>
          <cell r="R2176"/>
          <cell r="S2176"/>
          <cell r="T2176"/>
          <cell r="U2176"/>
          <cell r="V2176"/>
          <cell r="W2176"/>
          <cell r="X2176"/>
          <cell r="Z2176"/>
          <cell r="AA2176"/>
          <cell r="AB2176"/>
          <cell r="AC2176"/>
          <cell r="AD2176"/>
        </row>
        <row r="2177">
          <cell r="A2177"/>
          <cell r="B2177"/>
          <cell r="E2177"/>
          <cell r="F2177"/>
          <cell r="G2177"/>
          <cell r="H2177" t="str">
            <v>Udelené karty - priestupok</v>
          </cell>
          <cell r="I2177"/>
          <cell r="J2177"/>
          <cell r="K2177"/>
          <cell r="L2177"/>
          <cell r="M2177"/>
          <cell r="N2177"/>
          <cell r="O2177"/>
          <cell r="P2177"/>
          <cell r="Q2177"/>
          <cell r="R2177"/>
          <cell r="S2177"/>
          <cell r="T2177"/>
          <cell r="U2177"/>
          <cell r="V2177"/>
          <cell r="W2177"/>
          <cell r="X2177"/>
          <cell r="Z2177"/>
          <cell r="AA2177"/>
          <cell r="AB2177"/>
          <cell r="AC2177"/>
          <cell r="AD2177"/>
        </row>
        <row r="2178">
          <cell r="A2178"/>
          <cell r="B2178"/>
          <cell r="E2178"/>
          <cell r="F2178"/>
          <cell r="G2178"/>
          <cell r="H2178"/>
          <cell r="I2178"/>
          <cell r="J2178"/>
          <cell r="K2178"/>
          <cell r="L2178"/>
          <cell r="M2178"/>
          <cell r="N2178"/>
          <cell r="O2178"/>
          <cell r="P2178"/>
          <cell r="Q2178"/>
          <cell r="R2178"/>
          <cell r="S2178"/>
          <cell r="T2178"/>
          <cell r="U2178"/>
          <cell r="V2178"/>
          <cell r="W2178"/>
          <cell r="X2178"/>
          <cell r="Z2178"/>
          <cell r="AA2178"/>
          <cell r="AB2178"/>
          <cell r="AC2178"/>
          <cell r="AD2178"/>
        </row>
        <row r="2179">
          <cell r="A2179"/>
          <cell r="B2179"/>
          <cell r="E2179"/>
          <cell r="F2179"/>
          <cell r="G2179"/>
          <cell r="H2179"/>
          <cell r="I2179" t="e">
            <v>#VALUE!</v>
          </cell>
          <cell r="J2179"/>
          <cell r="K2179"/>
          <cell r="L2179"/>
          <cell r="M2179"/>
          <cell r="N2179"/>
          <cell r="O2179"/>
          <cell r="P2179" t="e">
            <v>#VALUE!</v>
          </cell>
          <cell r="Q2179"/>
          <cell r="R2179"/>
          <cell r="S2179"/>
          <cell r="T2179"/>
          <cell r="U2179"/>
          <cell r="V2179"/>
          <cell r="W2179"/>
          <cell r="X2179"/>
          <cell r="Z2179"/>
          <cell r="AA2179"/>
          <cell r="AB2179"/>
          <cell r="AC2179"/>
          <cell r="AD2179"/>
        </row>
        <row r="2180">
          <cell r="A2180"/>
          <cell r="B2180"/>
          <cell r="E2180"/>
          <cell r="F2180"/>
          <cell r="G2180"/>
          <cell r="H2180" t="str">
            <v>Ž</v>
          </cell>
          <cell r="I2180"/>
          <cell r="J2180"/>
          <cell r="K2180"/>
          <cell r="L2180"/>
          <cell r="M2180"/>
          <cell r="N2180"/>
          <cell r="O2180" t="str">
            <v>Ž</v>
          </cell>
          <cell r="P2180"/>
          <cell r="Q2180"/>
          <cell r="R2180"/>
          <cell r="S2180"/>
          <cell r="T2180"/>
          <cell r="U2180"/>
          <cell r="V2180"/>
          <cell r="W2180"/>
          <cell r="X2180"/>
          <cell r="Z2180"/>
          <cell r="AA2180"/>
          <cell r="AB2180"/>
          <cell r="AC2180"/>
          <cell r="AD2180"/>
        </row>
        <row r="2181">
          <cell r="A2181"/>
          <cell r="B2181"/>
          <cell r="E2181"/>
          <cell r="F2181"/>
          <cell r="G2181"/>
          <cell r="H2181" t="str">
            <v>ŽČ</v>
          </cell>
          <cell r="I2181"/>
          <cell r="J2181"/>
          <cell r="K2181"/>
          <cell r="L2181"/>
          <cell r="M2181"/>
          <cell r="N2181"/>
          <cell r="O2181" t="str">
            <v>ŽČ</v>
          </cell>
          <cell r="P2181"/>
          <cell r="Q2181"/>
          <cell r="R2181"/>
          <cell r="S2181"/>
          <cell r="T2181"/>
          <cell r="U2181"/>
          <cell r="V2181"/>
          <cell r="W2181"/>
          <cell r="X2181"/>
          <cell r="Z2181"/>
          <cell r="AA2181"/>
          <cell r="AB2181"/>
          <cell r="AC2181"/>
          <cell r="AD2181"/>
        </row>
        <row r="2182">
          <cell r="A2182"/>
          <cell r="B2182"/>
          <cell r="E2182"/>
          <cell r="F2182"/>
          <cell r="G2182"/>
          <cell r="H2182" t="str">
            <v>ŽČ</v>
          </cell>
          <cell r="I2182"/>
          <cell r="J2182"/>
          <cell r="K2182"/>
          <cell r="L2182"/>
          <cell r="M2182"/>
          <cell r="N2182"/>
          <cell r="O2182" t="str">
            <v>ŽČ</v>
          </cell>
          <cell r="P2182"/>
          <cell r="Q2182"/>
          <cell r="R2182"/>
          <cell r="S2182"/>
          <cell r="T2182"/>
          <cell r="U2182"/>
          <cell r="V2182"/>
          <cell r="W2182"/>
          <cell r="X2182"/>
          <cell r="Z2182"/>
          <cell r="AA2182"/>
          <cell r="AB2182"/>
          <cell r="AC2182"/>
          <cell r="AD2182"/>
        </row>
        <row r="2183">
          <cell r="A2183"/>
          <cell r="B2183"/>
          <cell r="E2183"/>
          <cell r="F2183"/>
          <cell r="G2183"/>
          <cell r="H2183"/>
          <cell r="I2183"/>
          <cell r="J2183"/>
          <cell r="K2183"/>
          <cell r="L2183"/>
          <cell r="M2183"/>
          <cell r="N2183"/>
          <cell r="O2183"/>
          <cell r="P2183"/>
          <cell r="Q2183"/>
          <cell r="R2183"/>
          <cell r="S2183"/>
          <cell r="T2183"/>
          <cell r="U2183"/>
          <cell r="V2183"/>
          <cell r="W2183"/>
          <cell r="X2183"/>
          <cell r="Z2183"/>
          <cell r="AA2183"/>
          <cell r="AB2183"/>
          <cell r="AC2183"/>
          <cell r="AD2183"/>
        </row>
        <row r="2184">
          <cell r="A2184"/>
          <cell r="B2184"/>
          <cell r="C2184"/>
          <cell r="D2184"/>
          <cell r="E2184"/>
          <cell r="F2184"/>
          <cell r="G2184"/>
          <cell r="H2184"/>
          <cell r="I2184"/>
          <cell r="J2184"/>
          <cell r="K2184"/>
          <cell r="L2184"/>
          <cell r="M2184"/>
          <cell r="N2184"/>
          <cell r="O2184"/>
          <cell r="P2184"/>
          <cell r="Q2184"/>
          <cell r="R2184"/>
          <cell r="S2184"/>
          <cell r="T2184"/>
          <cell r="U2184"/>
          <cell r="V2184"/>
          <cell r="W2184"/>
          <cell r="X2184"/>
          <cell r="Y2184"/>
          <cell r="Z2184"/>
          <cell r="AA2184"/>
          <cell r="AB2184"/>
          <cell r="AC2184"/>
          <cell r="AD2184"/>
        </row>
        <row r="2185">
          <cell r="A2185" t="e">
            <v>#VALUE!</v>
          </cell>
          <cell r="B2185"/>
          <cell r="E2185" t="str">
            <v xml:space="preserve">zápas č. </v>
          </cell>
          <cell r="F2185" t="e">
            <v>#VALUE!</v>
          </cell>
          <cell r="G2185"/>
          <cell r="H2185" t="str">
            <v>Servis</v>
          </cell>
          <cell r="I2185"/>
          <cell r="J2185"/>
          <cell r="K2185"/>
          <cell r="L2185"/>
          <cell r="M2185"/>
          <cell r="N2185"/>
          <cell r="O2185"/>
          <cell r="P2185"/>
          <cell r="Q2185"/>
          <cell r="R2185"/>
          <cell r="S2185"/>
          <cell r="T2185"/>
          <cell r="U2185"/>
          <cell r="V2185" t="str">
            <v>pomer</v>
          </cell>
          <cell r="W2185"/>
          <cell r="X2185"/>
          <cell r="Y2185" t="str">
            <v>(:)</v>
          </cell>
          <cell r="Z2185" t="str">
            <v/>
          </cell>
          <cell r="AA2185" t="str">
            <v/>
          </cell>
          <cell r="AB2185"/>
          <cell r="AC2185" t="e">
            <v>#VALUE!</v>
          </cell>
          <cell r="AD2185" t="e">
            <v>#VALUE!</v>
          </cell>
        </row>
        <row r="2186">
          <cell r="A2186"/>
          <cell r="B2186"/>
          <cell r="E2186"/>
          <cell r="F2186"/>
          <cell r="G2186" t="str">
            <v>Time out</v>
          </cell>
          <cell r="H2186" t="str">
            <v>Príjem</v>
          </cell>
          <cell r="I2186"/>
          <cell r="J2186"/>
          <cell r="K2186"/>
          <cell r="L2186"/>
          <cell r="M2186"/>
          <cell r="N2186">
            <v>1</v>
          </cell>
          <cell r="O2186">
            <v>2</v>
          </cell>
          <cell r="P2186">
            <v>3</v>
          </cell>
          <cell r="Q2186">
            <v>4</v>
          </cell>
          <cell r="R2186">
            <v>5</v>
          </cell>
          <cell r="S2186">
            <v>6</v>
          </cell>
          <cell r="T2186">
            <v>7</v>
          </cell>
          <cell r="U2186"/>
          <cell r="V2186" t="str">
            <v>setov</v>
          </cell>
          <cell r="W2186"/>
          <cell r="X2186"/>
          <cell r="Z2186"/>
          <cell r="AA2186"/>
          <cell r="AB2186"/>
          <cell r="AC2186"/>
          <cell r="AD2186"/>
        </row>
        <row r="2187">
          <cell r="A2187" t="e">
            <v>#VALUE!</v>
          </cell>
          <cell r="B2187"/>
          <cell r="E2187" t="str">
            <v>Stôl:</v>
          </cell>
          <cell r="F2187" t="e">
            <v>#VALUE!</v>
          </cell>
          <cell r="G2187"/>
          <cell r="H2187"/>
          <cell r="I2187" t="e">
            <v>#VALUE!</v>
          </cell>
          <cell r="J2187"/>
          <cell r="K2187"/>
          <cell r="L2187"/>
          <cell r="M2187"/>
          <cell r="N2187" t="str">
            <v xml:space="preserve"> </v>
          </cell>
          <cell r="O2187" t="str">
            <v xml:space="preserve"> </v>
          </cell>
          <cell r="P2187" t="str">
            <v xml:space="preserve"> </v>
          </cell>
          <cell r="Q2187" t="str">
            <v xml:space="preserve"> </v>
          </cell>
          <cell r="R2187"/>
          <cell r="S2187"/>
          <cell r="T2187"/>
          <cell r="U2187"/>
          <cell r="V2187" t="str">
            <v/>
          </cell>
          <cell r="W2187"/>
          <cell r="X2187"/>
          <cell r="Z2187"/>
          <cell r="AA2187"/>
          <cell r="AB2187"/>
          <cell r="AC2187"/>
          <cell r="AD2187"/>
        </row>
        <row r="2188">
          <cell r="A2188"/>
          <cell r="B2188"/>
          <cell r="E2188"/>
          <cell r="F2188"/>
          <cell r="G2188"/>
          <cell r="H2188"/>
          <cell r="I2188"/>
          <cell r="J2188"/>
          <cell r="K2188"/>
          <cell r="L2188"/>
          <cell r="M2188"/>
          <cell r="N2188"/>
          <cell r="O2188"/>
          <cell r="P2188"/>
          <cell r="Q2188"/>
          <cell r="R2188"/>
          <cell r="S2188"/>
          <cell r="T2188"/>
          <cell r="U2188"/>
          <cell r="V2188"/>
          <cell r="W2188"/>
          <cell r="X2188"/>
          <cell r="Z2188"/>
          <cell r="AA2188"/>
          <cell r="AB2188"/>
          <cell r="AC2188"/>
          <cell r="AD2188"/>
        </row>
        <row r="2189">
          <cell r="A2189"/>
          <cell r="B2189"/>
          <cell r="E2189" t="str">
            <v>Dátum:</v>
          </cell>
          <cell r="F2189">
            <v>43729</v>
          </cell>
          <cell r="G2189"/>
          <cell r="H2189"/>
          <cell r="I2189"/>
          <cell r="J2189"/>
          <cell r="K2189"/>
          <cell r="L2189"/>
          <cell r="M2189"/>
          <cell r="N2189"/>
          <cell r="O2189"/>
          <cell r="P2189"/>
          <cell r="Q2189"/>
          <cell r="R2189"/>
          <cell r="S2189"/>
          <cell r="T2189"/>
          <cell r="U2189"/>
          <cell r="V2189"/>
          <cell r="W2189"/>
          <cell r="X2189"/>
          <cell r="Z2189"/>
          <cell r="AA2189"/>
          <cell r="AB2189"/>
          <cell r="AC2189"/>
          <cell r="AD2189"/>
        </row>
        <row r="2190">
          <cell r="A2190" t="e">
            <v>#VALUE!</v>
          </cell>
          <cell r="B2190"/>
          <cell r="E2190" t="str">
            <v>Čas:</v>
          </cell>
          <cell r="F2190"/>
          <cell r="G2190"/>
          <cell r="H2190"/>
          <cell r="I2190" t="e">
            <v>#VALUE!</v>
          </cell>
          <cell r="J2190"/>
          <cell r="K2190"/>
          <cell r="L2190"/>
          <cell r="M2190"/>
          <cell r="N2190" t="str">
            <v xml:space="preserve"> </v>
          </cell>
          <cell r="O2190" t="str">
            <v xml:space="preserve"> </v>
          </cell>
          <cell r="P2190" t="str">
            <v xml:space="preserve"> </v>
          </cell>
          <cell r="Q2190" t="str">
            <v xml:space="preserve"> </v>
          </cell>
          <cell r="R2190"/>
          <cell r="S2190"/>
          <cell r="T2190"/>
          <cell r="U2190"/>
          <cell r="V2190" t="str">
            <v/>
          </cell>
          <cell r="W2190"/>
          <cell r="X2190"/>
          <cell r="Z2190"/>
          <cell r="AA2190"/>
          <cell r="AB2190"/>
          <cell r="AC2190"/>
          <cell r="AD2190"/>
        </row>
        <row r="2191">
          <cell r="A2191"/>
          <cell r="B2191"/>
          <cell r="E2191"/>
          <cell r="F2191"/>
          <cell r="G2191"/>
          <cell r="H2191"/>
          <cell r="I2191"/>
          <cell r="J2191"/>
          <cell r="K2191"/>
          <cell r="L2191"/>
          <cell r="M2191"/>
          <cell r="N2191"/>
          <cell r="O2191"/>
          <cell r="P2191"/>
          <cell r="Q2191"/>
          <cell r="R2191"/>
          <cell r="S2191"/>
          <cell r="T2191"/>
          <cell r="U2191"/>
          <cell r="V2191"/>
          <cell r="W2191"/>
          <cell r="X2191"/>
          <cell r="Z2191"/>
          <cell r="AA2191"/>
          <cell r="AB2191"/>
          <cell r="AC2191"/>
          <cell r="AD2191"/>
        </row>
        <row r="2192">
          <cell r="A2192"/>
          <cell r="B2192"/>
          <cell r="E2192" t="str">
            <v>Kategória :</v>
          </cell>
          <cell r="F2192" t="str">
            <v>NMŽky</v>
          </cell>
          <cell r="G2192"/>
          <cell r="H2192"/>
          <cell r="I2192"/>
          <cell r="J2192"/>
          <cell r="K2192"/>
          <cell r="L2192"/>
          <cell r="M2192"/>
          <cell r="N2192"/>
          <cell r="O2192"/>
          <cell r="P2192"/>
          <cell r="Q2192"/>
          <cell r="R2192"/>
          <cell r="S2192"/>
          <cell r="T2192"/>
          <cell r="U2192"/>
          <cell r="V2192"/>
          <cell r="W2192"/>
          <cell r="X2192"/>
          <cell r="Z2192"/>
          <cell r="AA2192"/>
          <cell r="AB2192"/>
          <cell r="AC2192"/>
          <cell r="AD2192"/>
        </row>
        <row r="2193">
          <cell r="A2193"/>
          <cell r="B2193"/>
          <cell r="E2193"/>
          <cell r="F2193"/>
          <cell r="G2193"/>
          <cell r="H2193"/>
          <cell r="I2193" t="str">
            <v>Rozhodca</v>
          </cell>
          <cell r="J2193"/>
          <cell r="K2193"/>
          <cell r="L2193"/>
          <cell r="M2193"/>
          <cell r="N2193"/>
          <cell r="O2193"/>
          <cell r="P2193" t="str">
            <v>Víťaz</v>
          </cell>
          <cell r="Q2193"/>
          <cell r="R2193"/>
          <cell r="S2193"/>
          <cell r="T2193"/>
          <cell r="U2193"/>
          <cell r="V2193"/>
          <cell r="W2193"/>
          <cell r="X2193"/>
          <cell r="Z2193"/>
          <cell r="AA2193"/>
          <cell r="AB2193"/>
          <cell r="AC2193"/>
          <cell r="AD2193"/>
        </row>
        <row r="2194">
          <cell r="A2194"/>
          <cell r="B2194"/>
          <cell r="E2194" t="str">
            <v>Skupina :</v>
          </cell>
          <cell r="F2194" t="e">
            <v>#VALUE!</v>
          </cell>
          <cell r="G2194"/>
          <cell r="H2194"/>
          <cell r="I2194"/>
          <cell r="J2194"/>
          <cell r="K2194"/>
          <cell r="L2194"/>
          <cell r="M2194"/>
          <cell r="N2194" t="e">
            <v>#VALUE!</v>
          </cell>
          <cell r="O2194"/>
          <cell r="P2194"/>
          <cell r="Q2194"/>
          <cell r="R2194"/>
          <cell r="S2194"/>
          <cell r="T2194"/>
          <cell r="U2194"/>
          <cell r="V2194"/>
          <cell r="W2194"/>
          <cell r="X2194"/>
          <cell r="Z2194"/>
          <cell r="AA2194"/>
          <cell r="AB2194"/>
          <cell r="AC2194"/>
          <cell r="AD2194"/>
        </row>
        <row r="2195">
          <cell r="A2195"/>
          <cell r="B2195"/>
          <cell r="E2195"/>
          <cell r="F2195"/>
          <cell r="G2195"/>
          <cell r="H2195"/>
          <cell r="I2195"/>
          <cell r="J2195"/>
          <cell r="K2195"/>
          <cell r="L2195"/>
          <cell r="M2195"/>
          <cell r="N2195"/>
          <cell r="O2195"/>
          <cell r="P2195"/>
          <cell r="Q2195"/>
          <cell r="R2195"/>
          <cell r="S2195"/>
          <cell r="T2195"/>
          <cell r="U2195"/>
          <cell r="V2195"/>
          <cell r="W2195"/>
          <cell r="X2195"/>
          <cell r="Z2195"/>
          <cell r="AA2195"/>
          <cell r="AB2195"/>
          <cell r="AC2195"/>
          <cell r="AD2195"/>
        </row>
        <row r="2196">
          <cell r="A2196"/>
          <cell r="B2196"/>
          <cell r="E2196" t="str">
            <v>Zápas:</v>
          </cell>
          <cell r="F2196" t="e">
            <v>#VALUE!</v>
          </cell>
          <cell r="G2196"/>
          <cell r="H2196"/>
          <cell r="I2196"/>
          <cell r="J2196"/>
          <cell r="K2196"/>
          <cell r="L2196"/>
          <cell r="M2196"/>
          <cell r="N2196"/>
          <cell r="O2196"/>
          <cell r="P2196"/>
          <cell r="Q2196"/>
          <cell r="R2196"/>
          <cell r="S2196"/>
          <cell r="T2196"/>
          <cell r="U2196"/>
          <cell r="V2196"/>
          <cell r="W2196"/>
          <cell r="X2196"/>
          <cell r="Z2196"/>
          <cell r="AA2196"/>
          <cell r="AB2196"/>
          <cell r="AC2196"/>
          <cell r="AD2196"/>
        </row>
        <row r="2197">
          <cell r="A2197"/>
          <cell r="B2197"/>
          <cell r="E2197"/>
          <cell r="F2197"/>
          <cell r="G2197"/>
          <cell r="H2197" t="str">
            <v>Udelené karty - priestupok</v>
          </cell>
          <cell r="I2197"/>
          <cell r="J2197"/>
          <cell r="K2197"/>
          <cell r="L2197"/>
          <cell r="M2197"/>
          <cell r="N2197"/>
          <cell r="O2197"/>
          <cell r="P2197"/>
          <cell r="Q2197"/>
          <cell r="R2197"/>
          <cell r="S2197"/>
          <cell r="T2197"/>
          <cell r="U2197"/>
          <cell r="V2197"/>
          <cell r="W2197"/>
          <cell r="X2197"/>
          <cell r="Z2197"/>
          <cell r="AA2197"/>
          <cell r="AB2197"/>
          <cell r="AC2197"/>
          <cell r="AD2197"/>
        </row>
        <row r="2198">
          <cell r="A2198"/>
          <cell r="B2198"/>
          <cell r="E2198"/>
          <cell r="F2198"/>
          <cell r="G2198"/>
          <cell r="H2198"/>
          <cell r="I2198"/>
          <cell r="J2198"/>
          <cell r="K2198"/>
          <cell r="L2198"/>
          <cell r="M2198"/>
          <cell r="N2198"/>
          <cell r="O2198"/>
          <cell r="P2198"/>
          <cell r="Q2198"/>
          <cell r="R2198"/>
          <cell r="S2198"/>
          <cell r="T2198"/>
          <cell r="U2198"/>
          <cell r="V2198"/>
          <cell r="W2198"/>
          <cell r="X2198"/>
          <cell r="Z2198"/>
          <cell r="AA2198"/>
          <cell r="AB2198"/>
          <cell r="AC2198"/>
          <cell r="AD2198"/>
        </row>
        <row r="2199">
          <cell r="A2199"/>
          <cell r="B2199"/>
          <cell r="E2199"/>
          <cell r="F2199"/>
          <cell r="G2199"/>
          <cell r="H2199"/>
          <cell r="I2199" t="e">
            <v>#VALUE!</v>
          </cell>
          <cell r="J2199"/>
          <cell r="K2199"/>
          <cell r="L2199"/>
          <cell r="M2199"/>
          <cell r="N2199"/>
          <cell r="O2199"/>
          <cell r="P2199" t="e">
            <v>#VALUE!</v>
          </cell>
          <cell r="Q2199"/>
          <cell r="R2199"/>
          <cell r="S2199"/>
          <cell r="T2199"/>
          <cell r="U2199"/>
          <cell r="V2199"/>
          <cell r="W2199"/>
          <cell r="X2199"/>
          <cell r="Z2199"/>
          <cell r="AA2199"/>
          <cell r="AB2199"/>
          <cell r="AC2199"/>
          <cell r="AD2199"/>
        </row>
        <row r="2200">
          <cell r="A2200"/>
          <cell r="B2200"/>
          <cell r="E2200"/>
          <cell r="F2200"/>
          <cell r="G2200"/>
          <cell r="H2200" t="str">
            <v>Ž</v>
          </cell>
          <cell r="I2200"/>
          <cell r="J2200"/>
          <cell r="K2200"/>
          <cell r="L2200"/>
          <cell r="M2200"/>
          <cell r="N2200"/>
          <cell r="O2200" t="str">
            <v>Ž</v>
          </cell>
          <cell r="P2200"/>
          <cell r="Q2200"/>
          <cell r="R2200"/>
          <cell r="S2200"/>
          <cell r="T2200"/>
          <cell r="U2200"/>
          <cell r="V2200"/>
          <cell r="W2200"/>
          <cell r="X2200"/>
          <cell r="Z2200"/>
          <cell r="AA2200"/>
          <cell r="AB2200"/>
          <cell r="AC2200"/>
          <cell r="AD2200"/>
        </row>
        <row r="2201">
          <cell r="A2201"/>
          <cell r="B2201"/>
          <cell r="E2201"/>
          <cell r="F2201"/>
          <cell r="G2201"/>
          <cell r="H2201" t="str">
            <v>ŽČ</v>
          </cell>
          <cell r="I2201"/>
          <cell r="J2201"/>
          <cell r="K2201"/>
          <cell r="L2201"/>
          <cell r="M2201"/>
          <cell r="N2201"/>
          <cell r="O2201" t="str">
            <v>ŽČ</v>
          </cell>
          <cell r="P2201"/>
          <cell r="Q2201"/>
          <cell r="R2201"/>
          <cell r="S2201"/>
          <cell r="T2201"/>
          <cell r="U2201"/>
          <cell r="V2201"/>
          <cell r="W2201"/>
          <cell r="X2201"/>
          <cell r="Z2201"/>
          <cell r="AA2201"/>
          <cell r="AB2201"/>
          <cell r="AC2201"/>
          <cell r="AD2201"/>
        </row>
        <row r="2202">
          <cell r="A2202"/>
          <cell r="B2202"/>
          <cell r="E2202"/>
          <cell r="F2202"/>
          <cell r="G2202"/>
          <cell r="H2202" t="str">
            <v>ŽČ</v>
          </cell>
          <cell r="I2202"/>
          <cell r="J2202"/>
          <cell r="K2202"/>
          <cell r="L2202"/>
          <cell r="M2202"/>
          <cell r="N2202"/>
          <cell r="O2202" t="str">
            <v>ŽČ</v>
          </cell>
          <cell r="P2202"/>
          <cell r="Q2202"/>
          <cell r="R2202"/>
          <cell r="S2202"/>
          <cell r="T2202"/>
          <cell r="U2202"/>
          <cell r="V2202"/>
          <cell r="W2202"/>
          <cell r="X2202"/>
          <cell r="Z2202"/>
          <cell r="AA2202"/>
          <cell r="AB2202"/>
          <cell r="AC2202"/>
          <cell r="AD2202"/>
        </row>
        <row r="2203">
          <cell r="A2203"/>
          <cell r="B2203"/>
          <cell r="E2203"/>
          <cell r="F2203"/>
          <cell r="G2203"/>
          <cell r="H2203"/>
          <cell r="I2203"/>
          <cell r="J2203"/>
          <cell r="K2203"/>
          <cell r="L2203"/>
          <cell r="M2203"/>
          <cell r="N2203"/>
          <cell r="O2203"/>
          <cell r="P2203"/>
          <cell r="Q2203"/>
          <cell r="R2203"/>
          <cell r="S2203"/>
          <cell r="T2203"/>
          <cell r="U2203"/>
          <cell r="V2203"/>
          <cell r="W2203"/>
          <cell r="X2203"/>
          <cell r="Z2203"/>
          <cell r="AA2203"/>
          <cell r="AB2203"/>
          <cell r="AC2203"/>
          <cell r="AD2203"/>
        </row>
        <row r="2204">
          <cell r="A2204"/>
          <cell r="B2204"/>
          <cell r="C2204"/>
          <cell r="D2204"/>
          <cell r="E2204"/>
          <cell r="F2204"/>
          <cell r="G2204"/>
          <cell r="H2204"/>
          <cell r="I2204"/>
          <cell r="J2204"/>
          <cell r="K2204"/>
          <cell r="L2204"/>
          <cell r="M2204"/>
          <cell r="N2204"/>
          <cell r="O2204"/>
          <cell r="P2204"/>
          <cell r="Q2204"/>
          <cell r="R2204"/>
          <cell r="S2204"/>
          <cell r="T2204"/>
          <cell r="U2204"/>
          <cell r="V2204"/>
          <cell r="W2204"/>
          <cell r="X2204"/>
          <cell r="Y2204"/>
          <cell r="Z2204"/>
          <cell r="AA2204"/>
          <cell r="AB2204"/>
          <cell r="AC2204"/>
          <cell r="AD2204"/>
        </row>
        <row r="2205">
          <cell r="A2205" t="e">
            <v>#VALUE!</v>
          </cell>
          <cell r="B2205"/>
          <cell r="E2205" t="str">
            <v xml:space="preserve">zápas č. </v>
          </cell>
          <cell r="F2205" t="e">
            <v>#VALUE!</v>
          </cell>
          <cell r="G2205"/>
          <cell r="H2205" t="str">
            <v>Servis</v>
          </cell>
          <cell r="I2205"/>
          <cell r="J2205"/>
          <cell r="K2205"/>
          <cell r="L2205"/>
          <cell r="M2205"/>
          <cell r="N2205"/>
          <cell r="O2205"/>
          <cell r="P2205"/>
          <cell r="Q2205"/>
          <cell r="R2205"/>
          <cell r="S2205"/>
          <cell r="T2205"/>
          <cell r="U2205"/>
          <cell r="V2205" t="str">
            <v>pomer</v>
          </cell>
          <cell r="W2205"/>
          <cell r="X2205"/>
          <cell r="Y2205" t="str">
            <v>(:)</v>
          </cell>
          <cell r="Z2205" t="str">
            <v/>
          </cell>
          <cell r="AA2205" t="str">
            <v/>
          </cell>
          <cell r="AB2205"/>
          <cell r="AC2205" t="e">
            <v>#VALUE!</v>
          </cell>
          <cell r="AD2205" t="e">
            <v>#VALUE!</v>
          </cell>
        </row>
        <row r="2206">
          <cell r="A2206"/>
          <cell r="B2206"/>
          <cell r="E2206"/>
          <cell r="F2206"/>
          <cell r="G2206" t="str">
            <v>Time out</v>
          </cell>
          <cell r="H2206" t="str">
            <v>Príjem</v>
          </cell>
          <cell r="I2206"/>
          <cell r="J2206"/>
          <cell r="K2206"/>
          <cell r="L2206"/>
          <cell r="M2206"/>
          <cell r="N2206">
            <v>1</v>
          </cell>
          <cell r="O2206">
            <v>2</v>
          </cell>
          <cell r="P2206">
            <v>3</v>
          </cell>
          <cell r="Q2206">
            <v>4</v>
          </cell>
          <cell r="R2206">
            <v>5</v>
          </cell>
          <cell r="S2206">
            <v>6</v>
          </cell>
          <cell r="T2206">
            <v>7</v>
          </cell>
          <cell r="U2206"/>
          <cell r="V2206" t="str">
            <v>setov</v>
          </cell>
          <cell r="W2206"/>
          <cell r="X2206"/>
          <cell r="Z2206"/>
          <cell r="AA2206"/>
          <cell r="AB2206"/>
          <cell r="AC2206"/>
          <cell r="AD2206"/>
        </row>
        <row r="2207">
          <cell r="A2207" t="e">
            <v>#VALUE!</v>
          </cell>
          <cell r="B2207"/>
          <cell r="E2207" t="str">
            <v>Stôl:</v>
          </cell>
          <cell r="F2207" t="e">
            <v>#VALUE!</v>
          </cell>
          <cell r="G2207"/>
          <cell r="H2207"/>
          <cell r="I2207" t="e">
            <v>#VALUE!</v>
          </cell>
          <cell r="J2207"/>
          <cell r="K2207"/>
          <cell r="L2207"/>
          <cell r="M2207"/>
          <cell r="N2207" t="str">
            <v xml:space="preserve"> </v>
          </cell>
          <cell r="O2207" t="str">
            <v xml:space="preserve"> </v>
          </cell>
          <cell r="P2207" t="str">
            <v xml:space="preserve"> </v>
          </cell>
          <cell r="Q2207" t="str">
            <v xml:space="preserve"> </v>
          </cell>
          <cell r="R2207"/>
          <cell r="S2207"/>
          <cell r="T2207"/>
          <cell r="U2207"/>
          <cell r="V2207" t="str">
            <v/>
          </cell>
          <cell r="W2207"/>
          <cell r="X2207"/>
          <cell r="Z2207"/>
          <cell r="AA2207"/>
          <cell r="AB2207"/>
          <cell r="AC2207"/>
          <cell r="AD2207"/>
        </row>
        <row r="2208">
          <cell r="A2208"/>
          <cell r="B2208"/>
          <cell r="E2208"/>
          <cell r="F2208"/>
          <cell r="G2208"/>
          <cell r="H2208"/>
          <cell r="I2208"/>
          <cell r="J2208"/>
          <cell r="K2208"/>
          <cell r="L2208"/>
          <cell r="M2208"/>
          <cell r="N2208"/>
          <cell r="O2208"/>
          <cell r="P2208"/>
          <cell r="Q2208"/>
          <cell r="R2208"/>
          <cell r="S2208"/>
          <cell r="T2208"/>
          <cell r="U2208"/>
          <cell r="V2208"/>
          <cell r="W2208"/>
          <cell r="X2208"/>
          <cell r="Z2208"/>
          <cell r="AA2208"/>
          <cell r="AB2208"/>
          <cell r="AC2208"/>
          <cell r="AD2208"/>
        </row>
        <row r="2209">
          <cell r="A2209"/>
          <cell r="B2209"/>
          <cell r="E2209" t="str">
            <v>Dátum:</v>
          </cell>
          <cell r="F2209">
            <v>43729</v>
          </cell>
          <cell r="G2209"/>
          <cell r="H2209"/>
          <cell r="I2209"/>
          <cell r="J2209"/>
          <cell r="K2209"/>
          <cell r="L2209"/>
          <cell r="M2209"/>
          <cell r="N2209"/>
          <cell r="O2209"/>
          <cell r="P2209"/>
          <cell r="Q2209"/>
          <cell r="R2209"/>
          <cell r="S2209"/>
          <cell r="T2209"/>
          <cell r="U2209"/>
          <cell r="V2209"/>
          <cell r="W2209"/>
          <cell r="X2209"/>
          <cell r="Z2209"/>
          <cell r="AA2209"/>
          <cell r="AB2209"/>
          <cell r="AC2209"/>
          <cell r="AD2209"/>
        </row>
        <row r="2210">
          <cell r="A2210" t="e">
            <v>#VALUE!</v>
          </cell>
          <cell r="B2210"/>
          <cell r="E2210" t="str">
            <v>Čas:</v>
          </cell>
          <cell r="F2210"/>
          <cell r="G2210"/>
          <cell r="H2210"/>
          <cell r="I2210" t="e">
            <v>#VALUE!</v>
          </cell>
          <cell r="J2210"/>
          <cell r="K2210"/>
          <cell r="L2210"/>
          <cell r="M2210"/>
          <cell r="N2210" t="str">
            <v xml:space="preserve"> </v>
          </cell>
          <cell r="O2210" t="str">
            <v xml:space="preserve"> </v>
          </cell>
          <cell r="P2210" t="str">
            <v xml:space="preserve"> </v>
          </cell>
          <cell r="Q2210" t="str">
            <v xml:space="preserve"> </v>
          </cell>
          <cell r="R2210"/>
          <cell r="S2210"/>
          <cell r="T2210"/>
          <cell r="U2210"/>
          <cell r="V2210" t="str">
            <v/>
          </cell>
          <cell r="W2210"/>
          <cell r="X2210"/>
          <cell r="Z2210"/>
          <cell r="AA2210"/>
          <cell r="AB2210"/>
          <cell r="AC2210"/>
          <cell r="AD2210"/>
        </row>
        <row r="2211">
          <cell r="A2211"/>
          <cell r="B2211"/>
          <cell r="E2211"/>
          <cell r="F2211"/>
          <cell r="G2211"/>
          <cell r="H2211"/>
          <cell r="I2211"/>
          <cell r="J2211"/>
          <cell r="K2211"/>
          <cell r="L2211"/>
          <cell r="M2211"/>
          <cell r="N2211"/>
          <cell r="O2211"/>
          <cell r="P2211"/>
          <cell r="Q2211"/>
          <cell r="R2211"/>
          <cell r="S2211"/>
          <cell r="T2211"/>
          <cell r="U2211"/>
          <cell r="V2211"/>
          <cell r="W2211"/>
          <cell r="X2211"/>
          <cell r="Z2211"/>
          <cell r="AA2211"/>
          <cell r="AB2211"/>
          <cell r="AC2211"/>
          <cell r="AD2211"/>
        </row>
        <row r="2212">
          <cell r="A2212"/>
          <cell r="B2212"/>
          <cell r="E2212" t="str">
            <v>Kategória :</v>
          </cell>
          <cell r="F2212" t="str">
            <v>NMŽky</v>
          </cell>
          <cell r="G2212"/>
          <cell r="H2212"/>
          <cell r="I2212"/>
          <cell r="J2212"/>
          <cell r="K2212"/>
          <cell r="L2212"/>
          <cell r="M2212"/>
          <cell r="N2212"/>
          <cell r="O2212"/>
          <cell r="P2212"/>
          <cell r="Q2212"/>
          <cell r="R2212"/>
          <cell r="S2212"/>
          <cell r="T2212"/>
          <cell r="U2212"/>
          <cell r="V2212"/>
          <cell r="W2212"/>
          <cell r="X2212"/>
          <cell r="Z2212"/>
          <cell r="AA2212"/>
          <cell r="AB2212"/>
          <cell r="AC2212"/>
          <cell r="AD2212"/>
        </row>
        <row r="2213">
          <cell r="A2213"/>
          <cell r="B2213"/>
          <cell r="E2213"/>
          <cell r="F2213"/>
          <cell r="G2213"/>
          <cell r="H2213"/>
          <cell r="I2213" t="str">
            <v>Rozhodca</v>
          </cell>
          <cell r="J2213"/>
          <cell r="K2213"/>
          <cell r="L2213"/>
          <cell r="M2213"/>
          <cell r="N2213"/>
          <cell r="O2213"/>
          <cell r="P2213" t="str">
            <v>Víťaz</v>
          </cell>
          <cell r="Q2213"/>
          <cell r="R2213"/>
          <cell r="S2213"/>
          <cell r="T2213"/>
          <cell r="U2213"/>
          <cell r="V2213"/>
          <cell r="W2213"/>
          <cell r="X2213"/>
          <cell r="Z2213"/>
          <cell r="AA2213"/>
          <cell r="AB2213"/>
          <cell r="AC2213"/>
          <cell r="AD2213"/>
        </row>
        <row r="2214">
          <cell r="A2214"/>
          <cell r="B2214"/>
          <cell r="E2214" t="str">
            <v>Skupina :</v>
          </cell>
          <cell r="F2214" t="e">
            <v>#VALUE!</v>
          </cell>
          <cell r="G2214"/>
          <cell r="H2214"/>
          <cell r="I2214"/>
          <cell r="J2214"/>
          <cell r="K2214"/>
          <cell r="L2214"/>
          <cell r="M2214"/>
          <cell r="N2214" t="e">
            <v>#VALUE!</v>
          </cell>
          <cell r="O2214"/>
          <cell r="P2214"/>
          <cell r="Q2214"/>
          <cell r="R2214"/>
          <cell r="S2214"/>
          <cell r="T2214"/>
          <cell r="U2214"/>
          <cell r="V2214"/>
          <cell r="W2214"/>
          <cell r="X2214"/>
          <cell r="Z2214"/>
          <cell r="AA2214"/>
          <cell r="AB2214"/>
          <cell r="AC2214"/>
          <cell r="AD2214"/>
        </row>
        <row r="2215">
          <cell r="A2215"/>
          <cell r="B2215"/>
          <cell r="E2215"/>
          <cell r="F2215"/>
          <cell r="G2215"/>
          <cell r="H2215"/>
          <cell r="I2215"/>
          <cell r="J2215"/>
          <cell r="K2215"/>
          <cell r="L2215"/>
          <cell r="M2215"/>
          <cell r="N2215"/>
          <cell r="O2215"/>
          <cell r="P2215"/>
          <cell r="Q2215"/>
          <cell r="R2215"/>
          <cell r="S2215"/>
          <cell r="T2215"/>
          <cell r="U2215"/>
          <cell r="V2215"/>
          <cell r="W2215"/>
          <cell r="X2215"/>
          <cell r="Z2215"/>
          <cell r="AA2215"/>
          <cell r="AB2215"/>
          <cell r="AC2215"/>
          <cell r="AD2215"/>
        </row>
        <row r="2216">
          <cell r="A2216"/>
          <cell r="B2216"/>
          <cell r="E2216" t="str">
            <v>Zápas:</v>
          </cell>
          <cell r="F2216" t="e">
            <v>#VALUE!</v>
          </cell>
          <cell r="G2216"/>
          <cell r="H2216"/>
          <cell r="I2216"/>
          <cell r="J2216"/>
          <cell r="K2216"/>
          <cell r="L2216"/>
          <cell r="M2216"/>
          <cell r="N2216"/>
          <cell r="O2216"/>
          <cell r="P2216"/>
          <cell r="Q2216"/>
          <cell r="R2216"/>
          <cell r="S2216"/>
          <cell r="T2216"/>
          <cell r="U2216"/>
          <cell r="V2216"/>
          <cell r="W2216"/>
          <cell r="X2216"/>
          <cell r="Z2216"/>
          <cell r="AA2216"/>
          <cell r="AB2216"/>
          <cell r="AC2216"/>
          <cell r="AD2216"/>
        </row>
        <row r="2217">
          <cell r="A2217"/>
          <cell r="B2217"/>
          <cell r="E2217"/>
          <cell r="F2217"/>
          <cell r="G2217"/>
          <cell r="H2217" t="str">
            <v>Udelené karty - priestupok</v>
          </cell>
          <cell r="I2217"/>
          <cell r="J2217"/>
          <cell r="K2217"/>
          <cell r="L2217"/>
          <cell r="M2217"/>
          <cell r="N2217"/>
          <cell r="O2217"/>
          <cell r="P2217"/>
          <cell r="Q2217"/>
          <cell r="R2217"/>
          <cell r="S2217"/>
          <cell r="T2217"/>
          <cell r="U2217"/>
          <cell r="V2217"/>
          <cell r="W2217"/>
          <cell r="X2217"/>
          <cell r="Z2217"/>
          <cell r="AA2217"/>
          <cell r="AB2217"/>
          <cell r="AC2217"/>
          <cell r="AD2217"/>
        </row>
        <row r="2218">
          <cell r="A2218"/>
          <cell r="B2218"/>
          <cell r="E2218"/>
          <cell r="F2218"/>
          <cell r="G2218"/>
          <cell r="H2218"/>
          <cell r="I2218"/>
          <cell r="J2218"/>
          <cell r="K2218"/>
          <cell r="L2218"/>
          <cell r="M2218"/>
          <cell r="N2218"/>
          <cell r="O2218"/>
          <cell r="P2218"/>
          <cell r="Q2218"/>
          <cell r="R2218"/>
          <cell r="S2218"/>
          <cell r="T2218"/>
          <cell r="U2218"/>
          <cell r="V2218"/>
          <cell r="W2218"/>
          <cell r="X2218"/>
          <cell r="Z2218"/>
          <cell r="AA2218"/>
          <cell r="AB2218"/>
          <cell r="AC2218"/>
          <cell r="AD2218"/>
        </row>
        <row r="2219">
          <cell r="A2219"/>
          <cell r="B2219"/>
          <cell r="E2219"/>
          <cell r="F2219"/>
          <cell r="G2219"/>
          <cell r="H2219"/>
          <cell r="I2219" t="e">
            <v>#VALUE!</v>
          </cell>
          <cell r="J2219"/>
          <cell r="K2219"/>
          <cell r="L2219"/>
          <cell r="M2219"/>
          <cell r="N2219"/>
          <cell r="O2219"/>
          <cell r="P2219" t="e">
            <v>#VALUE!</v>
          </cell>
          <cell r="Q2219"/>
          <cell r="R2219"/>
          <cell r="S2219"/>
          <cell r="T2219"/>
          <cell r="U2219"/>
          <cell r="V2219"/>
          <cell r="W2219"/>
          <cell r="X2219"/>
          <cell r="Z2219"/>
          <cell r="AA2219"/>
          <cell r="AB2219"/>
          <cell r="AC2219"/>
          <cell r="AD2219"/>
        </row>
        <row r="2220">
          <cell r="A2220"/>
          <cell r="B2220"/>
          <cell r="E2220"/>
          <cell r="F2220"/>
          <cell r="G2220"/>
          <cell r="H2220" t="str">
            <v>Ž</v>
          </cell>
          <cell r="I2220"/>
          <cell r="J2220"/>
          <cell r="K2220"/>
          <cell r="L2220"/>
          <cell r="M2220"/>
          <cell r="N2220"/>
          <cell r="O2220" t="str">
            <v>Ž</v>
          </cell>
          <cell r="P2220"/>
          <cell r="Q2220"/>
          <cell r="R2220"/>
          <cell r="S2220"/>
          <cell r="T2220"/>
          <cell r="U2220"/>
          <cell r="V2220"/>
          <cell r="W2220"/>
          <cell r="X2220"/>
          <cell r="Z2220"/>
          <cell r="AA2220"/>
          <cell r="AB2220"/>
          <cell r="AC2220"/>
          <cell r="AD2220"/>
        </row>
        <row r="2221">
          <cell r="A2221"/>
          <cell r="B2221"/>
          <cell r="E2221"/>
          <cell r="F2221"/>
          <cell r="G2221"/>
          <cell r="H2221" t="str">
            <v>ŽČ</v>
          </cell>
          <cell r="I2221"/>
          <cell r="J2221"/>
          <cell r="K2221"/>
          <cell r="L2221"/>
          <cell r="M2221"/>
          <cell r="N2221"/>
          <cell r="O2221" t="str">
            <v>ŽČ</v>
          </cell>
          <cell r="P2221"/>
          <cell r="Q2221"/>
          <cell r="R2221"/>
          <cell r="S2221"/>
          <cell r="T2221"/>
          <cell r="U2221"/>
          <cell r="V2221"/>
          <cell r="W2221"/>
          <cell r="X2221"/>
          <cell r="Z2221"/>
          <cell r="AA2221"/>
          <cell r="AB2221"/>
          <cell r="AC2221"/>
          <cell r="AD2221"/>
        </row>
        <row r="2222">
          <cell r="A2222"/>
          <cell r="B2222"/>
          <cell r="E2222"/>
          <cell r="F2222"/>
          <cell r="G2222"/>
          <cell r="H2222" t="str">
            <v>ŽČ</v>
          </cell>
          <cell r="I2222"/>
          <cell r="J2222"/>
          <cell r="K2222"/>
          <cell r="L2222"/>
          <cell r="M2222"/>
          <cell r="N2222"/>
          <cell r="O2222" t="str">
            <v>ŽČ</v>
          </cell>
          <cell r="P2222"/>
          <cell r="Q2222"/>
          <cell r="R2222"/>
          <cell r="S2222"/>
          <cell r="T2222"/>
          <cell r="U2222"/>
          <cell r="V2222"/>
          <cell r="W2222"/>
          <cell r="X2222"/>
          <cell r="Z2222"/>
          <cell r="AA2222"/>
          <cell r="AB2222"/>
          <cell r="AC2222"/>
          <cell r="AD2222"/>
        </row>
        <row r="2223">
          <cell r="A2223"/>
          <cell r="B2223"/>
          <cell r="E2223"/>
          <cell r="F2223"/>
          <cell r="G2223"/>
          <cell r="H2223"/>
          <cell r="I2223"/>
          <cell r="J2223"/>
          <cell r="K2223"/>
          <cell r="L2223"/>
          <cell r="M2223"/>
          <cell r="N2223"/>
          <cell r="O2223"/>
          <cell r="P2223"/>
          <cell r="Q2223"/>
          <cell r="R2223"/>
          <cell r="S2223"/>
          <cell r="T2223"/>
          <cell r="U2223"/>
          <cell r="V2223"/>
          <cell r="W2223"/>
          <cell r="X2223"/>
          <cell r="Z2223"/>
          <cell r="AA2223"/>
          <cell r="AB2223"/>
          <cell r="AC2223"/>
          <cell r="AD2223"/>
        </row>
        <row r="2224">
          <cell r="A2224"/>
          <cell r="B2224"/>
          <cell r="C2224"/>
          <cell r="D2224"/>
          <cell r="E2224"/>
          <cell r="F2224"/>
          <cell r="G2224"/>
          <cell r="H2224"/>
          <cell r="I2224"/>
          <cell r="J2224"/>
          <cell r="K2224"/>
          <cell r="L2224"/>
          <cell r="M2224"/>
          <cell r="N2224"/>
          <cell r="O2224"/>
          <cell r="P2224"/>
          <cell r="Q2224"/>
          <cell r="R2224"/>
          <cell r="S2224"/>
          <cell r="T2224"/>
          <cell r="U2224"/>
          <cell r="V2224"/>
          <cell r="W2224"/>
          <cell r="X2224"/>
          <cell r="Y2224"/>
          <cell r="Z2224"/>
          <cell r="AA2224"/>
          <cell r="AB2224"/>
          <cell r="AC2224"/>
          <cell r="AD2224"/>
        </row>
        <row r="2225">
          <cell r="A2225" t="e">
            <v>#VALUE!</v>
          </cell>
          <cell r="B2225"/>
          <cell r="E2225" t="str">
            <v xml:space="preserve">zápas č. </v>
          </cell>
          <cell r="F2225" t="e">
            <v>#VALUE!</v>
          </cell>
          <cell r="G2225"/>
          <cell r="H2225" t="str">
            <v>Servis</v>
          </cell>
          <cell r="I2225"/>
          <cell r="J2225"/>
          <cell r="K2225"/>
          <cell r="L2225"/>
          <cell r="M2225"/>
          <cell r="N2225"/>
          <cell r="O2225"/>
          <cell r="P2225"/>
          <cell r="Q2225"/>
          <cell r="R2225"/>
          <cell r="S2225"/>
          <cell r="T2225"/>
          <cell r="U2225"/>
          <cell r="V2225" t="str">
            <v>pomer</v>
          </cell>
          <cell r="W2225"/>
          <cell r="X2225"/>
          <cell r="Y2225" t="str">
            <v>(:)</v>
          </cell>
          <cell r="Z2225" t="str">
            <v/>
          </cell>
          <cell r="AA2225" t="str">
            <v/>
          </cell>
          <cell r="AB2225"/>
          <cell r="AC2225" t="e">
            <v>#VALUE!</v>
          </cell>
          <cell r="AD2225" t="e">
            <v>#VALUE!</v>
          </cell>
        </row>
        <row r="2226">
          <cell r="A2226"/>
          <cell r="B2226"/>
          <cell r="E2226"/>
          <cell r="F2226"/>
          <cell r="G2226" t="str">
            <v>Time out</v>
          </cell>
          <cell r="H2226" t="str">
            <v>Príjem</v>
          </cell>
          <cell r="I2226"/>
          <cell r="J2226"/>
          <cell r="K2226"/>
          <cell r="L2226"/>
          <cell r="M2226"/>
          <cell r="N2226">
            <v>1</v>
          </cell>
          <cell r="O2226">
            <v>2</v>
          </cell>
          <cell r="P2226">
            <v>3</v>
          </cell>
          <cell r="Q2226">
            <v>4</v>
          </cell>
          <cell r="R2226">
            <v>5</v>
          </cell>
          <cell r="S2226">
            <v>6</v>
          </cell>
          <cell r="T2226">
            <v>7</v>
          </cell>
          <cell r="U2226"/>
          <cell r="V2226" t="str">
            <v>setov</v>
          </cell>
          <cell r="W2226"/>
          <cell r="X2226"/>
          <cell r="Z2226"/>
          <cell r="AA2226"/>
          <cell r="AB2226"/>
          <cell r="AC2226"/>
          <cell r="AD2226"/>
        </row>
        <row r="2227">
          <cell r="A2227" t="e">
            <v>#VALUE!</v>
          </cell>
          <cell r="B2227"/>
          <cell r="E2227" t="str">
            <v>Stôl:</v>
          </cell>
          <cell r="F2227" t="e">
            <v>#VALUE!</v>
          </cell>
          <cell r="G2227"/>
          <cell r="H2227"/>
          <cell r="I2227" t="e">
            <v>#VALUE!</v>
          </cell>
          <cell r="J2227"/>
          <cell r="K2227"/>
          <cell r="L2227"/>
          <cell r="M2227"/>
          <cell r="N2227" t="str">
            <v xml:space="preserve"> </v>
          </cell>
          <cell r="O2227" t="str">
            <v xml:space="preserve"> </v>
          </cell>
          <cell r="P2227" t="str">
            <v xml:space="preserve"> </v>
          </cell>
          <cell r="Q2227" t="str">
            <v xml:space="preserve"> </v>
          </cell>
          <cell r="R2227"/>
          <cell r="S2227"/>
          <cell r="T2227"/>
          <cell r="U2227"/>
          <cell r="V2227" t="str">
            <v/>
          </cell>
          <cell r="W2227"/>
          <cell r="X2227"/>
          <cell r="Z2227"/>
          <cell r="AA2227"/>
          <cell r="AB2227"/>
          <cell r="AC2227"/>
          <cell r="AD2227"/>
        </row>
        <row r="2228">
          <cell r="A2228"/>
          <cell r="B2228"/>
          <cell r="E2228"/>
          <cell r="F2228"/>
          <cell r="G2228"/>
          <cell r="H2228"/>
          <cell r="I2228"/>
          <cell r="J2228"/>
          <cell r="K2228"/>
          <cell r="L2228"/>
          <cell r="M2228"/>
          <cell r="N2228"/>
          <cell r="O2228"/>
          <cell r="P2228"/>
          <cell r="Q2228"/>
          <cell r="R2228"/>
          <cell r="S2228"/>
          <cell r="T2228"/>
          <cell r="U2228"/>
          <cell r="V2228"/>
          <cell r="W2228"/>
          <cell r="X2228"/>
          <cell r="Z2228"/>
          <cell r="AA2228"/>
          <cell r="AB2228"/>
          <cell r="AC2228"/>
          <cell r="AD2228"/>
        </row>
        <row r="2229">
          <cell r="A2229"/>
          <cell r="B2229"/>
          <cell r="E2229" t="str">
            <v>Dátum:</v>
          </cell>
          <cell r="F2229">
            <v>43729</v>
          </cell>
          <cell r="G2229"/>
          <cell r="H2229"/>
          <cell r="I2229"/>
          <cell r="J2229"/>
          <cell r="K2229"/>
          <cell r="L2229"/>
          <cell r="M2229"/>
          <cell r="N2229"/>
          <cell r="O2229"/>
          <cell r="P2229"/>
          <cell r="Q2229"/>
          <cell r="R2229"/>
          <cell r="S2229"/>
          <cell r="T2229"/>
          <cell r="U2229"/>
          <cell r="V2229"/>
          <cell r="W2229"/>
          <cell r="X2229"/>
          <cell r="Z2229"/>
          <cell r="AA2229"/>
          <cell r="AB2229"/>
          <cell r="AC2229"/>
          <cell r="AD2229"/>
        </row>
        <row r="2230">
          <cell r="A2230" t="e">
            <v>#VALUE!</v>
          </cell>
          <cell r="B2230"/>
          <cell r="E2230" t="str">
            <v>Čas:</v>
          </cell>
          <cell r="F2230"/>
          <cell r="G2230"/>
          <cell r="H2230"/>
          <cell r="I2230" t="e">
            <v>#VALUE!</v>
          </cell>
          <cell r="J2230"/>
          <cell r="K2230"/>
          <cell r="L2230"/>
          <cell r="M2230"/>
          <cell r="N2230" t="str">
            <v xml:space="preserve"> </v>
          </cell>
          <cell r="O2230" t="str">
            <v xml:space="preserve"> </v>
          </cell>
          <cell r="P2230" t="str">
            <v xml:space="preserve"> </v>
          </cell>
          <cell r="Q2230" t="str">
            <v xml:space="preserve"> </v>
          </cell>
          <cell r="R2230"/>
          <cell r="S2230"/>
          <cell r="T2230"/>
          <cell r="U2230"/>
          <cell r="V2230" t="str">
            <v/>
          </cell>
          <cell r="W2230"/>
          <cell r="X2230"/>
          <cell r="Z2230"/>
          <cell r="AA2230"/>
          <cell r="AB2230"/>
          <cell r="AC2230"/>
          <cell r="AD2230"/>
        </row>
        <row r="2231">
          <cell r="A2231"/>
          <cell r="B2231"/>
          <cell r="E2231"/>
          <cell r="F2231"/>
          <cell r="G2231"/>
          <cell r="H2231"/>
          <cell r="I2231"/>
          <cell r="J2231"/>
          <cell r="K2231"/>
          <cell r="L2231"/>
          <cell r="M2231"/>
          <cell r="N2231"/>
          <cell r="O2231"/>
          <cell r="P2231"/>
          <cell r="Q2231"/>
          <cell r="R2231"/>
          <cell r="S2231"/>
          <cell r="T2231"/>
          <cell r="U2231"/>
          <cell r="V2231"/>
          <cell r="W2231"/>
          <cell r="X2231"/>
          <cell r="Z2231"/>
          <cell r="AA2231"/>
          <cell r="AB2231"/>
          <cell r="AC2231"/>
          <cell r="AD2231"/>
        </row>
        <row r="2232">
          <cell r="A2232"/>
          <cell r="B2232"/>
          <cell r="E2232" t="str">
            <v>Kategória :</v>
          </cell>
          <cell r="F2232" t="str">
            <v>NMŽky</v>
          </cell>
          <cell r="G2232"/>
          <cell r="H2232"/>
          <cell r="I2232"/>
          <cell r="J2232"/>
          <cell r="K2232"/>
          <cell r="L2232"/>
          <cell r="M2232"/>
          <cell r="N2232"/>
          <cell r="O2232"/>
          <cell r="P2232"/>
          <cell r="Q2232"/>
          <cell r="R2232"/>
          <cell r="S2232"/>
          <cell r="T2232"/>
          <cell r="U2232"/>
          <cell r="V2232"/>
          <cell r="W2232"/>
          <cell r="X2232"/>
          <cell r="Z2232"/>
          <cell r="AA2232"/>
          <cell r="AB2232"/>
          <cell r="AC2232"/>
          <cell r="AD2232"/>
        </row>
        <row r="2233">
          <cell r="A2233"/>
          <cell r="B2233"/>
          <cell r="E2233"/>
          <cell r="F2233"/>
          <cell r="G2233"/>
          <cell r="H2233"/>
          <cell r="I2233" t="str">
            <v>Rozhodca</v>
          </cell>
          <cell r="J2233"/>
          <cell r="K2233"/>
          <cell r="L2233"/>
          <cell r="M2233"/>
          <cell r="N2233"/>
          <cell r="O2233"/>
          <cell r="P2233" t="str">
            <v>Víťaz</v>
          </cell>
          <cell r="Q2233"/>
          <cell r="R2233"/>
          <cell r="S2233"/>
          <cell r="T2233"/>
          <cell r="U2233"/>
          <cell r="V2233"/>
          <cell r="W2233"/>
          <cell r="X2233"/>
          <cell r="Z2233"/>
          <cell r="AA2233"/>
          <cell r="AB2233"/>
          <cell r="AC2233"/>
          <cell r="AD2233"/>
        </row>
        <row r="2234">
          <cell r="A2234"/>
          <cell r="B2234"/>
          <cell r="E2234" t="str">
            <v>Skupina :</v>
          </cell>
          <cell r="F2234" t="e">
            <v>#VALUE!</v>
          </cell>
          <cell r="G2234"/>
          <cell r="H2234"/>
          <cell r="I2234"/>
          <cell r="J2234"/>
          <cell r="K2234"/>
          <cell r="L2234"/>
          <cell r="M2234"/>
          <cell r="N2234" t="e">
            <v>#VALUE!</v>
          </cell>
          <cell r="O2234"/>
          <cell r="P2234"/>
          <cell r="Q2234"/>
          <cell r="R2234"/>
          <cell r="S2234"/>
          <cell r="T2234"/>
          <cell r="U2234"/>
          <cell r="V2234"/>
          <cell r="W2234"/>
          <cell r="X2234"/>
          <cell r="Z2234"/>
          <cell r="AA2234"/>
          <cell r="AB2234"/>
          <cell r="AC2234"/>
          <cell r="AD2234"/>
        </row>
        <row r="2235">
          <cell r="A2235"/>
          <cell r="B2235"/>
          <cell r="E2235"/>
          <cell r="F2235"/>
          <cell r="G2235"/>
          <cell r="H2235"/>
          <cell r="I2235"/>
          <cell r="J2235"/>
          <cell r="K2235"/>
          <cell r="L2235"/>
          <cell r="M2235"/>
          <cell r="N2235"/>
          <cell r="O2235"/>
          <cell r="P2235"/>
          <cell r="Q2235"/>
          <cell r="R2235"/>
          <cell r="S2235"/>
          <cell r="T2235"/>
          <cell r="U2235"/>
          <cell r="V2235"/>
          <cell r="W2235"/>
          <cell r="X2235"/>
          <cell r="Z2235"/>
          <cell r="AA2235"/>
          <cell r="AB2235"/>
          <cell r="AC2235"/>
          <cell r="AD2235"/>
        </row>
        <row r="2236">
          <cell r="A2236"/>
          <cell r="B2236"/>
          <cell r="E2236" t="str">
            <v>Zápas:</v>
          </cell>
          <cell r="F2236" t="e">
            <v>#VALUE!</v>
          </cell>
          <cell r="G2236"/>
          <cell r="H2236"/>
          <cell r="I2236"/>
          <cell r="J2236"/>
          <cell r="K2236"/>
          <cell r="L2236"/>
          <cell r="M2236"/>
          <cell r="N2236"/>
          <cell r="O2236"/>
          <cell r="P2236"/>
          <cell r="Q2236"/>
          <cell r="R2236"/>
          <cell r="S2236"/>
          <cell r="T2236"/>
          <cell r="U2236"/>
          <cell r="V2236"/>
          <cell r="W2236"/>
          <cell r="X2236"/>
          <cell r="Z2236"/>
          <cell r="AA2236"/>
          <cell r="AB2236"/>
          <cell r="AC2236"/>
          <cell r="AD2236"/>
        </row>
        <row r="2237">
          <cell r="A2237"/>
          <cell r="B2237"/>
          <cell r="E2237"/>
          <cell r="F2237"/>
          <cell r="G2237"/>
          <cell r="H2237" t="str">
            <v>Udelené karty - priestupok</v>
          </cell>
          <cell r="I2237"/>
          <cell r="J2237"/>
          <cell r="K2237"/>
          <cell r="L2237"/>
          <cell r="M2237"/>
          <cell r="N2237"/>
          <cell r="O2237"/>
          <cell r="P2237"/>
          <cell r="Q2237"/>
          <cell r="R2237"/>
          <cell r="S2237"/>
          <cell r="T2237"/>
          <cell r="U2237"/>
          <cell r="V2237"/>
          <cell r="W2237"/>
          <cell r="X2237"/>
          <cell r="Z2237"/>
          <cell r="AA2237"/>
          <cell r="AB2237"/>
          <cell r="AC2237"/>
          <cell r="AD2237"/>
        </row>
        <row r="2238">
          <cell r="A2238"/>
          <cell r="B2238"/>
          <cell r="E2238"/>
          <cell r="F2238"/>
          <cell r="G2238"/>
          <cell r="H2238"/>
          <cell r="I2238"/>
          <cell r="J2238"/>
          <cell r="K2238"/>
          <cell r="L2238"/>
          <cell r="M2238"/>
          <cell r="N2238"/>
          <cell r="O2238"/>
          <cell r="P2238"/>
          <cell r="Q2238"/>
          <cell r="R2238"/>
          <cell r="S2238"/>
          <cell r="T2238"/>
          <cell r="U2238"/>
          <cell r="V2238"/>
          <cell r="W2238"/>
          <cell r="X2238"/>
          <cell r="Z2238"/>
          <cell r="AA2238"/>
          <cell r="AB2238"/>
          <cell r="AC2238"/>
          <cell r="AD2238"/>
        </row>
        <row r="2239">
          <cell r="A2239"/>
          <cell r="B2239"/>
          <cell r="E2239"/>
          <cell r="F2239"/>
          <cell r="G2239"/>
          <cell r="H2239"/>
          <cell r="I2239" t="e">
            <v>#VALUE!</v>
          </cell>
          <cell r="J2239"/>
          <cell r="K2239"/>
          <cell r="L2239"/>
          <cell r="M2239"/>
          <cell r="N2239"/>
          <cell r="O2239"/>
          <cell r="P2239" t="e">
            <v>#VALUE!</v>
          </cell>
          <cell r="Q2239"/>
          <cell r="R2239"/>
          <cell r="S2239"/>
          <cell r="T2239"/>
          <cell r="U2239"/>
          <cell r="V2239"/>
          <cell r="W2239"/>
          <cell r="X2239"/>
          <cell r="Z2239"/>
          <cell r="AA2239"/>
          <cell r="AB2239"/>
          <cell r="AC2239"/>
          <cell r="AD2239"/>
        </row>
        <row r="2240">
          <cell r="A2240"/>
          <cell r="B2240"/>
          <cell r="E2240"/>
          <cell r="F2240"/>
          <cell r="G2240"/>
          <cell r="H2240" t="str">
            <v>Ž</v>
          </cell>
          <cell r="I2240"/>
          <cell r="J2240"/>
          <cell r="K2240"/>
          <cell r="L2240"/>
          <cell r="M2240"/>
          <cell r="N2240"/>
          <cell r="O2240" t="str">
            <v>Ž</v>
          </cell>
          <cell r="P2240"/>
          <cell r="Q2240"/>
          <cell r="R2240"/>
          <cell r="S2240"/>
          <cell r="T2240"/>
          <cell r="U2240"/>
          <cell r="V2240"/>
          <cell r="W2240"/>
          <cell r="X2240"/>
          <cell r="Z2240"/>
          <cell r="AA2240"/>
          <cell r="AB2240"/>
          <cell r="AC2240"/>
          <cell r="AD2240"/>
        </row>
        <row r="2241">
          <cell r="A2241"/>
          <cell r="B2241"/>
          <cell r="E2241"/>
          <cell r="F2241"/>
          <cell r="G2241"/>
          <cell r="H2241" t="str">
            <v>ŽČ</v>
          </cell>
          <cell r="I2241"/>
          <cell r="J2241"/>
          <cell r="K2241"/>
          <cell r="L2241"/>
          <cell r="M2241"/>
          <cell r="N2241"/>
          <cell r="O2241" t="str">
            <v>ŽČ</v>
          </cell>
          <cell r="P2241"/>
          <cell r="Q2241"/>
          <cell r="R2241"/>
          <cell r="S2241"/>
          <cell r="T2241"/>
          <cell r="U2241"/>
          <cell r="V2241"/>
          <cell r="W2241"/>
          <cell r="X2241"/>
          <cell r="Z2241"/>
          <cell r="AA2241"/>
          <cell r="AB2241"/>
          <cell r="AC2241"/>
          <cell r="AD2241"/>
        </row>
        <row r="2242">
          <cell r="A2242"/>
          <cell r="B2242"/>
          <cell r="E2242"/>
          <cell r="F2242"/>
          <cell r="G2242"/>
          <cell r="H2242" t="str">
            <v>ŽČ</v>
          </cell>
          <cell r="I2242"/>
          <cell r="J2242"/>
          <cell r="K2242"/>
          <cell r="L2242"/>
          <cell r="M2242"/>
          <cell r="N2242"/>
          <cell r="O2242" t="str">
            <v>ŽČ</v>
          </cell>
          <cell r="P2242"/>
          <cell r="Q2242"/>
          <cell r="R2242"/>
          <cell r="S2242"/>
          <cell r="T2242"/>
          <cell r="U2242"/>
          <cell r="V2242"/>
          <cell r="W2242"/>
          <cell r="X2242"/>
          <cell r="Z2242"/>
          <cell r="AA2242"/>
          <cell r="AB2242"/>
          <cell r="AC2242"/>
          <cell r="AD2242"/>
        </row>
        <row r="2243">
          <cell r="A2243"/>
          <cell r="B2243"/>
          <cell r="E2243"/>
          <cell r="F2243"/>
          <cell r="G2243"/>
          <cell r="H2243"/>
          <cell r="I2243"/>
          <cell r="J2243"/>
          <cell r="K2243"/>
          <cell r="L2243"/>
          <cell r="M2243"/>
          <cell r="N2243"/>
          <cell r="O2243"/>
          <cell r="P2243"/>
          <cell r="Q2243"/>
          <cell r="R2243"/>
          <cell r="S2243"/>
          <cell r="T2243"/>
          <cell r="U2243"/>
          <cell r="V2243"/>
          <cell r="W2243"/>
          <cell r="X2243"/>
          <cell r="Z2243"/>
          <cell r="AA2243"/>
          <cell r="AB2243"/>
          <cell r="AC2243"/>
          <cell r="AD2243"/>
        </row>
        <row r="2244">
          <cell r="A2244"/>
          <cell r="B2244"/>
          <cell r="C2244"/>
          <cell r="D2244"/>
          <cell r="E2244"/>
          <cell r="F2244"/>
          <cell r="G2244"/>
          <cell r="H2244"/>
          <cell r="I2244"/>
          <cell r="J2244"/>
          <cell r="K2244"/>
          <cell r="L2244"/>
          <cell r="M2244"/>
          <cell r="N2244"/>
          <cell r="O2244"/>
          <cell r="P2244"/>
          <cell r="Q2244"/>
          <cell r="R2244"/>
          <cell r="S2244"/>
          <cell r="T2244"/>
          <cell r="U2244"/>
          <cell r="V2244"/>
          <cell r="W2244"/>
          <cell r="X2244"/>
          <cell r="Y2244"/>
          <cell r="Z2244"/>
          <cell r="AA2244"/>
          <cell r="AB2244"/>
          <cell r="AC2244"/>
          <cell r="AD2244"/>
        </row>
        <row r="2245">
          <cell r="A2245" t="e">
            <v>#VALUE!</v>
          </cell>
          <cell r="B2245"/>
          <cell r="E2245" t="str">
            <v xml:space="preserve">zápas č. </v>
          </cell>
          <cell r="F2245" t="e">
            <v>#VALUE!</v>
          </cell>
          <cell r="G2245"/>
          <cell r="H2245" t="str">
            <v>Servis</v>
          </cell>
          <cell r="I2245"/>
          <cell r="J2245"/>
          <cell r="K2245"/>
          <cell r="L2245"/>
          <cell r="M2245"/>
          <cell r="N2245"/>
          <cell r="O2245"/>
          <cell r="P2245"/>
          <cell r="Q2245"/>
          <cell r="R2245"/>
          <cell r="S2245"/>
          <cell r="T2245"/>
          <cell r="U2245"/>
          <cell r="V2245" t="str">
            <v>pomer</v>
          </cell>
          <cell r="W2245"/>
          <cell r="X2245"/>
          <cell r="Y2245" t="str">
            <v>(:)</v>
          </cell>
          <cell r="Z2245" t="str">
            <v/>
          </cell>
          <cell r="AA2245" t="str">
            <v/>
          </cell>
          <cell r="AB2245"/>
          <cell r="AC2245" t="e">
            <v>#VALUE!</v>
          </cell>
          <cell r="AD2245" t="e">
            <v>#VALUE!</v>
          </cell>
        </row>
        <row r="2246">
          <cell r="A2246"/>
          <cell r="B2246"/>
          <cell r="E2246"/>
          <cell r="F2246"/>
          <cell r="G2246" t="str">
            <v>Time out</v>
          </cell>
          <cell r="H2246" t="str">
            <v>Príjem</v>
          </cell>
          <cell r="I2246"/>
          <cell r="J2246"/>
          <cell r="K2246"/>
          <cell r="L2246"/>
          <cell r="M2246"/>
          <cell r="N2246">
            <v>1</v>
          </cell>
          <cell r="O2246">
            <v>2</v>
          </cell>
          <cell r="P2246">
            <v>3</v>
          </cell>
          <cell r="Q2246">
            <v>4</v>
          </cell>
          <cell r="R2246">
            <v>5</v>
          </cell>
          <cell r="S2246">
            <v>6</v>
          </cell>
          <cell r="T2246">
            <v>7</v>
          </cell>
          <cell r="U2246"/>
          <cell r="V2246" t="str">
            <v>setov</v>
          </cell>
          <cell r="W2246"/>
          <cell r="X2246"/>
          <cell r="Z2246"/>
          <cell r="AA2246"/>
          <cell r="AB2246"/>
          <cell r="AC2246"/>
          <cell r="AD2246"/>
        </row>
        <row r="2247">
          <cell r="A2247" t="e">
            <v>#VALUE!</v>
          </cell>
          <cell r="B2247"/>
          <cell r="E2247" t="str">
            <v>Stôl:</v>
          </cell>
          <cell r="F2247" t="e">
            <v>#VALUE!</v>
          </cell>
          <cell r="G2247"/>
          <cell r="H2247"/>
          <cell r="I2247" t="e">
            <v>#VALUE!</v>
          </cell>
          <cell r="J2247"/>
          <cell r="K2247"/>
          <cell r="L2247"/>
          <cell r="M2247"/>
          <cell r="N2247" t="str">
            <v xml:space="preserve"> </v>
          </cell>
          <cell r="O2247" t="str">
            <v xml:space="preserve"> </v>
          </cell>
          <cell r="P2247" t="str">
            <v xml:space="preserve"> </v>
          </cell>
          <cell r="Q2247" t="str">
            <v xml:space="preserve"> </v>
          </cell>
          <cell r="R2247"/>
          <cell r="S2247"/>
          <cell r="T2247"/>
          <cell r="U2247"/>
          <cell r="V2247" t="str">
            <v/>
          </cell>
          <cell r="W2247"/>
          <cell r="X2247"/>
          <cell r="Z2247"/>
          <cell r="AA2247"/>
          <cell r="AB2247"/>
          <cell r="AC2247"/>
          <cell r="AD2247"/>
        </row>
        <row r="2248">
          <cell r="A2248"/>
          <cell r="B2248"/>
          <cell r="E2248"/>
          <cell r="F2248"/>
          <cell r="G2248"/>
          <cell r="H2248"/>
          <cell r="I2248"/>
          <cell r="J2248"/>
          <cell r="K2248"/>
          <cell r="L2248"/>
          <cell r="M2248"/>
          <cell r="N2248"/>
          <cell r="O2248"/>
          <cell r="P2248"/>
          <cell r="Q2248"/>
          <cell r="R2248"/>
          <cell r="S2248"/>
          <cell r="T2248"/>
          <cell r="U2248"/>
          <cell r="V2248"/>
          <cell r="W2248"/>
          <cell r="X2248"/>
          <cell r="Z2248"/>
          <cell r="AA2248"/>
          <cell r="AB2248"/>
          <cell r="AC2248"/>
          <cell r="AD2248"/>
        </row>
        <row r="2249">
          <cell r="A2249"/>
          <cell r="B2249"/>
          <cell r="E2249" t="str">
            <v>Dátum:</v>
          </cell>
          <cell r="F2249">
            <v>43729</v>
          </cell>
          <cell r="G2249"/>
          <cell r="H2249"/>
          <cell r="I2249"/>
          <cell r="J2249"/>
          <cell r="K2249"/>
          <cell r="L2249"/>
          <cell r="M2249"/>
          <cell r="N2249"/>
          <cell r="O2249"/>
          <cell r="P2249"/>
          <cell r="Q2249"/>
          <cell r="R2249"/>
          <cell r="S2249"/>
          <cell r="T2249"/>
          <cell r="U2249"/>
          <cell r="V2249"/>
          <cell r="W2249"/>
          <cell r="X2249"/>
          <cell r="Z2249"/>
          <cell r="AA2249"/>
          <cell r="AB2249"/>
          <cell r="AC2249"/>
          <cell r="AD2249"/>
        </row>
        <row r="2250">
          <cell r="A2250" t="e">
            <v>#VALUE!</v>
          </cell>
          <cell r="B2250"/>
          <cell r="E2250" t="str">
            <v>Čas:</v>
          </cell>
          <cell r="F2250"/>
          <cell r="G2250"/>
          <cell r="H2250"/>
          <cell r="I2250" t="e">
            <v>#VALUE!</v>
          </cell>
          <cell r="J2250"/>
          <cell r="K2250"/>
          <cell r="L2250"/>
          <cell r="M2250"/>
          <cell r="N2250" t="str">
            <v xml:space="preserve"> </v>
          </cell>
          <cell r="O2250" t="str">
            <v xml:space="preserve"> </v>
          </cell>
          <cell r="P2250" t="str">
            <v xml:space="preserve"> </v>
          </cell>
          <cell r="Q2250" t="str">
            <v xml:space="preserve"> </v>
          </cell>
          <cell r="R2250"/>
          <cell r="S2250"/>
          <cell r="T2250"/>
          <cell r="U2250"/>
          <cell r="V2250" t="str">
            <v/>
          </cell>
          <cell r="W2250"/>
          <cell r="X2250"/>
          <cell r="Z2250"/>
          <cell r="AA2250"/>
          <cell r="AB2250"/>
          <cell r="AC2250"/>
          <cell r="AD2250"/>
        </row>
        <row r="2251">
          <cell r="A2251"/>
          <cell r="B2251"/>
          <cell r="E2251"/>
          <cell r="F2251"/>
          <cell r="G2251"/>
          <cell r="H2251"/>
          <cell r="I2251"/>
          <cell r="J2251"/>
          <cell r="K2251"/>
          <cell r="L2251"/>
          <cell r="M2251"/>
          <cell r="N2251"/>
          <cell r="O2251"/>
          <cell r="P2251"/>
          <cell r="Q2251"/>
          <cell r="R2251"/>
          <cell r="S2251"/>
          <cell r="T2251"/>
          <cell r="U2251"/>
          <cell r="V2251"/>
          <cell r="W2251"/>
          <cell r="X2251"/>
          <cell r="Z2251"/>
          <cell r="AA2251"/>
          <cell r="AB2251"/>
          <cell r="AC2251"/>
          <cell r="AD2251"/>
        </row>
        <row r="2252">
          <cell r="A2252"/>
          <cell r="B2252"/>
          <cell r="E2252" t="str">
            <v>Kategória :</v>
          </cell>
          <cell r="F2252" t="str">
            <v>NMŽky</v>
          </cell>
          <cell r="G2252"/>
          <cell r="H2252"/>
          <cell r="I2252"/>
          <cell r="J2252"/>
          <cell r="K2252"/>
          <cell r="L2252"/>
          <cell r="M2252"/>
          <cell r="N2252"/>
          <cell r="O2252"/>
          <cell r="P2252"/>
          <cell r="Q2252"/>
          <cell r="R2252"/>
          <cell r="S2252"/>
          <cell r="T2252"/>
          <cell r="U2252"/>
          <cell r="V2252"/>
          <cell r="W2252"/>
          <cell r="X2252"/>
          <cell r="Z2252"/>
          <cell r="AA2252"/>
          <cell r="AB2252"/>
          <cell r="AC2252"/>
          <cell r="AD2252"/>
        </row>
        <row r="2253">
          <cell r="A2253"/>
          <cell r="B2253"/>
          <cell r="E2253"/>
          <cell r="F2253"/>
          <cell r="G2253"/>
          <cell r="H2253"/>
          <cell r="I2253" t="str">
            <v>Rozhodca</v>
          </cell>
          <cell r="J2253"/>
          <cell r="K2253"/>
          <cell r="L2253"/>
          <cell r="M2253"/>
          <cell r="N2253"/>
          <cell r="O2253"/>
          <cell r="P2253" t="str">
            <v>Víťaz</v>
          </cell>
          <cell r="Q2253"/>
          <cell r="R2253"/>
          <cell r="S2253"/>
          <cell r="T2253"/>
          <cell r="U2253"/>
          <cell r="V2253"/>
          <cell r="W2253"/>
          <cell r="X2253"/>
          <cell r="Z2253"/>
          <cell r="AA2253"/>
          <cell r="AB2253"/>
          <cell r="AC2253"/>
          <cell r="AD2253"/>
        </row>
        <row r="2254">
          <cell r="A2254"/>
          <cell r="B2254"/>
          <cell r="E2254" t="str">
            <v>Skupina :</v>
          </cell>
          <cell r="F2254" t="e">
            <v>#VALUE!</v>
          </cell>
          <cell r="G2254"/>
          <cell r="H2254"/>
          <cell r="I2254" t="e">
            <v>#VALUE!</v>
          </cell>
          <cell r="J2254"/>
          <cell r="K2254"/>
          <cell r="L2254"/>
          <cell r="M2254"/>
          <cell r="N2254" t="e">
            <v>#VALUE!</v>
          </cell>
          <cell r="O2254"/>
          <cell r="P2254"/>
          <cell r="Q2254"/>
          <cell r="R2254"/>
          <cell r="S2254"/>
          <cell r="T2254"/>
          <cell r="U2254"/>
          <cell r="V2254"/>
          <cell r="W2254"/>
          <cell r="X2254"/>
          <cell r="Z2254"/>
          <cell r="AA2254"/>
          <cell r="AB2254"/>
          <cell r="AC2254"/>
          <cell r="AD2254"/>
        </row>
        <row r="2255">
          <cell r="A2255"/>
          <cell r="B2255"/>
          <cell r="E2255"/>
          <cell r="F2255"/>
          <cell r="G2255"/>
          <cell r="H2255"/>
          <cell r="I2255"/>
          <cell r="J2255"/>
          <cell r="K2255"/>
          <cell r="L2255"/>
          <cell r="M2255"/>
          <cell r="N2255"/>
          <cell r="O2255"/>
          <cell r="P2255"/>
          <cell r="Q2255"/>
          <cell r="R2255"/>
          <cell r="S2255"/>
          <cell r="T2255"/>
          <cell r="U2255"/>
          <cell r="V2255"/>
          <cell r="W2255"/>
          <cell r="X2255"/>
          <cell r="Z2255"/>
          <cell r="AA2255"/>
          <cell r="AB2255"/>
          <cell r="AC2255"/>
          <cell r="AD2255"/>
        </row>
        <row r="2256">
          <cell r="A2256"/>
          <cell r="B2256"/>
          <cell r="E2256" t="str">
            <v>Zápas:</v>
          </cell>
          <cell r="F2256" t="e">
            <v>#VALUE!</v>
          </cell>
          <cell r="G2256"/>
          <cell r="H2256"/>
          <cell r="I2256"/>
          <cell r="J2256"/>
          <cell r="K2256"/>
          <cell r="L2256"/>
          <cell r="M2256"/>
          <cell r="N2256"/>
          <cell r="O2256"/>
          <cell r="P2256"/>
          <cell r="Q2256"/>
          <cell r="R2256"/>
          <cell r="S2256"/>
          <cell r="T2256"/>
          <cell r="U2256"/>
          <cell r="V2256"/>
          <cell r="W2256"/>
          <cell r="X2256"/>
          <cell r="Z2256"/>
          <cell r="AA2256"/>
          <cell r="AB2256"/>
          <cell r="AC2256"/>
          <cell r="AD2256"/>
        </row>
        <row r="2257">
          <cell r="A2257"/>
          <cell r="B2257"/>
          <cell r="E2257"/>
          <cell r="F2257"/>
          <cell r="G2257"/>
          <cell r="H2257" t="str">
            <v>Udelené karty - priestupok</v>
          </cell>
          <cell r="I2257"/>
          <cell r="J2257"/>
          <cell r="K2257"/>
          <cell r="L2257"/>
          <cell r="M2257"/>
          <cell r="N2257"/>
          <cell r="O2257"/>
          <cell r="P2257"/>
          <cell r="Q2257"/>
          <cell r="R2257"/>
          <cell r="S2257"/>
          <cell r="T2257"/>
          <cell r="U2257"/>
          <cell r="V2257"/>
          <cell r="W2257"/>
          <cell r="X2257"/>
          <cell r="Z2257"/>
          <cell r="AA2257"/>
          <cell r="AB2257"/>
          <cell r="AC2257"/>
          <cell r="AD2257"/>
        </row>
        <row r="2258">
          <cell r="A2258"/>
          <cell r="B2258"/>
          <cell r="E2258"/>
          <cell r="F2258"/>
          <cell r="G2258"/>
          <cell r="H2258"/>
          <cell r="I2258"/>
          <cell r="J2258"/>
          <cell r="K2258"/>
          <cell r="L2258"/>
          <cell r="M2258"/>
          <cell r="N2258"/>
          <cell r="O2258"/>
          <cell r="P2258"/>
          <cell r="Q2258"/>
          <cell r="R2258"/>
          <cell r="S2258"/>
          <cell r="T2258"/>
          <cell r="U2258"/>
          <cell r="V2258"/>
          <cell r="W2258"/>
          <cell r="X2258"/>
          <cell r="Z2258"/>
          <cell r="AA2258"/>
          <cell r="AB2258"/>
          <cell r="AC2258"/>
          <cell r="AD2258"/>
        </row>
        <row r="2259">
          <cell r="A2259"/>
          <cell r="B2259"/>
          <cell r="E2259"/>
          <cell r="F2259"/>
          <cell r="G2259"/>
          <cell r="H2259"/>
          <cell r="I2259" t="e">
            <v>#VALUE!</v>
          </cell>
          <cell r="J2259"/>
          <cell r="K2259"/>
          <cell r="L2259"/>
          <cell r="M2259"/>
          <cell r="N2259"/>
          <cell r="O2259"/>
          <cell r="P2259" t="e">
            <v>#VALUE!</v>
          </cell>
          <cell r="Q2259"/>
          <cell r="R2259"/>
          <cell r="S2259"/>
          <cell r="T2259"/>
          <cell r="U2259"/>
          <cell r="V2259"/>
          <cell r="W2259"/>
          <cell r="X2259"/>
          <cell r="Z2259"/>
          <cell r="AA2259"/>
          <cell r="AB2259"/>
          <cell r="AC2259"/>
          <cell r="AD2259"/>
        </row>
        <row r="2260">
          <cell r="A2260"/>
          <cell r="B2260"/>
          <cell r="E2260"/>
          <cell r="F2260"/>
          <cell r="G2260"/>
          <cell r="H2260" t="str">
            <v>Ž</v>
          </cell>
          <cell r="I2260"/>
          <cell r="J2260"/>
          <cell r="K2260"/>
          <cell r="L2260"/>
          <cell r="M2260"/>
          <cell r="N2260"/>
          <cell r="O2260" t="str">
            <v>Ž</v>
          </cell>
          <cell r="P2260"/>
          <cell r="Q2260"/>
          <cell r="R2260"/>
          <cell r="S2260"/>
          <cell r="T2260"/>
          <cell r="U2260"/>
          <cell r="V2260"/>
          <cell r="W2260"/>
          <cell r="X2260"/>
          <cell r="Z2260"/>
          <cell r="AA2260"/>
          <cell r="AB2260"/>
          <cell r="AC2260"/>
          <cell r="AD2260"/>
        </row>
        <row r="2261">
          <cell r="A2261"/>
          <cell r="B2261"/>
          <cell r="E2261"/>
          <cell r="F2261"/>
          <cell r="G2261"/>
          <cell r="H2261" t="str">
            <v>ŽČ</v>
          </cell>
          <cell r="I2261"/>
          <cell r="J2261"/>
          <cell r="K2261"/>
          <cell r="L2261"/>
          <cell r="M2261"/>
          <cell r="N2261"/>
          <cell r="O2261" t="str">
            <v>ŽČ</v>
          </cell>
          <cell r="P2261"/>
          <cell r="Q2261"/>
          <cell r="R2261"/>
          <cell r="S2261"/>
          <cell r="T2261"/>
          <cell r="U2261"/>
          <cell r="V2261"/>
          <cell r="W2261"/>
          <cell r="X2261"/>
          <cell r="Z2261"/>
          <cell r="AA2261"/>
          <cell r="AB2261"/>
          <cell r="AC2261"/>
          <cell r="AD2261"/>
        </row>
        <row r="2262">
          <cell r="A2262"/>
          <cell r="B2262"/>
          <cell r="E2262"/>
          <cell r="F2262"/>
          <cell r="G2262"/>
          <cell r="H2262" t="str">
            <v>ŽČ</v>
          </cell>
          <cell r="I2262"/>
          <cell r="J2262"/>
          <cell r="K2262"/>
          <cell r="L2262"/>
          <cell r="M2262"/>
          <cell r="N2262"/>
          <cell r="O2262" t="str">
            <v>ŽČ</v>
          </cell>
          <cell r="P2262"/>
          <cell r="Q2262"/>
          <cell r="R2262"/>
          <cell r="S2262"/>
          <cell r="T2262"/>
          <cell r="U2262"/>
          <cell r="V2262"/>
          <cell r="W2262"/>
          <cell r="X2262"/>
          <cell r="Z2262"/>
          <cell r="AA2262"/>
          <cell r="AB2262"/>
          <cell r="AC2262"/>
          <cell r="AD2262"/>
        </row>
        <row r="2263">
          <cell r="A2263"/>
          <cell r="B2263"/>
          <cell r="E2263"/>
          <cell r="F2263"/>
          <cell r="G2263"/>
          <cell r="H2263"/>
          <cell r="I2263"/>
          <cell r="J2263"/>
          <cell r="K2263"/>
          <cell r="L2263"/>
          <cell r="M2263"/>
          <cell r="N2263"/>
          <cell r="O2263"/>
          <cell r="P2263"/>
          <cell r="Q2263"/>
          <cell r="R2263"/>
          <cell r="S2263"/>
          <cell r="T2263"/>
          <cell r="U2263"/>
          <cell r="V2263"/>
          <cell r="W2263"/>
          <cell r="X2263"/>
          <cell r="Z2263"/>
          <cell r="AA2263"/>
          <cell r="AB2263"/>
          <cell r="AC2263"/>
          <cell r="AD2263"/>
        </row>
        <row r="2264">
          <cell r="A2264"/>
          <cell r="B2264"/>
          <cell r="C2264"/>
          <cell r="D2264"/>
          <cell r="E2264"/>
          <cell r="F2264"/>
          <cell r="G2264"/>
          <cell r="H2264"/>
          <cell r="I2264"/>
          <cell r="J2264"/>
          <cell r="K2264"/>
          <cell r="L2264"/>
          <cell r="M2264"/>
          <cell r="N2264"/>
          <cell r="O2264"/>
          <cell r="P2264"/>
          <cell r="Q2264"/>
          <cell r="R2264"/>
          <cell r="S2264"/>
          <cell r="T2264"/>
          <cell r="U2264"/>
          <cell r="V2264"/>
          <cell r="W2264"/>
          <cell r="X2264"/>
          <cell r="Y2264"/>
          <cell r="Z2264"/>
          <cell r="AA2264"/>
          <cell r="AB2264"/>
          <cell r="AC2264"/>
          <cell r="AD2264"/>
        </row>
        <row r="2265">
          <cell r="A2265" t="e">
            <v>#VALUE!</v>
          </cell>
          <cell r="B2265"/>
          <cell r="E2265" t="str">
            <v xml:space="preserve">zápas č. </v>
          </cell>
          <cell r="F2265" t="e">
            <v>#VALUE!</v>
          </cell>
          <cell r="G2265"/>
          <cell r="H2265" t="str">
            <v>Servis</v>
          </cell>
          <cell r="I2265"/>
          <cell r="J2265"/>
          <cell r="K2265"/>
          <cell r="L2265"/>
          <cell r="M2265"/>
          <cell r="N2265"/>
          <cell r="O2265"/>
          <cell r="P2265"/>
          <cell r="Q2265"/>
          <cell r="R2265"/>
          <cell r="S2265"/>
          <cell r="T2265"/>
          <cell r="U2265"/>
          <cell r="V2265" t="str">
            <v>pomer</v>
          </cell>
          <cell r="W2265"/>
          <cell r="X2265"/>
          <cell r="Y2265" t="str">
            <v>(:)</v>
          </cell>
          <cell r="Z2265" t="str">
            <v/>
          </cell>
          <cell r="AA2265" t="str">
            <v/>
          </cell>
          <cell r="AB2265"/>
          <cell r="AC2265" t="e">
            <v>#VALUE!</v>
          </cell>
          <cell r="AD2265" t="e">
            <v>#VALUE!</v>
          </cell>
        </row>
        <row r="2266">
          <cell r="A2266"/>
          <cell r="B2266"/>
          <cell r="E2266"/>
          <cell r="F2266"/>
          <cell r="G2266" t="str">
            <v>Time out</v>
          </cell>
          <cell r="H2266" t="str">
            <v>Príjem</v>
          </cell>
          <cell r="I2266"/>
          <cell r="J2266"/>
          <cell r="K2266"/>
          <cell r="L2266"/>
          <cell r="M2266"/>
          <cell r="N2266">
            <v>1</v>
          </cell>
          <cell r="O2266">
            <v>2</v>
          </cell>
          <cell r="P2266">
            <v>3</v>
          </cell>
          <cell r="Q2266">
            <v>4</v>
          </cell>
          <cell r="R2266">
            <v>5</v>
          </cell>
          <cell r="S2266">
            <v>6</v>
          </cell>
          <cell r="T2266">
            <v>7</v>
          </cell>
          <cell r="U2266"/>
          <cell r="V2266" t="str">
            <v>setov</v>
          </cell>
          <cell r="W2266"/>
          <cell r="X2266"/>
          <cell r="Z2266"/>
          <cell r="AA2266"/>
          <cell r="AB2266"/>
          <cell r="AC2266"/>
          <cell r="AD2266"/>
        </row>
        <row r="2267">
          <cell r="A2267" t="e">
            <v>#VALUE!</v>
          </cell>
          <cell r="B2267"/>
          <cell r="E2267" t="str">
            <v>Stôl:</v>
          </cell>
          <cell r="F2267" t="e">
            <v>#VALUE!</v>
          </cell>
          <cell r="G2267"/>
          <cell r="H2267"/>
          <cell r="I2267" t="e">
            <v>#VALUE!</v>
          </cell>
          <cell r="J2267"/>
          <cell r="K2267"/>
          <cell r="L2267"/>
          <cell r="M2267"/>
          <cell r="N2267" t="str">
            <v xml:space="preserve"> </v>
          </cell>
          <cell r="O2267" t="str">
            <v xml:space="preserve"> </v>
          </cell>
          <cell r="P2267" t="str">
            <v xml:space="preserve"> </v>
          </cell>
          <cell r="Q2267" t="str">
            <v xml:space="preserve"> </v>
          </cell>
          <cell r="R2267"/>
          <cell r="S2267"/>
          <cell r="T2267"/>
          <cell r="U2267"/>
          <cell r="V2267" t="str">
            <v/>
          </cell>
          <cell r="W2267"/>
          <cell r="X2267"/>
          <cell r="Z2267"/>
          <cell r="AA2267"/>
          <cell r="AB2267"/>
          <cell r="AC2267"/>
          <cell r="AD2267"/>
        </row>
        <row r="2268">
          <cell r="A2268"/>
          <cell r="B2268"/>
          <cell r="E2268"/>
          <cell r="F2268"/>
          <cell r="G2268"/>
          <cell r="H2268"/>
          <cell r="I2268"/>
          <cell r="J2268"/>
          <cell r="K2268"/>
          <cell r="L2268"/>
          <cell r="M2268"/>
          <cell r="N2268"/>
          <cell r="O2268"/>
          <cell r="P2268"/>
          <cell r="Q2268"/>
          <cell r="R2268"/>
          <cell r="S2268"/>
          <cell r="T2268"/>
          <cell r="U2268"/>
          <cell r="V2268"/>
          <cell r="W2268"/>
          <cell r="X2268"/>
          <cell r="Z2268"/>
          <cell r="AA2268"/>
          <cell r="AB2268"/>
          <cell r="AC2268"/>
          <cell r="AD2268"/>
        </row>
        <row r="2269">
          <cell r="A2269"/>
          <cell r="B2269"/>
          <cell r="E2269" t="str">
            <v>Dátum:</v>
          </cell>
          <cell r="F2269">
            <v>43729</v>
          </cell>
          <cell r="G2269"/>
          <cell r="H2269"/>
          <cell r="I2269"/>
          <cell r="J2269"/>
          <cell r="K2269"/>
          <cell r="L2269"/>
          <cell r="M2269"/>
          <cell r="N2269"/>
          <cell r="O2269"/>
          <cell r="P2269"/>
          <cell r="Q2269"/>
          <cell r="R2269"/>
          <cell r="S2269"/>
          <cell r="T2269"/>
          <cell r="U2269"/>
          <cell r="V2269"/>
          <cell r="W2269"/>
          <cell r="X2269"/>
          <cell r="Z2269"/>
          <cell r="AA2269"/>
          <cell r="AB2269"/>
          <cell r="AC2269"/>
          <cell r="AD2269"/>
        </row>
        <row r="2270">
          <cell r="A2270" t="e">
            <v>#VALUE!</v>
          </cell>
          <cell r="B2270"/>
          <cell r="E2270" t="str">
            <v>Čas:</v>
          </cell>
          <cell r="F2270"/>
          <cell r="G2270"/>
          <cell r="H2270"/>
          <cell r="I2270" t="e">
            <v>#VALUE!</v>
          </cell>
          <cell r="J2270"/>
          <cell r="K2270"/>
          <cell r="L2270"/>
          <cell r="M2270"/>
          <cell r="N2270" t="str">
            <v xml:space="preserve"> </v>
          </cell>
          <cell r="O2270" t="str">
            <v xml:space="preserve"> </v>
          </cell>
          <cell r="P2270" t="str">
            <v xml:space="preserve"> </v>
          </cell>
          <cell r="Q2270" t="str">
            <v xml:space="preserve"> </v>
          </cell>
          <cell r="R2270"/>
          <cell r="S2270"/>
          <cell r="T2270"/>
          <cell r="U2270"/>
          <cell r="V2270" t="str">
            <v/>
          </cell>
          <cell r="W2270"/>
          <cell r="X2270"/>
          <cell r="Z2270"/>
          <cell r="AA2270"/>
          <cell r="AB2270"/>
          <cell r="AC2270"/>
          <cell r="AD2270"/>
        </row>
        <row r="2271">
          <cell r="A2271"/>
          <cell r="B2271"/>
          <cell r="E2271"/>
          <cell r="F2271"/>
          <cell r="G2271"/>
          <cell r="H2271"/>
          <cell r="I2271"/>
          <cell r="J2271"/>
          <cell r="K2271"/>
          <cell r="L2271"/>
          <cell r="M2271"/>
          <cell r="N2271"/>
          <cell r="O2271"/>
          <cell r="P2271"/>
          <cell r="Q2271"/>
          <cell r="R2271"/>
          <cell r="S2271"/>
          <cell r="T2271"/>
          <cell r="U2271"/>
          <cell r="V2271"/>
          <cell r="W2271"/>
          <cell r="X2271"/>
          <cell r="Z2271"/>
          <cell r="AA2271"/>
          <cell r="AB2271"/>
          <cell r="AC2271"/>
          <cell r="AD2271"/>
        </row>
        <row r="2272">
          <cell r="A2272"/>
          <cell r="B2272"/>
          <cell r="E2272" t="str">
            <v>Kategória :</v>
          </cell>
          <cell r="F2272" t="str">
            <v>NMŽky</v>
          </cell>
          <cell r="G2272"/>
          <cell r="H2272"/>
          <cell r="I2272"/>
          <cell r="J2272"/>
          <cell r="K2272"/>
          <cell r="L2272"/>
          <cell r="M2272"/>
          <cell r="N2272"/>
          <cell r="O2272"/>
          <cell r="P2272"/>
          <cell r="Q2272"/>
          <cell r="R2272"/>
          <cell r="S2272"/>
          <cell r="T2272"/>
          <cell r="U2272"/>
          <cell r="V2272"/>
          <cell r="W2272"/>
          <cell r="X2272"/>
          <cell r="Z2272"/>
          <cell r="AA2272"/>
          <cell r="AB2272"/>
          <cell r="AC2272"/>
          <cell r="AD2272"/>
        </row>
        <row r="2273">
          <cell r="A2273"/>
          <cell r="B2273"/>
          <cell r="E2273"/>
          <cell r="F2273"/>
          <cell r="G2273"/>
          <cell r="H2273"/>
          <cell r="I2273" t="str">
            <v>Rozhodca</v>
          </cell>
          <cell r="J2273"/>
          <cell r="K2273"/>
          <cell r="L2273"/>
          <cell r="M2273"/>
          <cell r="N2273"/>
          <cell r="O2273"/>
          <cell r="P2273" t="str">
            <v>Víťaz</v>
          </cell>
          <cell r="Q2273"/>
          <cell r="R2273"/>
          <cell r="S2273"/>
          <cell r="T2273"/>
          <cell r="U2273"/>
          <cell r="V2273"/>
          <cell r="W2273"/>
          <cell r="X2273"/>
          <cell r="Z2273"/>
          <cell r="AA2273"/>
          <cell r="AB2273"/>
          <cell r="AC2273"/>
          <cell r="AD2273"/>
        </row>
        <row r="2274">
          <cell r="A2274"/>
          <cell r="B2274"/>
          <cell r="E2274" t="str">
            <v>Skupina :</v>
          </cell>
          <cell r="F2274" t="e">
            <v>#VALUE!</v>
          </cell>
          <cell r="G2274"/>
          <cell r="H2274"/>
          <cell r="I2274"/>
          <cell r="J2274"/>
          <cell r="K2274"/>
          <cell r="L2274"/>
          <cell r="M2274"/>
          <cell r="N2274" t="e">
            <v>#VALUE!</v>
          </cell>
          <cell r="O2274"/>
          <cell r="P2274"/>
          <cell r="Q2274"/>
          <cell r="R2274"/>
          <cell r="S2274"/>
          <cell r="T2274"/>
          <cell r="U2274"/>
          <cell r="V2274"/>
          <cell r="W2274"/>
          <cell r="X2274"/>
          <cell r="Z2274"/>
          <cell r="AA2274"/>
          <cell r="AB2274"/>
          <cell r="AC2274"/>
          <cell r="AD2274"/>
        </row>
        <row r="2275">
          <cell r="A2275"/>
          <cell r="B2275"/>
          <cell r="E2275"/>
          <cell r="F2275"/>
          <cell r="G2275"/>
          <cell r="H2275"/>
          <cell r="I2275"/>
          <cell r="J2275"/>
          <cell r="K2275"/>
          <cell r="L2275"/>
          <cell r="M2275"/>
          <cell r="N2275"/>
          <cell r="O2275"/>
          <cell r="P2275"/>
          <cell r="Q2275"/>
          <cell r="R2275"/>
          <cell r="S2275"/>
          <cell r="T2275"/>
          <cell r="U2275"/>
          <cell r="V2275"/>
          <cell r="W2275"/>
          <cell r="X2275"/>
          <cell r="Z2275"/>
          <cell r="AA2275"/>
          <cell r="AB2275"/>
          <cell r="AC2275"/>
          <cell r="AD2275"/>
        </row>
        <row r="2276">
          <cell r="A2276"/>
          <cell r="B2276"/>
          <cell r="E2276" t="str">
            <v>Zápas:</v>
          </cell>
          <cell r="F2276" t="e">
            <v>#VALUE!</v>
          </cell>
          <cell r="G2276"/>
          <cell r="H2276"/>
          <cell r="I2276"/>
          <cell r="J2276"/>
          <cell r="K2276"/>
          <cell r="L2276"/>
          <cell r="M2276"/>
          <cell r="N2276"/>
          <cell r="O2276"/>
          <cell r="P2276"/>
          <cell r="Q2276"/>
          <cell r="R2276"/>
          <cell r="S2276"/>
          <cell r="T2276"/>
          <cell r="U2276"/>
          <cell r="V2276"/>
          <cell r="W2276"/>
          <cell r="X2276"/>
          <cell r="Z2276"/>
          <cell r="AA2276"/>
          <cell r="AB2276"/>
          <cell r="AC2276"/>
          <cell r="AD2276"/>
        </row>
        <row r="2277">
          <cell r="A2277"/>
          <cell r="B2277"/>
          <cell r="E2277"/>
          <cell r="F2277"/>
          <cell r="G2277"/>
          <cell r="H2277" t="str">
            <v>Udelené karty - priestupok</v>
          </cell>
          <cell r="I2277"/>
          <cell r="J2277"/>
          <cell r="K2277"/>
          <cell r="L2277"/>
          <cell r="M2277"/>
          <cell r="N2277"/>
          <cell r="O2277"/>
          <cell r="P2277"/>
          <cell r="Q2277"/>
          <cell r="R2277"/>
          <cell r="S2277"/>
          <cell r="T2277"/>
          <cell r="U2277"/>
          <cell r="V2277"/>
          <cell r="W2277"/>
          <cell r="X2277"/>
          <cell r="Z2277"/>
          <cell r="AA2277"/>
          <cell r="AB2277"/>
          <cell r="AC2277"/>
          <cell r="AD2277"/>
        </row>
        <row r="2278">
          <cell r="A2278"/>
          <cell r="B2278"/>
          <cell r="E2278"/>
          <cell r="F2278"/>
          <cell r="G2278"/>
          <cell r="H2278"/>
          <cell r="I2278"/>
          <cell r="J2278"/>
          <cell r="K2278"/>
          <cell r="L2278"/>
          <cell r="M2278"/>
          <cell r="N2278"/>
          <cell r="O2278"/>
          <cell r="P2278"/>
          <cell r="Q2278"/>
          <cell r="R2278"/>
          <cell r="S2278"/>
          <cell r="T2278"/>
          <cell r="U2278"/>
          <cell r="V2278"/>
          <cell r="W2278"/>
          <cell r="X2278"/>
          <cell r="Z2278"/>
          <cell r="AA2278"/>
          <cell r="AB2278"/>
          <cell r="AC2278"/>
          <cell r="AD2278"/>
        </row>
        <row r="2279">
          <cell r="A2279"/>
          <cell r="B2279"/>
          <cell r="E2279"/>
          <cell r="F2279"/>
          <cell r="G2279"/>
          <cell r="H2279"/>
          <cell r="I2279" t="e">
            <v>#VALUE!</v>
          </cell>
          <cell r="J2279"/>
          <cell r="K2279"/>
          <cell r="L2279"/>
          <cell r="M2279"/>
          <cell r="N2279"/>
          <cell r="O2279"/>
          <cell r="P2279" t="e">
            <v>#VALUE!</v>
          </cell>
          <cell r="Q2279"/>
          <cell r="R2279"/>
          <cell r="S2279"/>
          <cell r="T2279"/>
          <cell r="U2279"/>
          <cell r="V2279"/>
          <cell r="W2279"/>
          <cell r="X2279"/>
          <cell r="Z2279"/>
          <cell r="AA2279"/>
          <cell r="AB2279"/>
          <cell r="AC2279"/>
          <cell r="AD2279"/>
        </row>
        <row r="2280">
          <cell r="A2280"/>
          <cell r="B2280"/>
          <cell r="E2280"/>
          <cell r="F2280"/>
          <cell r="G2280"/>
          <cell r="H2280" t="str">
            <v>Ž</v>
          </cell>
          <cell r="I2280"/>
          <cell r="J2280"/>
          <cell r="K2280"/>
          <cell r="L2280"/>
          <cell r="M2280"/>
          <cell r="N2280"/>
          <cell r="O2280" t="str">
            <v>Ž</v>
          </cell>
          <cell r="P2280"/>
          <cell r="Q2280"/>
          <cell r="R2280"/>
          <cell r="S2280"/>
          <cell r="T2280"/>
          <cell r="U2280"/>
          <cell r="V2280"/>
          <cell r="W2280"/>
          <cell r="X2280"/>
          <cell r="Z2280"/>
          <cell r="AA2280"/>
          <cell r="AB2280"/>
          <cell r="AC2280"/>
          <cell r="AD2280"/>
        </row>
        <row r="2281">
          <cell r="A2281"/>
          <cell r="B2281"/>
          <cell r="E2281"/>
          <cell r="F2281"/>
          <cell r="G2281"/>
          <cell r="H2281" t="str">
            <v>ŽČ</v>
          </cell>
          <cell r="I2281"/>
          <cell r="J2281"/>
          <cell r="K2281"/>
          <cell r="L2281"/>
          <cell r="M2281"/>
          <cell r="N2281"/>
          <cell r="O2281" t="str">
            <v>ŽČ</v>
          </cell>
          <cell r="P2281"/>
          <cell r="Q2281"/>
          <cell r="R2281"/>
          <cell r="S2281"/>
          <cell r="T2281"/>
          <cell r="U2281"/>
          <cell r="V2281"/>
          <cell r="W2281"/>
          <cell r="X2281"/>
          <cell r="Z2281"/>
          <cell r="AA2281"/>
          <cell r="AB2281"/>
          <cell r="AC2281"/>
          <cell r="AD2281"/>
        </row>
        <row r="2282">
          <cell r="A2282"/>
          <cell r="B2282"/>
          <cell r="E2282"/>
          <cell r="F2282"/>
          <cell r="G2282"/>
          <cell r="H2282" t="str">
            <v>ŽČ</v>
          </cell>
          <cell r="I2282"/>
          <cell r="J2282"/>
          <cell r="K2282"/>
          <cell r="L2282"/>
          <cell r="M2282"/>
          <cell r="N2282"/>
          <cell r="O2282" t="str">
            <v>ŽČ</v>
          </cell>
          <cell r="P2282"/>
          <cell r="Q2282"/>
          <cell r="R2282"/>
          <cell r="S2282"/>
          <cell r="T2282"/>
          <cell r="U2282"/>
          <cell r="V2282"/>
          <cell r="W2282"/>
          <cell r="X2282"/>
          <cell r="Z2282"/>
          <cell r="AA2282"/>
          <cell r="AB2282"/>
          <cell r="AC2282"/>
          <cell r="AD2282"/>
        </row>
        <row r="2283">
          <cell r="A2283"/>
          <cell r="B2283"/>
          <cell r="E2283"/>
          <cell r="F2283"/>
          <cell r="G2283"/>
          <cell r="H2283"/>
          <cell r="I2283"/>
          <cell r="J2283"/>
          <cell r="K2283"/>
          <cell r="L2283"/>
          <cell r="M2283"/>
          <cell r="N2283"/>
          <cell r="O2283"/>
          <cell r="P2283"/>
          <cell r="Q2283"/>
          <cell r="R2283"/>
          <cell r="S2283"/>
          <cell r="T2283"/>
          <cell r="U2283"/>
          <cell r="V2283"/>
          <cell r="W2283"/>
          <cell r="X2283"/>
          <cell r="Z2283"/>
          <cell r="AA2283"/>
          <cell r="AB2283"/>
          <cell r="AC2283"/>
          <cell r="AD2283"/>
        </row>
        <row r="2284">
          <cell r="A2284"/>
          <cell r="B2284"/>
          <cell r="C2284"/>
          <cell r="D2284"/>
          <cell r="E2284"/>
          <cell r="F2284"/>
          <cell r="G2284"/>
          <cell r="H2284"/>
          <cell r="I2284"/>
          <cell r="J2284"/>
          <cell r="K2284"/>
          <cell r="L2284"/>
          <cell r="M2284"/>
          <cell r="N2284"/>
          <cell r="O2284"/>
          <cell r="P2284"/>
          <cell r="Q2284"/>
          <cell r="R2284"/>
          <cell r="S2284"/>
          <cell r="T2284"/>
          <cell r="U2284"/>
          <cell r="V2284"/>
          <cell r="W2284"/>
          <cell r="X2284"/>
          <cell r="Y2284"/>
          <cell r="Z2284"/>
          <cell r="AA2284"/>
          <cell r="AB2284"/>
          <cell r="AC2284"/>
          <cell r="AD2284"/>
        </row>
        <row r="2285">
          <cell r="A2285" t="e">
            <v>#VALUE!</v>
          </cell>
          <cell r="B2285"/>
          <cell r="E2285" t="str">
            <v xml:space="preserve">zápas č. </v>
          </cell>
          <cell r="F2285" t="e">
            <v>#VALUE!</v>
          </cell>
          <cell r="G2285"/>
          <cell r="H2285" t="str">
            <v>Servis</v>
          </cell>
          <cell r="I2285"/>
          <cell r="J2285"/>
          <cell r="K2285"/>
          <cell r="L2285"/>
          <cell r="M2285"/>
          <cell r="N2285"/>
          <cell r="O2285"/>
          <cell r="P2285"/>
          <cell r="Q2285"/>
          <cell r="R2285"/>
          <cell r="S2285"/>
          <cell r="T2285"/>
          <cell r="U2285"/>
          <cell r="V2285" t="str">
            <v>pomer</v>
          </cell>
          <cell r="W2285"/>
          <cell r="X2285"/>
          <cell r="Y2285" t="str">
            <v>(:)</v>
          </cell>
          <cell r="Z2285" t="str">
            <v/>
          </cell>
          <cell r="AA2285" t="str">
            <v/>
          </cell>
          <cell r="AB2285"/>
          <cell r="AC2285" t="e">
            <v>#VALUE!</v>
          </cell>
          <cell r="AD2285" t="e">
            <v>#VALUE!</v>
          </cell>
        </row>
        <row r="2286">
          <cell r="A2286"/>
          <cell r="B2286"/>
          <cell r="E2286"/>
          <cell r="F2286"/>
          <cell r="G2286" t="str">
            <v>Time out</v>
          </cell>
          <cell r="H2286" t="str">
            <v>Príjem</v>
          </cell>
          <cell r="I2286"/>
          <cell r="J2286"/>
          <cell r="K2286"/>
          <cell r="L2286"/>
          <cell r="M2286"/>
          <cell r="N2286">
            <v>1</v>
          </cell>
          <cell r="O2286">
            <v>2</v>
          </cell>
          <cell r="P2286">
            <v>3</v>
          </cell>
          <cell r="Q2286">
            <v>4</v>
          </cell>
          <cell r="R2286">
            <v>5</v>
          </cell>
          <cell r="S2286">
            <v>6</v>
          </cell>
          <cell r="T2286">
            <v>7</v>
          </cell>
          <cell r="U2286"/>
          <cell r="V2286" t="str">
            <v>setov</v>
          </cell>
          <cell r="W2286"/>
          <cell r="X2286"/>
          <cell r="Z2286"/>
          <cell r="AA2286"/>
          <cell r="AB2286"/>
          <cell r="AC2286"/>
          <cell r="AD2286"/>
        </row>
        <row r="2287">
          <cell r="A2287" t="e">
            <v>#VALUE!</v>
          </cell>
          <cell r="B2287"/>
          <cell r="E2287" t="str">
            <v>Stôl:</v>
          </cell>
          <cell r="F2287" t="e">
            <v>#VALUE!</v>
          </cell>
          <cell r="G2287"/>
          <cell r="H2287"/>
          <cell r="I2287" t="e">
            <v>#VALUE!</v>
          </cell>
          <cell r="J2287"/>
          <cell r="K2287"/>
          <cell r="L2287"/>
          <cell r="M2287"/>
          <cell r="N2287" t="str">
            <v xml:space="preserve"> </v>
          </cell>
          <cell r="O2287" t="str">
            <v xml:space="preserve"> </v>
          </cell>
          <cell r="P2287" t="str">
            <v xml:space="preserve"> </v>
          </cell>
          <cell r="Q2287" t="str">
            <v xml:space="preserve"> </v>
          </cell>
          <cell r="R2287"/>
          <cell r="S2287"/>
          <cell r="T2287"/>
          <cell r="U2287"/>
          <cell r="V2287" t="str">
            <v/>
          </cell>
          <cell r="W2287"/>
          <cell r="X2287"/>
          <cell r="Z2287"/>
          <cell r="AA2287"/>
          <cell r="AB2287"/>
          <cell r="AC2287"/>
          <cell r="AD2287"/>
        </row>
        <row r="2288">
          <cell r="A2288"/>
          <cell r="B2288"/>
          <cell r="E2288"/>
          <cell r="F2288"/>
          <cell r="G2288"/>
          <cell r="H2288"/>
          <cell r="I2288"/>
          <cell r="J2288"/>
          <cell r="K2288"/>
          <cell r="L2288"/>
          <cell r="M2288"/>
          <cell r="N2288"/>
          <cell r="O2288"/>
          <cell r="P2288"/>
          <cell r="Q2288"/>
          <cell r="R2288"/>
          <cell r="S2288"/>
          <cell r="T2288"/>
          <cell r="U2288"/>
          <cell r="V2288"/>
          <cell r="W2288"/>
          <cell r="X2288"/>
          <cell r="Z2288"/>
          <cell r="AA2288"/>
          <cell r="AB2288"/>
          <cell r="AC2288"/>
          <cell r="AD2288"/>
        </row>
        <row r="2289">
          <cell r="A2289"/>
          <cell r="B2289"/>
          <cell r="E2289" t="str">
            <v>Dátum:</v>
          </cell>
          <cell r="F2289">
            <v>43729</v>
          </cell>
          <cell r="G2289"/>
          <cell r="H2289"/>
          <cell r="I2289"/>
          <cell r="J2289"/>
          <cell r="K2289"/>
          <cell r="L2289"/>
          <cell r="M2289"/>
          <cell r="N2289"/>
          <cell r="O2289"/>
          <cell r="P2289"/>
          <cell r="Q2289"/>
          <cell r="R2289"/>
          <cell r="S2289"/>
          <cell r="T2289"/>
          <cell r="U2289"/>
          <cell r="V2289"/>
          <cell r="W2289"/>
          <cell r="X2289"/>
          <cell r="Z2289"/>
          <cell r="AA2289"/>
          <cell r="AB2289"/>
          <cell r="AC2289"/>
          <cell r="AD2289"/>
        </row>
        <row r="2290">
          <cell r="A2290" t="e">
            <v>#VALUE!</v>
          </cell>
          <cell r="B2290"/>
          <cell r="E2290" t="str">
            <v>Čas:</v>
          </cell>
          <cell r="F2290"/>
          <cell r="G2290"/>
          <cell r="H2290"/>
          <cell r="I2290" t="e">
            <v>#VALUE!</v>
          </cell>
          <cell r="J2290"/>
          <cell r="K2290"/>
          <cell r="L2290"/>
          <cell r="M2290"/>
          <cell r="N2290" t="str">
            <v xml:space="preserve"> </v>
          </cell>
          <cell r="O2290" t="str">
            <v xml:space="preserve"> </v>
          </cell>
          <cell r="P2290" t="str">
            <v xml:space="preserve"> </v>
          </cell>
          <cell r="Q2290" t="str">
            <v xml:space="preserve"> </v>
          </cell>
          <cell r="R2290"/>
          <cell r="S2290"/>
          <cell r="T2290"/>
          <cell r="U2290"/>
          <cell r="V2290" t="str">
            <v/>
          </cell>
          <cell r="W2290"/>
          <cell r="X2290"/>
          <cell r="Z2290"/>
          <cell r="AA2290"/>
          <cell r="AB2290"/>
          <cell r="AC2290"/>
          <cell r="AD2290"/>
        </row>
        <row r="2291">
          <cell r="A2291"/>
          <cell r="B2291"/>
          <cell r="E2291"/>
          <cell r="F2291"/>
          <cell r="G2291"/>
          <cell r="H2291"/>
          <cell r="I2291"/>
          <cell r="J2291"/>
          <cell r="K2291"/>
          <cell r="L2291"/>
          <cell r="M2291"/>
          <cell r="N2291"/>
          <cell r="O2291"/>
          <cell r="P2291"/>
          <cell r="Q2291"/>
          <cell r="R2291"/>
          <cell r="S2291"/>
          <cell r="T2291"/>
          <cell r="U2291"/>
          <cell r="V2291"/>
          <cell r="W2291"/>
          <cell r="X2291"/>
          <cell r="Z2291"/>
          <cell r="AA2291"/>
          <cell r="AB2291"/>
          <cell r="AC2291"/>
          <cell r="AD2291"/>
        </row>
        <row r="2292">
          <cell r="A2292"/>
          <cell r="B2292"/>
          <cell r="E2292" t="str">
            <v>Kategória :</v>
          </cell>
          <cell r="F2292" t="str">
            <v>NMŽky</v>
          </cell>
          <cell r="G2292"/>
          <cell r="H2292"/>
          <cell r="I2292"/>
          <cell r="J2292"/>
          <cell r="K2292"/>
          <cell r="L2292"/>
          <cell r="M2292"/>
          <cell r="N2292"/>
          <cell r="O2292"/>
          <cell r="P2292"/>
          <cell r="Q2292"/>
          <cell r="R2292"/>
          <cell r="S2292"/>
          <cell r="T2292"/>
          <cell r="U2292"/>
          <cell r="V2292"/>
          <cell r="W2292"/>
          <cell r="X2292"/>
          <cell r="Z2292"/>
          <cell r="AA2292"/>
          <cell r="AB2292"/>
          <cell r="AC2292"/>
          <cell r="AD2292"/>
        </row>
        <row r="2293">
          <cell r="A2293"/>
          <cell r="B2293"/>
          <cell r="E2293"/>
          <cell r="F2293"/>
          <cell r="G2293"/>
          <cell r="H2293"/>
          <cell r="I2293" t="str">
            <v>Rozhodca</v>
          </cell>
          <cell r="J2293"/>
          <cell r="K2293"/>
          <cell r="L2293"/>
          <cell r="M2293"/>
          <cell r="N2293"/>
          <cell r="O2293"/>
          <cell r="P2293" t="str">
            <v>Víťaz</v>
          </cell>
          <cell r="Q2293"/>
          <cell r="R2293"/>
          <cell r="S2293"/>
          <cell r="T2293"/>
          <cell r="U2293"/>
          <cell r="V2293"/>
          <cell r="W2293"/>
          <cell r="X2293"/>
          <cell r="Z2293"/>
          <cell r="AA2293"/>
          <cell r="AB2293"/>
          <cell r="AC2293"/>
          <cell r="AD2293"/>
        </row>
        <row r="2294">
          <cell r="A2294"/>
          <cell r="B2294"/>
          <cell r="E2294" t="str">
            <v>Skupina :</v>
          </cell>
          <cell r="F2294" t="e">
            <v>#VALUE!</v>
          </cell>
          <cell r="G2294"/>
          <cell r="H2294"/>
          <cell r="I2294"/>
          <cell r="J2294"/>
          <cell r="K2294"/>
          <cell r="L2294"/>
          <cell r="M2294"/>
          <cell r="N2294" t="e">
            <v>#VALUE!</v>
          </cell>
          <cell r="O2294"/>
          <cell r="P2294"/>
          <cell r="Q2294"/>
          <cell r="R2294"/>
          <cell r="S2294"/>
          <cell r="T2294"/>
          <cell r="U2294"/>
          <cell r="V2294"/>
          <cell r="W2294"/>
          <cell r="X2294"/>
          <cell r="Z2294"/>
          <cell r="AA2294"/>
          <cell r="AB2294"/>
          <cell r="AC2294"/>
          <cell r="AD2294"/>
        </row>
        <row r="2295">
          <cell r="A2295"/>
          <cell r="B2295"/>
          <cell r="E2295"/>
          <cell r="F2295"/>
          <cell r="G2295"/>
          <cell r="H2295"/>
          <cell r="I2295"/>
          <cell r="J2295"/>
          <cell r="K2295"/>
          <cell r="L2295"/>
          <cell r="M2295"/>
          <cell r="N2295"/>
          <cell r="O2295"/>
          <cell r="P2295"/>
          <cell r="Q2295"/>
          <cell r="R2295"/>
          <cell r="S2295"/>
          <cell r="T2295"/>
          <cell r="U2295"/>
          <cell r="V2295"/>
          <cell r="W2295"/>
          <cell r="X2295"/>
          <cell r="Z2295"/>
          <cell r="AA2295"/>
          <cell r="AB2295"/>
          <cell r="AC2295"/>
          <cell r="AD2295"/>
        </row>
        <row r="2296">
          <cell r="A2296"/>
          <cell r="B2296"/>
          <cell r="E2296" t="str">
            <v>Zápas:</v>
          </cell>
          <cell r="F2296" t="e">
            <v>#VALUE!</v>
          </cell>
          <cell r="G2296"/>
          <cell r="H2296"/>
          <cell r="I2296"/>
          <cell r="J2296"/>
          <cell r="K2296"/>
          <cell r="L2296"/>
          <cell r="M2296"/>
          <cell r="N2296"/>
          <cell r="O2296"/>
          <cell r="P2296"/>
          <cell r="Q2296"/>
          <cell r="R2296"/>
          <cell r="S2296"/>
          <cell r="T2296"/>
          <cell r="U2296"/>
          <cell r="V2296"/>
          <cell r="W2296"/>
          <cell r="X2296"/>
          <cell r="Z2296"/>
          <cell r="AA2296"/>
          <cell r="AB2296"/>
          <cell r="AC2296"/>
          <cell r="AD2296"/>
        </row>
        <row r="2297">
          <cell r="A2297"/>
          <cell r="B2297"/>
          <cell r="E2297"/>
          <cell r="F2297"/>
          <cell r="G2297"/>
          <cell r="H2297" t="str">
            <v>Udelené karty - priestupok</v>
          </cell>
          <cell r="I2297"/>
          <cell r="J2297"/>
          <cell r="K2297"/>
          <cell r="L2297"/>
          <cell r="M2297"/>
          <cell r="N2297"/>
          <cell r="O2297"/>
          <cell r="P2297"/>
          <cell r="Q2297"/>
          <cell r="R2297"/>
          <cell r="S2297"/>
          <cell r="T2297"/>
          <cell r="U2297"/>
          <cell r="V2297"/>
          <cell r="W2297"/>
          <cell r="X2297"/>
          <cell r="Z2297"/>
          <cell r="AA2297"/>
          <cell r="AB2297"/>
          <cell r="AC2297"/>
          <cell r="AD2297"/>
        </row>
        <row r="2298">
          <cell r="A2298"/>
          <cell r="B2298"/>
          <cell r="E2298"/>
          <cell r="F2298"/>
          <cell r="G2298"/>
          <cell r="H2298"/>
          <cell r="I2298"/>
          <cell r="J2298"/>
          <cell r="K2298"/>
          <cell r="L2298"/>
          <cell r="M2298"/>
          <cell r="N2298"/>
          <cell r="O2298"/>
          <cell r="P2298"/>
          <cell r="Q2298"/>
          <cell r="R2298"/>
          <cell r="S2298"/>
          <cell r="T2298"/>
          <cell r="U2298"/>
          <cell r="V2298"/>
          <cell r="W2298"/>
          <cell r="X2298"/>
          <cell r="Z2298"/>
          <cell r="AA2298"/>
          <cell r="AB2298"/>
          <cell r="AC2298"/>
          <cell r="AD2298"/>
        </row>
        <row r="2299">
          <cell r="A2299"/>
          <cell r="B2299"/>
          <cell r="E2299"/>
          <cell r="F2299"/>
          <cell r="G2299"/>
          <cell r="H2299"/>
          <cell r="I2299" t="e">
            <v>#VALUE!</v>
          </cell>
          <cell r="J2299"/>
          <cell r="K2299"/>
          <cell r="L2299"/>
          <cell r="M2299"/>
          <cell r="N2299"/>
          <cell r="O2299"/>
          <cell r="P2299" t="e">
            <v>#VALUE!</v>
          </cell>
          <cell r="Q2299"/>
          <cell r="R2299"/>
          <cell r="S2299"/>
          <cell r="T2299"/>
          <cell r="U2299"/>
          <cell r="V2299"/>
          <cell r="W2299"/>
          <cell r="X2299"/>
          <cell r="Z2299"/>
          <cell r="AA2299"/>
          <cell r="AB2299"/>
          <cell r="AC2299"/>
          <cell r="AD2299"/>
        </row>
        <row r="2300">
          <cell r="A2300"/>
          <cell r="B2300"/>
          <cell r="E2300"/>
          <cell r="F2300"/>
          <cell r="G2300"/>
          <cell r="H2300" t="str">
            <v>Ž</v>
          </cell>
          <cell r="I2300"/>
          <cell r="J2300"/>
          <cell r="K2300"/>
          <cell r="L2300"/>
          <cell r="M2300"/>
          <cell r="N2300"/>
          <cell r="O2300" t="str">
            <v>Ž</v>
          </cell>
          <cell r="P2300"/>
          <cell r="Q2300"/>
          <cell r="R2300"/>
          <cell r="S2300"/>
          <cell r="T2300"/>
          <cell r="U2300"/>
          <cell r="V2300"/>
          <cell r="W2300"/>
          <cell r="X2300"/>
          <cell r="Z2300"/>
          <cell r="AA2300"/>
          <cell r="AB2300"/>
          <cell r="AC2300"/>
          <cell r="AD2300"/>
        </row>
        <row r="2301">
          <cell r="A2301"/>
          <cell r="B2301"/>
          <cell r="E2301"/>
          <cell r="F2301"/>
          <cell r="G2301"/>
          <cell r="H2301" t="str">
            <v>ŽČ</v>
          </cell>
          <cell r="I2301"/>
          <cell r="J2301"/>
          <cell r="K2301"/>
          <cell r="L2301"/>
          <cell r="M2301"/>
          <cell r="N2301"/>
          <cell r="O2301" t="str">
            <v>ŽČ</v>
          </cell>
          <cell r="P2301"/>
          <cell r="Q2301"/>
          <cell r="R2301"/>
          <cell r="S2301"/>
          <cell r="T2301"/>
          <cell r="U2301"/>
          <cell r="V2301"/>
          <cell r="W2301"/>
          <cell r="X2301"/>
          <cell r="Z2301"/>
          <cell r="AA2301"/>
          <cell r="AB2301"/>
          <cell r="AC2301"/>
          <cell r="AD2301"/>
        </row>
        <row r="2302">
          <cell r="A2302"/>
          <cell r="B2302"/>
          <cell r="E2302"/>
          <cell r="F2302"/>
          <cell r="G2302"/>
          <cell r="H2302" t="str">
            <v>ŽČ</v>
          </cell>
          <cell r="I2302"/>
          <cell r="J2302"/>
          <cell r="K2302"/>
          <cell r="L2302"/>
          <cell r="M2302"/>
          <cell r="N2302"/>
          <cell r="O2302" t="str">
            <v>ŽČ</v>
          </cell>
          <cell r="P2302"/>
          <cell r="Q2302"/>
          <cell r="R2302"/>
          <cell r="S2302"/>
          <cell r="T2302"/>
          <cell r="U2302"/>
          <cell r="V2302"/>
          <cell r="W2302"/>
          <cell r="X2302"/>
          <cell r="Z2302"/>
          <cell r="AA2302"/>
          <cell r="AB2302"/>
          <cell r="AC2302"/>
          <cell r="AD2302"/>
        </row>
        <row r="2303">
          <cell r="A2303"/>
          <cell r="B2303"/>
          <cell r="E2303"/>
          <cell r="F2303"/>
          <cell r="G2303"/>
          <cell r="H2303"/>
          <cell r="I2303"/>
          <cell r="J2303"/>
          <cell r="K2303"/>
          <cell r="L2303"/>
          <cell r="M2303"/>
          <cell r="N2303"/>
          <cell r="O2303"/>
          <cell r="P2303"/>
          <cell r="Q2303"/>
          <cell r="R2303"/>
          <cell r="S2303"/>
          <cell r="T2303"/>
          <cell r="U2303"/>
          <cell r="V2303"/>
          <cell r="W2303"/>
          <cell r="X2303"/>
          <cell r="Z2303"/>
          <cell r="AA2303"/>
          <cell r="AB2303"/>
          <cell r="AC2303"/>
          <cell r="AD2303"/>
        </row>
        <row r="2304">
          <cell r="A2304"/>
          <cell r="B2304"/>
          <cell r="C2304"/>
          <cell r="D2304"/>
          <cell r="E2304"/>
          <cell r="F2304"/>
          <cell r="G2304"/>
          <cell r="H2304"/>
          <cell r="I2304"/>
          <cell r="J2304"/>
          <cell r="K2304"/>
          <cell r="L2304"/>
          <cell r="M2304"/>
          <cell r="N2304"/>
          <cell r="O2304"/>
          <cell r="P2304"/>
          <cell r="Q2304"/>
          <cell r="R2304"/>
          <cell r="S2304"/>
          <cell r="T2304"/>
          <cell r="U2304"/>
          <cell r="V2304"/>
          <cell r="W2304"/>
          <cell r="X2304"/>
          <cell r="Y2304"/>
          <cell r="Z2304"/>
          <cell r="AA2304"/>
          <cell r="AB2304"/>
          <cell r="AC2304"/>
          <cell r="AD2304"/>
        </row>
        <row r="2305">
          <cell r="A2305" t="e">
            <v>#VALUE!</v>
          </cell>
          <cell r="B2305"/>
          <cell r="E2305" t="str">
            <v xml:space="preserve">zápas č. </v>
          </cell>
          <cell r="F2305" t="e">
            <v>#VALUE!</v>
          </cell>
          <cell r="G2305"/>
          <cell r="H2305" t="str">
            <v>Servis</v>
          </cell>
          <cell r="I2305"/>
          <cell r="J2305"/>
          <cell r="K2305"/>
          <cell r="L2305"/>
          <cell r="M2305"/>
          <cell r="N2305"/>
          <cell r="O2305"/>
          <cell r="P2305"/>
          <cell r="Q2305"/>
          <cell r="R2305"/>
          <cell r="S2305"/>
          <cell r="T2305"/>
          <cell r="U2305"/>
          <cell r="V2305" t="str">
            <v>pomer</v>
          </cell>
          <cell r="W2305"/>
          <cell r="X2305"/>
          <cell r="Y2305" t="str">
            <v>(:)</v>
          </cell>
          <cell r="Z2305" t="str">
            <v/>
          </cell>
          <cell r="AA2305" t="str">
            <v/>
          </cell>
          <cell r="AB2305"/>
          <cell r="AC2305" t="e">
            <v>#VALUE!</v>
          </cell>
          <cell r="AD2305" t="e">
            <v>#VALUE!</v>
          </cell>
        </row>
        <row r="2306">
          <cell r="A2306"/>
          <cell r="B2306"/>
          <cell r="E2306"/>
          <cell r="F2306"/>
          <cell r="G2306" t="str">
            <v>Time out</v>
          </cell>
          <cell r="H2306" t="str">
            <v>Príjem</v>
          </cell>
          <cell r="I2306"/>
          <cell r="J2306"/>
          <cell r="K2306"/>
          <cell r="L2306"/>
          <cell r="M2306"/>
          <cell r="N2306">
            <v>1</v>
          </cell>
          <cell r="O2306">
            <v>2</v>
          </cell>
          <cell r="P2306">
            <v>3</v>
          </cell>
          <cell r="Q2306">
            <v>4</v>
          </cell>
          <cell r="R2306">
            <v>5</v>
          </cell>
          <cell r="S2306">
            <v>6</v>
          </cell>
          <cell r="T2306">
            <v>7</v>
          </cell>
          <cell r="U2306"/>
          <cell r="V2306" t="str">
            <v>setov</v>
          </cell>
          <cell r="W2306"/>
          <cell r="X2306"/>
          <cell r="Z2306"/>
          <cell r="AA2306"/>
          <cell r="AB2306"/>
          <cell r="AC2306"/>
          <cell r="AD2306"/>
        </row>
        <row r="2307">
          <cell r="A2307" t="e">
            <v>#VALUE!</v>
          </cell>
          <cell r="B2307"/>
          <cell r="E2307" t="str">
            <v>Stôl:</v>
          </cell>
          <cell r="F2307" t="e">
            <v>#VALUE!</v>
          </cell>
          <cell r="G2307"/>
          <cell r="H2307"/>
          <cell r="I2307" t="e">
            <v>#VALUE!</v>
          </cell>
          <cell r="J2307"/>
          <cell r="K2307"/>
          <cell r="L2307"/>
          <cell r="M2307"/>
          <cell r="N2307" t="str">
            <v xml:space="preserve"> </v>
          </cell>
          <cell r="O2307" t="str">
            <v xml:space="preserve"> </v>
          </cell>
          <cell r="P2307" t="str">
            <v xml:space="preserve"> </v>
          </cell>
          <cell r="Q2307" t="str">
            <v xml:space="preserve"> </v>
          </cell>
          <cell r="R2307"/>
          <cell r="S2307"/>
          <cell r="T2307"/>
          <cell r="U2307"/>
          <cell r="V2307" t="str">
            <v/>
          </cell>
          <cell r="W2307"/>
          <cell r="X2307"/>
          <cell r="Z2307"/>
          <cell r="AA2307"/>
          <cell r="AB2307"/>
          <cell r="AC2307"/>
          <cell r="AD2307"/>
        </row>
        <row r="2308">
          <cell r="A2308"/>
          <cell r="B2308"/>
          <cell r="E2308"/>
          <cell r="F2308"/>
          <cell r="G2308"/>
          <cell r="H2308"/>
          <cell r="I2308"/>
          <cell r="J2308"/>
          <cell r="K2308"/>
          <cell r="L2308"/>
          <cell r="M2308"/>
          <cell r="N2308"/>
          <cell r="O2308"/>
          <cell r="P2308"/>
          <cell r="Q2308"/>
          <cell r="R2308"/>
          <cell r="S2308"/>
          <cell r="T2308"/>
          <cell r="U2308"/>
          <cell r="V2308"/>
          <cell r="W2308"/>
          <cell r="X2308"/>
          <cell r="Z2308"/>
          <cell r="AA2308"/>
          <cell r="AB2308"/>
          <cell r="AC2308"/>
          <cell r="AD2308"/>
        </row>
        <row r="2309">
          <cell r="A2309"/>
          <cell r="B2309"/>
          <cell r="E2309" t="str">
            <v>Dátum:</v>
          </cell>
          <cell r="F2309">
            <v>43729</v>
          </cell>
          <cell r="G2309"/>
          <cell r="H2309"/>
          <cell r="I2309"/>
          <cell r="J2309"/>
          <cell r="K2309"/>
          <cell r="L2309"/>
          <cell r="M2309"/>
          <cell r="N2309"/>
          <cell r="O2309"/>
          <cell r="P2309"/>
          <cell r="Q2309"/>
          <cell r="R2309"/>
          <cell r="S2309"/>
          <cell r="T2309"/>
          <cell r="U2309"/>
          <cell r="V2309"/>
          <cell r="W2309"/>
          <cell r="X2309"/>
          <cell r="Z2309"/>
          <cell r="AA2309"/>
          <cell r="AB2309"/>
          <cell r="AC2309"/>
          <cell r="AD2309"/>
        </row>
        <row r="2310">
          <cell r="A2310" t="e">
            <v>#VALUE!</v>
          </cell>
          <cell r="B2310"/>
          <cell r="E2310" t="str">
            <v>Čas:</v>
          </cell>
          <cell r="F2310"/>
          <cell r="G2310"/>
          <cell r="H2310"/>
          <cell r="I2310" t="e">
            <v>#VALUE!</v>
          </cell>
          <cell r="J2310"/>
          <cell r="K2310"/>
          <cell r="L2310"/>
          <cell r="M2310"/>
          <cell r="N2310" t="str">
            <v xml:space="preserve"> </v>
          </cell>
          <cell r="O2310" t="str">
            <v xml:space="preserve"> </v>
          </cell>
          <cell r="P2310" t="str">
            <v xml:space="preserve"> </v>
          </cell>
          <cell r="Q2310" t="str">
            <v xml:space="preserve"> </v>
          </cell>
          <cell r="R2310"/>
          <cell r="S2310"/>
          <cell r="T2310"/>
          <cell r="U2310"/>
          <cell r="V2310" t="str">
            <v/>
          </cell>
          <cell r="W2310"/>
          <cell r="X2310"/>
          <cell r="Z2310"/>
          <cell r="AA2310"/>
          <cell r="AB2310"/>
          <cell r="AC2310"/>
          <cell r="AD2310"/>
        </row>
        <row r="2311">
          <cell r="A2311"/>
          <cell r="B2311"/>
          <cell r="E2311"/>
          <cell r="F2311"/>
          <cell r="G2311"/>
          <cell r="H2311"/>
          <cell r="I2311"/>
          <cell r="J2311"/>
          <cell r="K2311"/>
          <cell r="L2311"/>
          <cell r="M2311"/>
          <cell r="N2311"/>
          <cell r="O2311"/>
          <cell r="P2311"/>
          <cell r="Q2311"/>
          <cell r="R2311"/>
          <cell r="S2311"/>
          <cell r="T2311"/>
          <cell r="U2311"/>
          <cell r="V2311"/>
          <cell r="W2311"/>
          <cell r="X2311"/>
          <cell r="Z2311"/>
          <cell r="AA2311"/>
          <cell r="AB2311"/>
          <cell r="AC2311"/>
          <cell r="AD2311"/>
        </row>
        <row r="2312">
          <cell r="A2312"/>
          <cell r="B2312"/>
          <cell r="E2312" t="str">
            <v>Kategória :</v>
          </cell>
          <cell r="F2312" t="str">
            <v>NMŽky</v>
          </cell>
          <cell r="G2312"/>
          <cell r="H2312"/>
          <cell r="I2312"/>
          <cell r="J2312"/>
          <cell r="K2312"/>
          <cell r="L2312"/>
          <cell r="M2312"/>
          <cell r="N2312"/>
          <cell r="O2312"/>
          <cell r="P2312"/>
          <cell r="Q2312"/>
          <cell r="R2312"/>
          <cell r="S2312"/>
          <cell r="T2312"/>
          <cell r="U2312"/>
          <cell r="V2312"/>
          <cell r="W2312"/>
          <cell r="X2312"/>
          <cell r="Z2312"/>
          <cell r="AA2312"/>
          <cell r="AB2312"/>
          <cell r="AC2312"/>
          <cell r="AD2312"/>
        </row>
        <row r="2313">
          <cell r="A2313"/>
          <cell r="B2313"/>
          <cell r="E2313"/>
          <cell r="F2313"/>
          <cell r="G2313"/>
          <cell r="H2313"/>
          <cell r="I2313" t="str">
            <v>Rozhodca</v>
          </cell>
          <cell r="J2313"/>
          <cell r="K2313"/>
          <cell r="L2313"/>
          <cell r="M2313"/>
          <cell r="N2313"/>
          <cell r="O2313"/>
          <cell r="P2313" t="str">
            <v>Víťaz</v>
          </cell>
          <cell r="Q2313"/>
          <cell r="R2313"/>
          <cell r="S2313"/>
          <cell r="T2313"/>
          <cell r="U2313"/>
          <cell r="V2313"/>
          <cell r="W2313"/>
          <cell r="X2313"/>
          <cell r="Z2313"/>
          <cell r="AA2313"/>
          <cell r="AB2313"/>
          <cell r="AC2313"/>
          <cell r="AD2313"/>
        </row>
        <row r="2314">
          <cell r="A2314"/>
          <cell r="B2314"/>
          <cell r="E2314" t="str">
            <v>Skupina :</v>
          </cell>
          <cell r="F2314" t="e">
            <v>#VALUE!</v>
          </cell>
          <cell r="G2314"/>
          <cell r="H2314"/>
          <cell r="I2314"/>
          <cell r="J2314"/>
          <cell r="K2314"/>
          <cell r="L2314"/>
          <cell r="M2314"/>
          <cell r="N2314" t="e">
            <v>#VALUE!</v>
          </cell>
          <cell r="O2314"/>
          <cell r="P2314"/>
          <cell r="Q2314"/>
          <cell r="R2314"/>
          <cell r="S2314"/>
          <cell r="T2314"/>
          <cell r="U2314"/>
          <cell r="V2314"/>
          <cell r="W2314"/>
          <cell r="X2314"/>
          <cell r="Z2314"/>
          <cell r="AA2314"/>
          <cell r="AB2314"/>
          <cell r="AC2314"/>
          <cell r="AD2314"/>
        </row>
        <row r="2315">
          <cell r="A2315"/>
          <cell r="B2315"/>
          <cell r="E2315"/>
          <cell r="F2315"/>
          <cell r="G2315"/>
          <cell r="H2315"/>
          <cell r="I2315"/>
          <cell r="J2315"/>
          <cell r="K2315"/>
          <cell r="L2315"/>
          <cell r="M2315"/>
          <cell r="N2315"/>
          <cell r="O2315"/>
          <cell r="P2315"/>
          <cell r="Q2315"/>
          <cell r="R2315"/>
          <cell r="S2315"/>
          <cell r="T2315"/>
          <cell r="U2315"/>
          <cell r="V2315"/>
          <cell r="W2315"/>
          <cell r="X2315"/>
          <cell r="Z2315"/>
          <cell r="AA2315"/>
          <cell r="AB2315"/>
          <cell r="AC2315"/>
          <cell r="AD2315"/>
        </row>
        <row r="2316">
          <cell r="A2316"/>
          <cell r="B2316"/>
          <cell r="E2316" t="str">
            <v>Zápas:</v>
          </cell>
          <cell r="F2316" t="e">
            <v>#VALUE!</v>
          </cell>
          <cell r="G2316"/>
          <cell r="H2316"/>
          <cell r="I2316"/>
          <cell r="J2316"/>
          <cell r="K2316"/>
          <cell r="L2316"/>
          <cell r="M2316"/>
          <cell r="N2316"/>
          <cell r="O2316"/>
          <cell r="P2316"/>
          <cell r="Q2316"/>
          <cell r="R2316"/>
          <cell r="S2316"/>
          <cell r="T2316"/>
          <cell r="U2316"/>
          <cell r="V2316"/>
          <cell r="W2316"/>
          <cell r="X2316"/>
          <cell r="Z2316"/>
          <cell r="AA2316"/>
          <cell r="AB2316"/>
          <cell r="AC2316"/>
          <cell r="AD2316"/>
        </row>
        <row r="2317">
          <cell r="A2317"/>
          <cell r="B2317"/>
          <cell r="E2317"/>
          <cell r="F2317"/>
          <cell r="G2317"/>
          <cell r="H2317" t="str">
            <v>Udelené karty - priestupok</v>
          </cell>
          <cell r="I2317"/>
          <cell r="J2317"/>
          <cell r="K2317"/>
          <cell r="L2317"/>
          <cell r="M2317"/>
          <cell r="N2317"/>
          <cell r="O2317"/>
          <cell r="P2317"/>
          <cell r="Q2317"/>
          <cell r="R2317"/>
          <cell r="S2317"/>
          <cell r="T2317"/>
          <cell r="U2317"/>
          <cell r="V2317"/>
          <cell r="W2317"/>
          <cell r="X2317"/>
          <cell r="Z2317"/>
          <cell r="AA2317"/>
          <cell r="AB2317"/>
          <cell r="AC2317"/>
          <cell r="AD2317"/>
        </row>
        <row r="2318">
          <cell r="A2318"/>
          <cell r="B2318"/>
          <cell r="E2318"/>
          <cell r="F2318"/>
          <cell r="G2318"/>
          <cell r="H2318"/>
          <cell r="I2318"/>
          <cell r="J2318"/>
          <cell r="K2318"/>
          <cell r="L2318"/>
          <cell r="M2318"/>
          <cell r="N2318"/>
          <cell r="O2318"/>
          <cell r="P2318"/>
          <cell r="Q2318"/>
          <cell r="R2318"/>
          <cell r="S2318"/>
          <cell r="T2318"/>
          <cell r="U2318"/>
          <cell r="V2318"/>
          <cell r="W2318"/>
          <cell r="X2318"/>
          <cell r="Z2318"/>
          <cell r="AA2318"/>
          <cell r="AB2318"/>
          <cell r="AC2318"/>
          <cell r="AD2318"/>
        </row>
        <row r="2319">
          <cell r="A2319"/>
          <cell r="B2319"/>
          <cell r="E2319"/>
          <cell r="F2319"/>
          <cell r="G2319"/>
          <cell r="H2319"/>
          <cell r="I2319" t="e">
            <v>#VALUE!</v>
          </cell>
          <cell r="J2319"/>
          <cell r="K2319"/>
          <cell r="L2319"/>
          <cell r="M2319"/>
          <cell r="N2319"/>
          <cell r="O2319"/>
          <cell r="P2319" t="e">
            <v>#VALUE!</v>
          </cell>
          <cell r="Q2319"/>
          <cell r="R2319"/>
          <cell r="S2319"/>
          <cell r="T2319"/>
          <cell r="U2319"/>
          <cell r="V2319"/>
          <cell r="W2319"/>
          <cell r="X2319"/>
          <cell r="Z2319"/>
          <cell r="AA2319"/>
          <cell r="AB2319"/>
          <cell r="AC2319"/>
          <cell r="AD2319"/>
        </row>
        <row r="2320">
          <cell r="A2320"/>
          <cell r="B2320"/>
          <cell r="E2320"/>
          <cell r="F2320"/>
          <cell r="G2320"/>
          <cell r="H2320" t="str">
            <v>Ž</v>
          </cell>
          <cell r="I2320"/>
          <cell r="J2320"/>
          <cell r="K2320"/>
          <cell r="L2320"/>
          <cell r="M2320"/>
          <cell r="N2320"/>
          <cell r="O2320" t="str">
            <v>Ž</v>
          </cell>
          <cell r="P2320"/>
          <cell r="Q2320"/>
          <cell r="R2320"/>
          <cell r="S2320"/>
          <cell r="T2320"/>
          <cell r="U2320"/>
          <cell r="V2320"/>
          <cell r="W2320"/>
          <cell r="X2320"/>
          <cell r="Z2320"/>
          <cell r="AA2320"/>
          <cell r="AB2320"/>
          <cell r="AC2320"/>
          <cell r="AD2320"/>
        </row>
        <row r="2321">
          <cell r="A2321"/>
          <cell r="B2321"/>
          <cell r="E2321"/>
          <cell r="F2321"/>
          <cell r="G2321"/>
          <cell r="H2321" t="str">
            <v>ŽČ</v>
          </cell>
          <cell r="I2321"/>
          <cell r="J2321"/>
          <cell r="K2321"/>
          <cell r="L2321"/>
          <cell r="M2321"/>
          <cell r="N2321"/>
          <cell r="O2321" t="str">
            <v>ŽČ</v>
          </cell>
          <cell r="P2321"/>
          <cell r="Q2321"/>
          <cell r="R2321"/>
          <cell r="S2321"/>
          <cell r="T2321"/>
          <cell r="U2321"/>
          <cell r="V2321"/>
          <cell r="W2321"/>
          <cell r="X2321"/>
          <cell r="Z2321"/>
          <cell r="AA2321"/>
          <cell r="AB2321"/>
          <cell r="AC2321"/>
          <cell r="AD2321"/>
        </row>
        <row r="2322">
          <cell r="A2322"/>
          <cell r="B2322"/>
          <cell r="E2322"/>
          <cell r="F2322"/>
          <cell r="G2322"/>
          <cell r="H2322" t="str">
            <v>ŽČ</v>
          </cell>
          <cell r="I2322"/>
          <cell r="J2322"/>
          <cell r="K2322"/>
          <cell r="L2322"/>
          <cell r="M2322"/>
          <cell r="N2322"/>
          <cell r="O2322" t="str">
            <v>ŽČ</v>
          </cell>
          <cell r="P2322"/>
          <cell r="Q2322"/>
          <cell r="R2322"/>
          <cell r="S2322"/>
          <cell r="T2322"/>
          <cell r="U2322"/>
          <cell r="V2322"/>
          <cell r="W2322"/>
          <cell r="X2322"/>
          <cell r="Z2322"/>
          <cell r="AA2322"/>
          <cell r="AB2322"/>
          <cell r="AC2322"/>
          <cell r="AD2322"/>
        </row>
        <row r="2323">
          <cell r="A2323"/>
          <cell r="B2323"/>
          <cell r="E2323"/>
          <cell r="F2323"/>
          <cell r="G2323"/>
          <cell r="H2323"/>
          <cell r="I2323"/>
          <cell r="J2323"/>
          <cell r="K2323"/>
          <cell r="L2323"/>
          <cell r="M2323"/>
          <cell r="N2323"/>
          <cell r="O2323"/>
          <cell r="P2323"/>
          <cell r="Q2323"/>
          <cell r="R2323"/>
          <cell r="S2323"/>
          <cell r="T2323"/>
          <cell r="U2323"/>
          <cell r="V2323"/>
          <cell r="W2323"/>
          <cell r="X2323"/>
          <cell r="Z2323"/>
          <cell r="AA2323"/>
          <cell r="AB2323"/>
          <cell r="AC2323"/>
          <cell r="AD2323"/>
        </row>
        <row r="2324">
          <cell r="A2324"/>
          <cell r="B2324"/>
          <cell r="C2324"/>
          <cell r="D2324"/>
          <cell r="E2324"/>
          <cell r="F2324"/>
          <cell r="G2324"/>
          <cell r="H2324"/>
          <cell r="I2324"/>
          <cell r="J2324"/>
          <cell r="K2324"/>
          <cell r="L2324"/>
          <cell r="M2324"/>
          <cell r="N2324"/>
          <cell r="O2324"/>
          <cell r="P2324"/>
          <cell r="Q2324"/>
          <cell r="R2324"/>
          <cell r="S2324"/>
          <cell r="T2324"/>
          <cell r="U2324"/>
          <cell r="V2324"/>
          <cell r="W2324"/>
          <cell r="X2324"/>
          <cell r="Y2324"/>
          <cell r="Z2324"/>
          <cell r="AA2324"/>
          <cell r="AB2324"/>
          <cell r="AC2324"/>
          <cell r="AD2324"/>
        </row>
        <row r="2325">
          <cell r="A2325" t="e">
            <v>#VALUE!</v>
          </cell>
          <cell r="B2325"/>
          <cell r="E2325" t="str">
            <v xml:space="preserve">zápas č. </v>
          </cell>
          <cell r="F2325" t="e">
            <v>#VALUE!</v>
          </cell>
          <cell r="G2325"/>
          <cell r="H2325" t="str">
            <v>Servis</v>
          </cell>
          <cell r="I2325"/>
          <cell r="J2325"/>
          <cell r="K2325"/>
          <cell r="L2325"/>
          <cell r="M2325"/>
          <cell r="N2325"/>
          <cell r="O2325"/>
          <cell r="P2325"/>
          <cell r="Q2325"/>
          <cell r="R2325"/>
          <cell r="S2325"/>
          <cell r="T2325"/>
          <cell r="U2325"/>
          <cell r="V2325" t="str">
            <v>pomer</v>
          </cell>
          <cell r="W2325"/>
          <cell r="X2325"/>
          <cell r="Y2325" t="str">
            <v>(:)</v>
          </cell>
          <cell r="Z2325" t="str">
            <v/>
          </cell>
          <cell r="AA2325" t="str">
            <v/>
          </cell>
          <cell r="AB2325"/>
          <cell r="AC2325" t="e">
            <v>#VALUE!</v>
          </cell>
          <cell r="AD2325" t="e">
            <v>#VALUE!</v>
          </cell>
        </row>
        <row r="2326">
          <cell r="A2326"/>
          <cell r="B2326"/>
          <cell r="E2326"/>
          <cell r="F2326"/>
          <cell r="G2326" t="str">
            <v>Time out</v>
          </cell>
          <cell r="H2326" t="str">
            <v>Príjem</v>
          </cell>
          <cell r="I2326"/>
          <cell r="J2326"/>
          <cell r="K2326"/>
          <cell r="L2326"/>
          <cell r="M2326"/>
          <cell r="N2326">
            <v>1</v>
          </cell>
          <cell r="O2326">
            <v>2</v>
          </cell>
          <cell r="P2326">
            <v>3</v>
          </cell>
          <cell r="Q2326">
            <v>4</v>
          </cell>
          <cell r="R2326">
            <v>5</v>
          </cell>
          <cell r="S2326">
            <v>6</v>
          </cell>
          <cell r="T2326">
            <v>7</v>
          </cell>
          <cell r="U2326"/>
          <cell r="V2326" t="str">
            <v>setov</v>
          </cell>
          <cell r="W2326"/>
          <cell r="X2326"/>
          <cell r="Z2326"/>
          <cell r="AA2326"/>
          <cell r="AB2326"/>
          <cell r="AC2326"/>
          <cell r="AD2326"/>
        </row>
        <row r="2327">
          <cell r="A2327" t="e">
            <v>#VALUE!</v>
          </cell>
          <cell r="B2327"/>
          <cell r="E2327" t="str">
            <v>Stôl:</v>
          </cell>
          <cell r="F2327" t="e">
            <v>#VALUE!</v>
          </cell>
          <cell r="G2327"/>
          <cell r="H2327"/>
          <cell r="I2327" t="e">
            <v>#VALUE!</v>
          </cell>
          <cell r="J2327"/>
          <cell r="K2327"/>
          <cell r="L2327"/>
          <cell r="M2327"/>
          <cell r="N2327" t="str">
            <v xml:space="preserve"> </v>
          </cell>
          <cell r="O2327" t="str">
            <v xml:space="preserve"> </v>
          </cell>
          <cell r="P2327" t="str">
            <v xml:space="preserve"> </v>
          </cell>
          <cell r="Q2327" t="str">
            <v xml:space="preserve"> </v>
          </cell>
          <cell r="R2327"/>
          <cell r="S2327"/>
          <cell r="T2327"/>
          <cell r="U2327"/>
          <cell r="V2327" t="str">
            <v/>
          </cell>
          <cell r="W2327"/>
          <cell r="X2327"/>
          <cell r="Z2327"/>
          <cell r="AA2327"/>
          <cell r="AB2327"/>
          <cell r="AC2327"/>
          <cell r="AD2327"/>
        </row>
        <row r="2328">
          <cell r="A2328"/>
          <cell r="B2328"/>
          <cell r="E2328"/>
          <cell r="F2328"/>
          <cell r="G2328"/>
          <cell r="H2328"/>
          <cell r="I2328"/>
          <cell r="J2328"/>
          <cell r="K2328"/>
          <cell r="L2328"/>
          <cell r="M2328"/>
          <cell r="N2328"/>
          <cell r="O2328"/>
          <cell r="P2328"/>
          <cell r="Q2328"/>
          <cell r="R2328"/>
          <cell r="S2328"/>
          <cell r="T2328"/>
          <cell r="U2328"/>
          <cell r="V2328"/>
          <cell r="W2328"/>
          <cell r="X2328"/>
          <cell r="Z2328"/>
          <cell r="AA2328"/>
          <cell r="AB2328"/>
          <cell r="AC2328"/>
          <cell r="AD2328"/>
        </row>
        <row r="2329">
          <cell r="A2329"/>
          <cell r="B2329"/>
          <cell r="E2329" t="str">
            <v>Dátum:</v>
          </cell>
          <cell r="F2329">
            <v>43729</v>
          </cell>
          <cell r="G2329"/>
          <cell r="H2329"/>
          <cell r="I2329"/>
          <cell r="J2329"/>
          <cell r="K2329"/>
          <cell r="L2329"/>
          <cell r="M2329"/>
          <cell r="N2329"/>
          <cell r="O2329"/>
          <cell r="P2329"/>
          <cell r="Q2329"/>
          <cell r="R2329"/>
          <cell r="S2329"/>
          <cell r="T2329"/>
          <cell r="U2329"/>
          <cell r="V2329"/>
          <cell r="W2329"/>
          <cell r="X2329"/>
          <cell r="Z2329"/>
          <cell r="AA2329"/>
          <cell r="AB2329"/>
          <cell r="AC2329"/>
          <cell r="AD2329"/>
        </row>
        <row r="2330">
          <cell r="A2330" t="e">
            <v>#VALUE!</v>
          </cell>
          <cell r="B2330"/>
          <cell r="E2330" t="str">
            <v>Čas:</v>
          </cell>
          <cell r="F2330"/>
          <cell r="G2330"/>
          <cell r="H2330"/>
          <cell r="I2330" t="e">
            <v>#VALUE!</v>
          </cell>
          <cell r="J2330"/>
          <cell r="K2330"/>
          <cell r="L2330"/>
          <cell r="M2330"/>
          <cell r="N2330" t="str">
            <v xml:space="preserve"> </v>
          </cell>
          <cell r="O2330" t="str">
            <v xml:space="preserve"> </v>
          </cell>
          <cell r="P2330" t="str">
            <v xml:space="preserve"> </v>
          </cell>
          <cell r="Q2330" t="str">
            <v xml:space="preserve"> </v>
          </cell>
          <cell r="R2330"/>
          <cell r="S2330"/>
          <cell r="T2330"/>
          <cell r="U2330"/>
          <cell r="V2330" t="str">
            <v/>
          </cell>
          <cell r="W2330"/>
          <cell r="X2330"/>
          <cell r="Z2330"/>
          <cell r="AA2330"/>
          <cell r="AB2330"/>
          <cell r="AC2330"/>
          <cell r="AD2330"/>
        </row>
        <row r="2331">
          <cell r="A2331"/>
          <cell r="B2331"/>
          <cell r="E2331"/>
          <cell r="F2331"/>
          <cell r="G2331"/>
          <cell r="H2331"/>
          <cell r="I2331"/>
          <cell r="J2331"/>
          <cell r="K2331"/>
          <cell r="L2331"/>
          <cell r="M2331"/>
          <cell r="N2331"/>
          <cell r="O2331"/>
          <cell r="P2331"/>
          <cell r="Q2331"/>
          <cell r="R2331"/>
          <cell r="S2331"/>
          <cell r="T2331"/>
          <cell r="U2331"/>
          <cell r="V2331"/>
          <cell r="W2331"/>
          <cell r="X2331"/>
          <cell r="Z2331"/>
          <cell r="AA2331"/>
          <cell r="AB2331"/>
          <cell r="AC2331"/>
          <cell r="AD2331"/>
        </row>
        <row r="2332">
          <cell r="A2332"/>
          <cell r="B2332"/>
          <cell r="E2332" t="str">
            <v>Kategória :</v>
          </cell>
          <cell r="F2332" t="str">
            <v>NMŽky</v>
          </cell>
          <cell r="G2332"/>
          <cell r="H2332"/>
          <cell r="I2332"/>
          <cell r="J2332"/>
          <cell r="K2332"/>
          <cell r="L2332"/>
          <cell r="M2332"/>
          <cell r="N2332"/>
          <cell r="O2332"/>
          <cell r="P2332"/>
          <cell r="Q2332"/>
          <cell r="R2332"/>
          <cell r="S2332"/>
          <cell r="T2332"/>
          <cell r="U2332"/>
          <cell r="V2332"/>
          <cell r="W2332"/>
          <cell r="X2332"/>
          <cell r="Z2332"/>
          <cell r="AA2332"/>
          <cell r="AB2332"/>
          <cell r="AC2332"/>
          <cell r="AD2332"/>
        </row>
        <row r="2333">
          <cell r="A2333"/>
          <cell r="B2333"/>
          <cell r="E2333"/>
          <cell r="F2333"/>
          <cell r="G2333"/>
          <cell r="H2333"/>
          <cell r="I2333" t="str">
            <v>Rozhodca</v>
          </cell>
          <cell r="J2333"/>
          <cell r="K2333"/>
          <cell r="L2333"/>
          <cell r="M2333"/>
          <cell r="N2333"/>
          <cell r="O2333"/>
          <cell r="P2333" t="str">
            <v>Víťaz</v>
          </cell>
          <cell r="Q2333"/>
          <cell r="R2333"/>
          <cell r="S2333"/>
          <cell r="T2333"/>
          <cell r="U2333"/>
          <cell r="V2333"/>
          <cell r="W2333"/>
          <cell r="X2333"/>
          <cell r="Z2333"/>
          <cell r="AA2333"/>
          <cell r="AB2333"/>
          <cell r="AC2333"/>
          <cell r="AD2333"/>
        </row>
        <row r="2334">
          <cell r="A2334"/>
          <cell r="B2334"/>
          <cell r="E2334" t="str">
            <v>Skupina :</v>
          </cell>
          <cell r="F2334" t="e">
            <v>#VALUE!</v>
          </cell>
          <cell r="G2334"/>
          <cell r="H2334"/>
          <cell r="I2334"/>
          <cell r="J2334"/>
          <cell r="K2334"/>
          <cell r="L2334"/>
          <cell r="M2334"/>
          <cell r="N2334" t="e">
            <v>#VALUE!</v>
          </cell>
          <cell r="O2334"/>
          <cell r="P2334"/>
          <cell r="Q2334"/>
          <cell r="R2334"/>
          <cell r="S2334"/>
          <cell r="T2334"/>
          <cell r="U2334"/>
          <cell r="V2334"/>
          <cell r="W2334"/>
          <cell r="X2334"/>
          <cell r="Z2334"/>
          <cell r="AA2334"/>
          <cell r="AB2334"/>
          <cell r="AC2334"/>
          <cell r="AD2334"/>
        </row>
        <row r="2335">
          <cell r="A2335"/>
          <cell r="B2335"/>
          <cell r="E2335"/>
          <cell r="F2335"/>
          <cell r="G2335"/>
          <cell r="H2335"/>
          <cell r="I2335"/>
          <cell r="J2335"/>
          <cell r="K2335"/>
          <cell r="L2335"/>
          <cell r="M2335"/>
          <cell r="N2335"/>
          <cell r="O2335"/>
          <cell r="P2335"/>
          <cell r="Q2335"/>
          <cell r="R2335"/>
          <cell r="S2335"/>
          <cell r="T2335"/>
          <cell r="U2335"/>
          <cell r="V2335"/>
          <cell r="W2335"/>
          <cell r="X2335"/>
          <cell r="Z2335"/>
          <cell r="AA2335"/>
          <cell r="AB2335"/>
          <cell r="AC2335"/>
          <cell r="AD2335"/>
        </row>
        <row r="2336">
          <cell r="A2336"/>
          <cell r="B2336"/>
          <cell r="E2336" t="str">
            <v>Zápas:</v>
          </cell>
          <cell r="F2336" t="e">
            <v>#VALUE!</v>
          </cell>
          <cell r="G2336"/>
          <cell r="H2336"/>
          <cell r="I2336"/>
          <cell r="J2336"/>
          <cell r="K2336"/>
          <cell r="L2336"/>
          <cell r="M2336"/>
          <cell r="N2336"/>
          <cell r="O2336"/>
          <cell r="P2336"/>
          <cell r="Q2336"/>
          <cell r="R2336"/>
          <cell r="S2336"/>
          <cell r="T2336"/>
          <cell r="U2336"/>
          <cell r="V2336"/>
          <cell r="W2336"/>
          <cell r="X2336"/>
          <cell r="Z2336"/>
          <cell r="AA2336"/>
          <cell r="AB2336"/>
          <cell r="AC2336"/>
          <cell r="AD2336"/>
        </row>
        <row r="2337">
          <cell r="A2337"/>
          <cell r="B2337"/>
          <cell r="E2337"/>
          <cell r="F2337"/>
          <cell r="G2337"/>
          <cell r="H2337" t="str">
            <v>Udelené karty - priestupok</v>
          </cell>
          <cell r="I2337"/>
          <cell r="J2337"/>
          <cell r="K2337"/>
          <cell r="L2337"/>
          <cell r="M2337"/>
          <cell r="N2337"/>
          <cell r="O2337"/>
          <cell r="P2337"/>
          <cell r="Q2337"/>
          <cell r="R2337"/>
          <cell r="S2337"/>
          <cell r="T2337"/>
          <cell r="U2337"/>
          <cell r="V2337"/>
          <cell r="W2337"/>
          <cell r="X2337"/>
          <cell r="Z2337"/>
          <cell r="AA2337"/>
          <cell r="AB2337"/>
          <cell r="AC2337"/>
          <cell r="AD2337"/>
        </row>
        <row r="2338">
          <cell r="A2338"/>
          <cell r="B2338"/>
          <cell r="E2338"/>
          <cell r="F2338"/>
          <cell r="G2338"/>
          <cell r="H2338"/>
          <cell r="I2338"/>
          <cell r="J2338"/>
          <cell r="K2338"/>
          <cell r="L2338"/>
          <cell r="M2338"/>
          <cell r="N2338"/>
          <cell r="O2338"/>
          <cell r="P2338"/>
          <cell r="Q2338"/>
          <cell r="R2338"/>
          <cell r="S2338"/>
          <cell r="T2338"/>
          <cell r="U2338"/>
          <cell r="V2338"/>
          <cell r="W2338"/>
          <cell r="X2338"/>
          <cell r="Z2338"/>
          <cell r="AA2338"/>
          <cell r="AB2338"/>
          <cell r="AC2338"/>
          <cell r="AD2338"/>
        </row>
        <row r="2339">
          <cell r="A2339"/>
          <cell r="B2339"/>
          <cell r="E2339"/>
          <cell r="F2339"/>
          <cell r="G2339"/>
          <cell r="H2339"/>
          <cell r="I2339" t="e">
            <v>#VALUE!</v>
          </cell>
          <cell r="J2339"/>
          <cell r="K2339"/>
          <cell r="L2339"/>
          <cell r="M2339"/>
          <cell r="N2339"/>
          <cell r="O2339"/>
          <cell r="P2339" t="e">
            <v>#VALUE!</v>
          </cell>
          <cell r="Q2339"/>
          <cell r="R2339"/>
          <cell r="S2339"/>
          <cell r="T2339"/>
          <cell r="U2339"/>
          <cell r="V2339"/>
          <cell r="W2339"/>
          <cell r="X2339"/>
          <cell r="Z2339"/>
          <cell r="AA2339"/>
          <cell r="AB2339"/>
          <cell r="AC2339"/>
          <cell r="AD2339"/>
        </row>
        <row r="2340">
          <cell r="A2340"/>
          <cell r="B2340"/>
          <cell r="E2340"/>
          <cell r="F2340"/>
          <cell r="G2340"/>
          <cell r="H2340" t="str">
            <v>Ž</v>
          </cell>
          <cell r="I2340"/>
          <cell r="J2340"/>
          <cell r="K2340"/>
          <cell r="L2340"/>
          <cell r="M2340"/>
          <cell r="N2340"/>
          <cell r="O2340" t="str">
            <v>Ž</v>
          </cell>
          <cell r="P2340"/>
          <cell r="Q2340"/>
          <cell r="R2340"/>
          <cell r="S2340"/>
          <cell r="T2340"/>
          <cell r="U2340"/>
          <cell r="V2340"/>
          <cell r="W2340"/>
          <cell r="X2340"/>
          <cell r="Z2340"/>
          <cell r="AA2340"/>
          <cell r="AB2340"/>
          <cell r="AC2340"/>
          <cell r="AD2340"/>
        </row>
        <row r="2341">
          <cell r="A2341"/>
          <cell r="B2341"/>
          <cell r="E2341"/>
          <cell r="F2341"/>
          <cell r="G2341"/>
          <cell r="H2341" t="str">
            <v>ŽČ</v>
          </cell>
          <cell r="I2341"/>
          <cell r="J2341"/>
          <cell r="K2341"/>
          <cell r="L2341"/>
          <cell r="M2341"/>
          <cell r="N2341"/>
          <cell r="O2341" t="str">
            <v>ŽČ</v>
          </cell>
          <cell r="P2341"/>
          <cell r="Q2341"/>
          <cell r="R2341"/>
          <cell r="S2341"/>
          <cell r="T2341"/>
          <cell r="U2341"/>
          <cell r="V2341"/>
          <cell r="W2341"/>
          <cell r="X2341"/>
          <cell r="Z2341"/>
          <cell r="AA2341"/>
          <cell r="AB2341"/>
          <cell r="AC2341"/>
          <cell r="AD2341"/>
        </row>
        <row r="2342">
          <cell r="A2342"/>
          <cell r="B2342"/>
          <cell r="E2342"/>
          <cell r="F2342"/>
          <cell r="G2342"/>
          <cell r="H2342" t="str">
            <v>ŽČ</v>
          </cell>
          <cell r="I2342"/>
          <cell r="J2342"/>
          <cell r="K2342"/>
          <cell r="L2342"/>
          <cell r="M2342"/>
          <cell r="N2342"/>
          <cell r="O2342" t="str">
            <v>ŽČ</v>
          </cell>
          <cell r="P2342"/>
          <cell r="Q2342"/>
          <cell r="R2342"/>
          <cell r="S2342"/>
          <cell r="T2342"/>
          <cell r="U2342"/>
          <cell r="V2342"/>
          <cell r="W2342"/>
          <cell r="X2342"/>
          <cell r="Z2342"/>
          <cell r="AA2342"/>
          <cell r="AB2342"/>
          <cell r="AC2342"/>
          <cell r="AD2342"/>
        </row>
        <row r="2343">
          <cell r="A2343"/>
          <cell r="B2343"/>
          <cell r="E2343"/>
          <cell r="F2343"/>
          <cell r="G2343"/>
          <cell r="H2343"/>
          <cell r="I2343"/>
          <cell r="J2343"/>
          <cell r="K2343"/>
          <cell r="L2343"/>
          <cell r="M2343"/>
          <cell r="N2343"/>
          <cell r="O2343"/>
          <cell r="P2343"/>
          <cell r="Q2343"/>
          <cell r="R2343"/>
          <cell r="S2343"/>
          <cell r="T2343"/>
          <cell r="U2343"/>
          <cell r="V2343"/>
          <cell r="W2343"/>
          <cell r="X2343"/>
          <cell r="Z2343"/>
          <cell r="AA2343"/>
          <cell r="AB2343"/>
          <cell r="AC2343"/>
          <cell r="AD2343"/>
        </row>
        <row r="2344">
          <cell r="A2344"/>
          <cell r="B2344"/>
          <cell r="C2344"/>
          <cell r="D2344"/>
          <cell r="E2344"/>
          <cell r="F2344"/>
          <cell r="G2344"/>
          <cell r="H2344"/>
          <cell r="I2344"/>
          <cell r="J2344"/>
          <cell r="K2344"/>
          <cell r="L2344"/>
          <cell r="M2344"/>
          <cell r="N2344"/>
          <cell r="O2344"/>
          <cell r="P2344"/>
          <cell r="Q2344"/>
          <cell r="R2344"/>
          <cell r="S2344"/>
          <cell r="T2344"/>
          <cell r="U2344"/>
          <cell r="V2344"/>
          <cell r="W2344"/>
          <cell r="X2344"/>
          <cell r="Y2344"/>
          <cell r="Z2344"/>
          <cell r="AA2344"/>
          <cell r="AB2344"/>
          <cell r="AC2344"/>
          <cell r="AD2344"/>
        </row>
        <row r="2345">
          <cell r="A2345" t="e">
            <v>#VALUE!</v>
          </cell>
          <cell r="B2345"/>
          <cell r="E2345" t="str">
            <v xml:space="preserve">zápas č. </v>
          </cell>
          <cell r="F2345" t="e">
            <v>#VALUE!</v>
          </cell>
          <cell r="G2345"/>
          <cell r="H2345" t="str">
            <v>Servis</v>
          </cell>
          <cell r="I2345"/>
          <cell r="J2345"/>
          <cell r="K2345"/>
          <cell r="L2345"/>
          <cell r="M2345"/>
          <cell r="N2345"/>
          <cell r="O2345"/>
          <cell r="P2345"/>
          <cell r="Q2345"/>
          <cell r="R2345"/>
          <cell r="S2345"/>
          <cell r="T2345"/>
          <cell r="U2345"/>
          <cell r="V2345" t="str">
            <v>pomer</v>
          </cell>
          <cell r="W2345"/>
          <cell r="X2345"/>
          <cell r="Y2345" t="str">
            <v>(:)</v>
          </cell>
          <cell r="Z2345" t="str">
            <v/>
          </cell>
          <cell r="AA2345" t="str">
            <v/>
          </cell>
          <cell r="AB2345"/>
          <cell r="AC2345" t="e">
            <v>#VALUE!</v>
          </cell>
          <cell r="AD2345" t="e">
            <v>#VALUE!</v>
          </cell>
        </row>
        <row r="2346">
          <cell r="A2346"/>
          <cell r="B2346"/>
          <cell r="E2346"/>
          <cell r="F2346"/>
          <cell r="G2346" t="str">
            <v>Time out</v>
          </cell>
          <cell r="H2346" t="str">
            <v>Príjem</v>
          </cell>
          <cell r="I2346"/>
          <cell r="J2346"/>
          <cell r="K2346"/>
          <cell r="L2346"/>
          <cell r="M2346"/>
          <cell r="N2346">
            <v>1</v>
          </cell>
          <cell r="O2346">
            <v>2</v>
          </cell>
          <cell r="P2346">
            <v>3</v>
          </cell>
          <cell r="Q2346">
            <v>4</v>
          </cell>
          <cell r="R2346">
            <v>5</v>
          </cell>
          <cell r="S2346">
            <v>6</v>
          </cell>
          <cell r="T2346">
            <v>7</v>
          </cell>
          <cell r="U2346"/>
          <cell r="V2346" t="str">
            <v>setov</v>
          </cell>
          <cell r="W2346"/>
          <cell r="X2346"/>
          <cell r="Z2346"/>
          <cell r="AA2346"/>
          <cell r="AB2346"/>
          <cell r="AC2346"/>
          <cell r="AD2346"/>
        </row>
        <row r="2347">
          <cell r="A2347" t="e">
            <v>#VALUE!</v>
          </cell>
          <cell r="B2347"/>
          <cell r="E2347" t="str">
            <v>Stôl:</v>
          </cell>
          <cell r="F2347" t="e">
            <v>#VALUE!</v>
          </cell>
          <cell r="G2347"/>
          <cell r="H2347"/>
          <cell r="I2347" t="e">
            <v>#VALUE!</v>
          </cell>
          <cell r="J2347"/>
          <cell r="K2347"/>
          <cell r="L2347"/>
          <cell r="M2347"/>
          <cell r="N2347" t="str">
            <v xml:space="preserve"> </v>
          </cell>
          <cell r="O2347" t="str">
            <v xml:space="preserve"> </v>
          </cell>
          <cell r="P2347" t="str">
            <v xml:space="preserve"> </v>
          </cell>
          <cell r="Q2347" t="str">
            <v xml:space="preserve"> </v>
          </cell>
          <cell r="R2347"/>
          <cell r="S2347"/>
          <cell r="T2347"/>
          <cell r="U2347"/>
          <cell r="V2347" t="str">
            <v/>
          </cell>
          <cell r="W2347"/>
          <cell r="X2347"/>
          <cell r="Z2347"/>
          <cell r="AA2347"/>
          <cell r="AB2347"/>
          <cell r="AC2347"/>
          <cell r="AD2347"/>
        </row>
        <row r="2348">
          <cell r="A2348"/>
          <cell r="B2348"/>
          <cell r="E2348"/>
          <cell r="F2348"/>
          <cell r="G2348"/>
          <cell r="H2348"/>
          <cell r="I2348"/>
          <cell r="J2348"/>
          <cell r="K2348"/>
          <cell r="L2348"/>
          <cell r="M2348"/>
          <cell r="N2348"/>
          <cell r="O2348"/>
          <cell r="P2348"/>
          <cell r="Q2348"/>
          <cell r="R2348"/>
          <cell r="S2348"/>
          <cell r="T2348"/>
          <cell r="U2348"/>
          <cell r="V2348"/>
          <cell r="W2348"/>
          <cell r="X2348"/>
          <cell r="Z2348"/>
          <cell r="AA2348"/>
          <cell r="AB2348"/>
          <cell r="AC2348"/>
          <cell r="AD2348"/>
        </row>
        <row r="2349">
          <cell r="A2349"/>
          <cell r="B2349"/>
          <cell r="E2349" t="str">
            <v>Dátum:</v>
          </cell>
          <cell r="F2349">
            <v>43729</v>
          </cell>
          <cell r="G2349"/>
          <cell r="H2349"/>
          <cell r="I2349"/>
          <cell r="J2349"/>
          <cell r="K2349"/>
          <cell r="L2349"/>
          <cell r="M2349"/>
          <cell r="N2349"/>
          <cell r="O2349"/>
          <cell r="P2349"/>
          <cell r="Q2349"/>
          <cell r="R2349"/>
          <cell r="S2349"/>
          <cell r="T2349"/>
          <cell r="U2349"/>
          <cell r="V2349"/>
          <cell r="W2349"/>
          <cell r="X2349"/>
          <cell r="Z2349"/>
          <cell r="AA2349"/>
          <cell r="AB2349"/>
          <cell r="AC2349"/>
          <cell r="AD2349"/>
        </row>
        <row r="2350">
          <cell r="A2350" t="e">
            <v>#VALUE!</v>
          </cell>
          <cell r="B2350"/>
          <cell r="E2350" t="str">
            <v>Čas:</v>
          </cell>
          <cell r="F2350"/>
          <cell r="G2350"/>
          <cell r="H2350"/>
          <cell r="I2350" t="e">
            <v>#VALUE!</v>
          </cell>
          <cell r="J2350"/>
          <cell r="K2350"/>
          <cell r="L2350"/>
          <cell r="M2350"/>
          <cell r="N2350" t="str">
            <v xml:space="preserve"> </v>
          </cell>
          <cell r="O2350" t="str">
            <v xml:space="preserve"> </v>
          </cell>
          <cell r="P2350" t="str">
            <v xml:space="preserve"> </v>
          </cell>
          <cell r="Q2350" t="str">
            <v xml:space="preserve"> </v>
          </cell>
          <cell r="R2350"/>
          <cell r="S2350"/>
          <cell r="T2350"/>
          <cell r="U2350"/>
          <cell r="V2350" t="str">
            <v/>
          </cell>
          <cell r="W2350"/>
          <cell r="X2350"/>
          <cell r="Z2350"/>
          <cell r="AA2350"/>
          <cell r="AB2350"/>
          <cell r="AC2350"/>
          <cell r="AD2350"/>
        </row>
        <row r="2351">
          <cell r="A2351"/>
          <cell r="B2351"/>
          <cell r="E2351"/>
          <cell r="F2351"/>
          <cell r="G2351"/>
          <cell r="H2351"/>
          <cell r="I2351"/>
          <cell r="J2351"/>
          <cell r="K2351"/>
          <cell r="L2351"/>
          <cell r="M2351"/>
          <cell r="N2351"/>
          <cell r="O2351"/>
          <cell r="P2351"/>
          <cell r="Q2351"/>
          <cell r="R2351"/>
          <cell r="S2351"/>
          <cell r="T2351"/>
          <cell r="U2351"/>
          <cell r="V2351"/>
          <cell r="W2351"/>
          <cell r="X2351"/>
          <cell r="Z2351"/>
          <cell r="AA2351"/>
          <cell r="AB2351"/>
          <cell r="AC2351"/>
          <cell r="AD2351"/>
        </row>
        <row r="2352">
          <cell r="A2352"/>
          <cell r="B2352"/>
          <cell r="E2352" t="str">
            <v>Kategória :</v>
          </cell>
          <cell r="F2352" t="str">
            <v>NMŽky</v>
          </cell>
          <cell r="G2352"/>
          <cell r="H2352"/>
          <cell r="I2352"/>
          <cell r="J2352"/>
          <cell r="K2352"/>
          <cell r="L2352"/>
          <cell r="M2352"/>
          <cell r="N2352"/>
          <cell r="O2352"/>
          <cell r="P2352"/>
          <cell r="Q2352"/>
          <cell r="R2352"/>
          <cell r="S2352"/>
          <cell r="T2352"/>
          <cell r="U2352"/>
          <cell r="V2352"/>
          <cell r="W2352"/>
          <cell r="X2352"/>
          <cell r="Z2352"/>
          <cell r="AA2352"/>
          <cell r="AB2352"/>
          <cell r="AC2352"/>
          <cell r="AD2352"/>
        </row>
        <row r="2353">
          <cell r="A2353"/>
          <cell r="B2353"/>
          <cell r="E2353"/>
          <cell r="F2353"/>
          <cell r="G2353"/>
          <cell r="H2353"/>
          <cell r="I2353" t="str">
            <v>Rozhodca</v>
          </cell>
          <cell r="J2353"/>
          <cell r="K2353"/>
          <cell r="L2353"/>
          <cell r="M2353"/>
          <cell r="N2353"/>
          <cell r="O2353"/>
          <cell r="P2353" t="str">
            <v>Víťaz</v>
          </cell>
          <cell r="Q2353"/>
          <cell r="R2353"/>
          <cell r="S2353"/>
          <cell r="T2353"/>
          <cell r="U2353"/>
          <cell r="V2353"/>
          <cell r="W2353"/>
          <cell r="X2353"/>
          <cell r="Z2353"/>
          <cell r="AA2353"/>
          <cell r="AB2353"/>
          <cell r="AC2353"/>
          <cell r="AD2353"/>
        </row>
        <row r="2354">
          <cell r="A2354"/>
          <cell r="B2354"/>
          <cell r="E2354" t="str">
            <v>Skupina :</v>
          </cell>
          <cell r="F2354" t="e">
            <v>#VALUE!</v>
          </cell>
          <cell r="G2354"/>
          <cell r="H2354"/>
          <cell r="I2354"/>
          <cell r="J2354"/>
          <cell r="K2354"/>
          <cell r="L2354"/>
          <cell r="M2354"/>
          <cell r="N2354" t="e">
            <v>#VALUE!</v>
          </cell>
          <cell r="O2354"/>
          <cell r="P2354"/>
          <cell r="Q2354"/>
          <cell r="R2354"/>
          <cell r="S2354"/>
          <cell r="T2354"/>
          <cell r="U2354"/>
          <cell r="V2354"/>
          <cell r="W2354"/>
          <cell r="X2354"/>
          <cell r="Z2354"/>
          <cell r="AA2354"/>
          <cell r="AB2354"/>
          <cell r="AC2354"/>
          <cell r="AD2354"/>
        </row>
        <row r="2355">
          <cell r="A2355"/>
          <cell r="B2355"/>
          <cell r="E2355"/>
          <cell r="F2355"/>
          <cell r="G2355"/>
          <cell r="H2355"/>
          <cell r="I2355"/>
          <cell r="J2355"/>
          <cell r="K2355"/>
          <cell r="L2355"/>
          <cell r="M2355"/>
          <cell r="N2355"/>
          <cell r="O2355"/>
          <cell r="P2355"/>
          <cell r="Q2355"/>
          <cell r="R2355"/>
          <cell r="S2355"/>
          <cell r="T2355"/>
          <cell r="U2355"/>
          <cell r="V2355"/>
          <cell r="W2355"/>
          <cell r="X2355"/>
          <cell r="Z2355"/>
          <cell r="AA2355"/>
          <cell r="AB2355"/>
          <cell r="AC2355"/>
          <cell r="AD2355"/>
        </row>
        <row r="2356">
          <cell r="A2356"/>
          <cell r="B2356"/>
          <cell r="E2356" t="str">
            <v>Zápas:</v>
          </cell>
          <cell r="F2356" t="e">
            <v>#VALUE!</v>
          </cell>
          <cell r="G2356"/>
          <cell r="H2356"/>
          <cell r="I2356"/>
          <cell r="J2356"/>
          <cell r="K2356"/>
          <cell r="L2356"/>
          <cell r="M2356"/>
          <cell r="N2356"/>
          <cell r="O2356"/>
          <cell r="P2356"/>
          <cell r="Q2356"/>
          <cell r="R2356"/>
          <cell r="S2356"/>
          <cell r="T2356"/>
          <cell r="U2356"/>
          <cell r="V2356"/>
          <cell r="W2356"/>
          <cell r="X2356"/>
          <cell r="Z2356"/>
          <cell r="AA2356"/>
          <cell r="AB2356"/>
          <cell r="AC2356"/>
          <cell r="AD2356"/>
        </row>
        <row r="2357">
          <cell r="A2357"/>
          <cell r="B2357"/>
          <cell r="E2357"/>
          <cell r="F2357"/>
          <cell r="G2357"/>
          <cell r="H2357" t="str">
            <v>Udelené karty - priestupok</v>
          </cell>
          <cell r="I2357"/>
          <cell r="J2357"/>
          <cell r="K2357"/>
          <cell r="L2357"/>
          <cell r="M2357"/>
          <cell r="N2357"/>
          <cell r="O2357"/>
          <cell r="P2357"/>
          <cell r="Q2357"/>
          <cell r="R2357"/>
          <cell r="S2357"/>
          <cell r="T2357"/>
          <cell r="U2357"/>
          <cell r="V2357"/>
          <cell r="W2357"/>
          <cell r="X2357"/>
          <cell r="Z2357"/>
          <cell r="AA2357"/>
          <cell r="AB2357"/>
          <cell r="AC2357"/>
          <cell r="AD2357"/>
        </row>
        <row r="2358">
          <cell r="A2358"/>
          <cell r="B2358"/>
          <cell r="E2358"/>
          <cell r="F2358"/>
          <cell r="G2358"/>
          <cell r="H2358"/>
          <cell r="I2358"/>
          <cell r="J2358"/>
          <cell r="K2358"/>
          <cell r="L2358"/>
          <cell r="M2358"/>
          <cell r="N2358"/>
          <cell r="O2358"/>
          <cell r="P2358"/>
          <cell r="Q2358"/>
          <cell r="R2358"/>
          <cell r="S2358"/>
          <cell r="T2358"/>
          <cell r="U2358"/>
          <cell r="V2358"/>
          <cell r="W2358"/>
          <cell r="X2358"/>
          <cell r="Z2358"/>
          <cell r="AA2358"/>
          <cell r="AB2358"/>
          <cell r="AC2358"/>
          <cell r="AD2358"/>
        </row>
        <row r="2359">
          <cell r="A2359"/>
          <cell r="B2359"/>
          <cell r="E2359"/>
          <cell r="F2359"/>
          <cell r="G2359"/>
          <cell r="H2359"/>
          <cell r="I2359" t="e">
            <v>#VALUE!</v>
          </cell>
          <cell r="J2359"/>
          <cell r="K2359"/>
          <cell r="L2359"/>
          <cell r="M2359"/>
          <cell r="N2359"/>
          <cell r="O2359"/>
          <cell r="P2359" t="e">
            <v>#VALUE!</v>
          </cell>
          <cell r="Q2359"/>
          <cell r="R2359"/>
          <cell r="S2359"/>
          <cell r="T2359"/>
          <cell r="U2359"/>
          <cell r="V2359"/>
          <cell r="W2359"/>
          <cell r="X2359"/>
          <cell r="Z2359"/>
          <cell r="AA2359"/>
          <cell r="AB2359"/>
          <cell r="AC2359"/>
          <cell r="AD2359"/>
        </row>
        <row r="2360">
          <cell r="A2360"/>
          <cell r="B2360"/>
          <cell r="E2360"/>
          <cell r="F2360"/>
          <cell r="G2360"/>
          <cell r="H2360" t="str">
            <v>Ž</v>
          </cell>
          <cell r="I2360"/>
          <cell r="J2360"/>
          <cell r="K2360"/>
          <cell r="L2360"/>
          <cell r="M2360"/>
          <cell r="N2360"/>
          <cell r="O2360" t="str">
            <v>Ž</v>
          </cell>
          <cell r="P2360"/>
          <cell r="Q2360"/>
          <cell r="R2360"/>
          <cell r="S2360"/>
          <cell r="T2360"/>
          <cell r="U2360"/>
          <cell r="V2360"/>
          <cell r="W2360"/>
          <cell r="X2360"/>
          <cell r="Z2360"/>
          <cell r="AA2360"/>
          <cell r="AB2360"/>
          <cell r="AC2360"/>
          <cell r="AD2360"/>
        </row>
        <row r="2361">
          <cell r="A2361"/>
          <cell r="B2361"/>
          <cell r="E2361"/>
          <cell r="F2361"/>
          <cell r="G2361"/>
          <cell r="H2361" t="str">
            <v>ŽČ</v>
          </cell>
          <cell r="I2361"/>
          <cell r="J2361"/>
          <cell r="K2361"/>
          <cell r="L2361"/>
          <cell r="M2361"/>
          <cell r="N2361"/>
          <cell r="O2361" t="str">
            <v>ŽČ</v>
          </cell>
          <cell r="P2361"/>
          <cell r="Q2361"/>
          <cell r="R2361"/>
          <cell r="S2361"/>
          <cell r="T2361"/>
          <cell r="U2361"/>
          <cell r="V2361"/>
          <cell r="W2361"/>
          <cell r="X2361"/>
          <cell r="Z2361"/>
          <cell r="AA2361"/>
          <cell r="AB2361"/>
          <cell r="AC2361"/>
          <cell r="AD2361"/>
        </row>
        <row r="2362">
          <cell r="A2362"/>
          <cell r="B2362"/>
          <cell r="E2362"/>
          <cell r="F2362"/>
          <cell r="G2362"/>
          <cell r="H2362" t="str">
            <v>ŽČ</v>
          </cell>
          <cell r="I2362"/>
          <cell r="J2362"/>
          <cell r="K2362"/>
          <cell r="L2362"/>
          <cell r="M2362"/>
          <cell r="N2362"/>
          <cell r="O2362" t="str">
            <v>ŽČ</v>
          </cell>
          <cell r="P2362"/>
          <cell r="Q2362"/>
          <cell r="R2362"/>
          <cell r="S2362"/>
          <cell r="T2362"/>
          <cell r="U2362"/>
          <cell r="V2362"/>
          <cell r="W2362"/>
          <cell r="X2362"/>
          <cell r="Z2362"/>
          <cell r="AA2362"/>
          <cell r="AB2362"/>
          <cell r="AC2362"/>
          <cell r="AD2362"/>
        </row>
        <row r="2363">
          <cell r="A2363"/>
          <cell r="B2363"/>
          <cell r="E2363"/>
          <cell r="F2363"/>
          <cell r="G2363"/>
          <cell r="H2363"/>
          <cell r="I2363"/>
          <cell r="J2363"/>
          <cell r="K2363"/>
          <cell r="L2363"/>
          <cell r="M2363"/>
          <cell r="N2363"/>
          <cell r="O2363"/>
          <cell r="P2363"/>
          <cell r="Q2363"/>
          <cell r="R2363"/>
          <cell r="S2363"/>
          <cell r="T2363"/>
          <cell r="U2363"/>
          <cell r="V2363"/>
          <cell r="W2363"/>
          <cell r="X2363"/>
          <cell r="Z2363"/>
          <cell r="AA2363"/>
          <cell r="AB2363"/>
          <cell r="AC2363"/>
          <cell r="AD2363"/>
        </row>
        <row r="2364">
          <cell r="A2364"/>
          <cell r="B2364"/>
          <cell r="C2364"/>
          <cell r="D2364"/>
          <cell r="E2364"/>
          <cell r="F2364"/>
          <cell r="G2364"/>
          <cell r="H2364"/>
          <cell r="I2364"/>
          <cell r="J2364"/>
          <cell r="K2364"/>
          <cell r="L2364"/>
          <cell r="M2364"/>
          <cell r="N2364"/>
          <cell r="O2364"/>
          <cell r="P2364"/>
          <cell r="Q2364"/>
          <cell r="R2364"/>
          <cell r="S2364"/>
          <cell r="T2364"/>
          <cell r="U2364"/>
          <cell r="V2364"/>
          <cell r="W2364"/>
          <cell r="X2364"/>
          <cell r="Y2364"/>
          <cell r="Z2364"/>
          <cell r="AA2364"/>
          <cell r="AB2364"/>
          <cell r="AC2364"/>
          <cell r="AD2364"/>
        </row>
        <row r="2365">
          <cell r="A2365" t="e">
            <v>#VALUE!</v>
          </cell>
          <cell r="B2365"/>
          <cell r="E2365" t="str">
            <v xml:space="preserve">zápas č. </v>
          </cell>
          <cell r="F2365" t="e">
            <v>#VALUE!</v>
          </cell>
          <cell r="G2365"/>
          <cell r="H2365" t="str">
            <v>Servis</v>
          </cell>
          <cell r="I2365"/>
          <cell r="J2365"/>
          <cell r="K2365"/>
          <cell r="L2365"/>
          <cell r="M2365"/>
          <cell r="N2365"/>
          <cell r="O2365"/>
          <cell r="P2365"/>
          <cell r="Q2365"/>
          <cell r="R2365"/>
          <cell r="S2365"/>
          <cell r="T2365"/>
          <cell r="U2365"/>
          <cell r="V2365" t="str">
            <v>pomer</v>
          </cell>
          <cell r="W2365"/>
          <cell r="X2365"/>
          <cell r="Y2365" t="str">
            <v>(:)</v>
          </cell>
          <cell r="Z2365" t="str">
            <v/>
          </cell>
          <cell r="AA2365" t="str">
            <v/>
          </cell>
          <cell r="AB2365"/>
          <cell r="AC2365" t="e">
            <v>#VALUE!</v>
          </cell>
          <cell r="AD2365" t="e">
            <v>#VALUE!</v>
          </cell>
        </row>
        <row r="2366">
          <cell r="A2366"/>
          <cell r="B2366"/>
          <cell r="E2366"/>
          <cell r="F2366"/>
          <cell r="G2366" t="str">
            <v>Time out</v>
          </cell>
          <cell r="H2366" t="str">
            <v>Príjem</v>
          </cell>
          <cell r="I2366"/>
          <cell r="J2366"/>
          <cell r="K2366"/>
          <cell r="L2366"/>
          <cell r="M2366"/>
          <cell r="N2366">
            <v>1</v>
          </cell>
          <cell r="O2366">
            <v>2</v>
          </cell>
          <cell r="P2366">
            <v>3</v>
          </cell>
          <cell r="Q2366">
            <v>4</v>
          </cell>
          <cell r="R2366">
            <v>5</v>
          </cell>
          <cell r="S2366">
            <v>6</v>
          </cell>
          <cell r="T2366">
            <v>7</v>
          </cell>
          <cell r="U2366"/>
          <cell r="V2366" t="str">
            <v>setov</v>
          </cell>
          <cell r="W2366"/>
          <cell r="X2366"/>
          <cell r="Z2366"/>
          <cell r="AA2366"/>
          <cell r="AB2366"/>
          <cell r="AC2366"/>
          <cell r="AD2366"/>
        </row>
        <row r="2367">
          <cell r="A2367" t="e">
            <v>#VALUE!</v>
          </cell>
          <cell r="B2367"/>
          <cell r="E2367" t="str">
            <v>Stôl:</v>
          </cell>
          <cell r="F2367" t="e">
            <v>#VALUE!</v>
          </cell>
          <cell r="G2367"/>
          <cell r="H2367"/>
          <cell r="I2367" t="e">
            <v>#VALUE!</v>
          </cell>
          <cell r="J2367"/>
          <cell r="K2367"/>
          <cell r="L2367"/>
          <cell r="M2367"/>
          <cell r="N2367" t="str">
            <v xml:space="preserve"> </v>
          </cell>
          <cell r="O2367" t="str">
            <v xml:space="preserve"> </v>
          </cell>
          <cell r="P2367" t="str">
            <v xml:space="preserve"> </v>
          </cell>
          <cell r="Q2367" t="str">
            <v xml:space="preserve"> </v>
          </cell>
          <cell r="R2367"/>
          <cell r="S2367"/>
          <cell r="T2367"/>
          <cell r="U2367"/>
          <cell r="V2367" t="str">
            <v/>
          </cell>
          <cell r="W2367"/>
          <cell r="X2367"/>
          <cell r="Z2367"/>
          <cell r="AA2367"/>
          <cell r="AB2367"/>
          <cell r="AC2367"/>
          <cell r="AD2367"/>
        </row>
        <row r="2368">
          <cell r="A2368"/>
          <cell r="B2368"/>
          <cell r="E2368"/>
          <cell r="F2368"/>
          <cell r="G2368"/>
          <cell r="H2368"/>
          <cell r="I2368"/>
          <cell r="J2368"/>
          <cell r="K2368"/>
          <cell r="L2368"/>
          <cell r="M2368"/>
          <cell r="N2368"/>
          <cell r="O2368"/>
          <cell r="P2368"/>
          <cell r="Q2368"/>
          <cell r="R2368"/>
          <cell r="S2368"/>
          <cell r="T2368"/>
          <cell r="U2368"/>
          <cell r="V2368"/>
          <cell r="W2368"/>
          <cell r="X2368"/>
          <cell r="Z2368"/>
          <cell r="AA2368"/>
          <cell r="AB2368"/>
          <cell r="AC2368"/>
          <cell r="AD2368"/>
        </row>
        <row r="2369">
          <cell r="A2369"/>
          <cell r="B2369"/>
          <cell r="E2369" t="str">
            <v>Dátum:</v>
          </cell>
          <cell r="F2369">
            <v>43729</v>
          </cell>
          <cell r="G2369"/>
          <cell r="H2369"/>
          <cell r="I2369"/>
          <cell r="J2369"/>
          <cell r="K2369"/>
          <cell r="L2369"/>
          <cell r="M2369"/>
          <cell r="N2369"/>
          <cell r="O2369"/>
          <cell r="P2369"/>
          <cell r="Q2369"/>
          <cell r="R2369"/>
          <cell r="S2369"/>
          <cell r="T2369"/>
          <cell r="U2369"/>
          <cell r="V2369"/>
          <cell r="W2369"/>
          <cell r="X2369"/>
          <cell r="Z2369"/>
          <cell r="AA2369"/>
          <cell r="AB2369"/>
          <cell r="AC2369"/>
          <cell r="AD2369"/>
        </row>
        <row r="2370">
          <cell r="A2370" t="e">
            <v>#VALUE!</v>
          </cell>
          <cell r="B2370"/>
          <cell r="E2370" t="str">
            <v>Čas:</v>
          </cell>
          <cell r="F2370"/>
          <cell r="G2370"/>
          <cell r="H2370"/>
          <cell r="I2370" t="e">
            <v>#VALUE!</v>
          </cell>
          <cell r="J2370"/>
          <cell r="K2370"/>
          <cell r="L2370"/>
          <cell r="M2370"/>
          <cell r="N2370" t="str">
            <v xml:space="preserve"> </v>
          </cell>
          <cell r="O2370" t="str">
            <v xml:space="preserve"> </v>
          </cell>
          <cell r="P2370" t="str">
            <v xml:space="preserve"> </v>
          </cell>
          <cell r="Q2370" t="str">
            <v xml:space="preserve"> </v>
          </cell>
          <cell r="R2370"/>
          <cell r="S2370"/>
          <cell r="T2370"/>
          <cell r="U2370"/>
          <cell r="V2370" t="str">
            <v/>
          </cell>
          <cell r="W2370"/>
          <cell r="X2370"/>
          <cell r="Z2370"/>
          <cell r="AA2370"/>
          <cell r="AB2370"/>
          <cell r="AC2370"/>
          <cell r="AD2370"/>
        </row>
        <row r="2371">
          <cell r="A2371"/>
          <cell r="B2371"/>
          <cell r="E2371"/>
          <cell r="F2371"/>
          <cell r="G2371"/>
          <cell r="H2371"/>
          <cell r="I2371"/>
          <cell r="J2371"/>
          <cell r="K2371"/>
          <cell r="L2371"/>
          <cell r="M2371"/>
          <cell r="N2371"/>
          <cell r="O2371"/>
          <cell r="P2371"/>
          <cell r="Q2371"/>
          <cell r="R2371"/>
          <cell r="S2371"/>
          <cell r="T2371"/>
          <cell r="U2371"/>
          <cell r="V2371"/>
          <cell r="W2371"/>
          <cell r="X2371"/>
          <cell r="Z2371"/>
          <cell r="AA2371"/>
          <cell r="AB2371"/>
          <cell r="AC2371"/>
          <cell r="AD2371"/>
        </row>
        <row r="2372">
          <cell r="A2372"/>
          <cell r="B2372"/>
          <cell r="E2372" t="str">
            <v>Kategória :</v>
          </cell>
          <cell r="F2372" t="str">
            <v>NMŽky</v>
          </cell>
          <cell r="G2372"/>
          <cell r="H2372"/>
          <cell r="I2372"/>
          <cell r="J2372"/>
          <cell r="K2372"/>
          <cell r="L2372"/>
          <cell r="M2372"/>
          <cell r="N2372"/>
          <cell r="O2372"/>
          <cell r="P2372"/>
          <cell r="Q2372"/>
          <cell r="R2372"/>
          <cell r="S2372"/>
          <cell r="T2372"/>
          <cell r="U2372"/>
          <cell r="V2372"/>
          <cell r="W2372"/>
          <cell r="X2372"/>
          <cell r="Z2372"/>
          <cell r="AA2372"/>
          <cell r="AB2372"/>
          <cell r="AC2372"/>
          <cell r="AD2372"/>
        </row>
        <row r="2373">
          <cell r="A2373"/>
          <cell r="B2373"/>
          <cell r="E2373"/>
          <cell r="F2373"/>
          <cell r="G2373"/>
          <cell r="H2373"/>
          <cell r="I2373" t="str">
            <v>Rozhodca</v>
          </cell>
          <cell r="J2373"/>
          <cell r="K2373"/>
          <cell r="L2373"/>
          <cell r="M2373"/>
          <cell r="N2373"/>
          <cell r="O2373"/>
          <cell r="P2373" t="str">
            <v>Víťaz</v>
          </cell>
          <cell r="Q2373"/>
          <cell r="R2373"/>
          <cell r="S2373"/>
          <cell r="T2373"/>
          <cell r="U2373"/>
          <cell r="V2373"/>
          <cell r="W2373"/>
          <cell r="X2373"/>
          <cell r="Z2373"/>
          <cell r="AA2373"/>
          <cell r="AB2373"/>
          <cell r="AC2373"/>
          <cell r="AD2373"/>
        </row>
        <row r="2374">
          <cell r="A2374"/>
          <cell r="B2374"/>
          <cell r="E2374" t="str">
            <v>Skupina :</v>
          </cell>
          <cell r="F2374" t="e">
            <v>#VALUE!</v>
          </cell>
          <cell r="G2374"/>
          <cell r="H2374"/>
          <cell r="I2374"/>
          <cell r="J2374"/>
          <cell r="K2374"/>
          <cell r="L2374"/>
          <cell r="M2374"/>
          <cell r="N2374" t="e">
            <v>#VALUE!</v>
          </cell>
          <cell r="O2374"/>
          <cell r="P2374"/>
          <cell r="Q2374"/>
          <cell r="R2374"/>
          <cell r="S2374"/>
          <cell r="T2374"/>
          <cell r="U2374"/>
          <cell r="V2374"/>
          <cell r="W2374"/>
          <cell r="X2374"/>
          <cell r="Z2374"/>
          <cell r="AA2374"/>
          <cell r="AB2374"/>
          <cell r="AC2374"/>
          <cell r="AD2374"/>
        </row>
        <row r="2375">
          <cell r="A2375"/>
          <cell r="B2375"/>
          <cell r="E2375"/>
          <cell r="F2375"/>
          <cell r="G2375"/>
          <cell r="H2375"/>
          <cell r="I2375"/>
          <cell r="J2375"/>
          <cell r="K2375"/>
          <cell r="L2375"/>
          <cell r="M2375"/>
          <cell r="N2375"/>
          <cell r="O2375"/>
          <cell r="P2375"/>
          <cell r="Q2375"/>
          <cell r="R2375"/>
          <cell r="S2375"/>
          <cell r="T2375"/>
          <cell r="U2375"/>
          <cell r="V2375"/>
          <cell r="W2375"/>
          <cell r="X2375"/>
          <cell r="Z2375"/>
          <cell r="AA2375"/>
          <cell r="AB2375"/>
          <cell r="AC2375"/>
          <cell r="AD2375"/>
        </row>
        <row r="2376">
          <cell r="A2376"/>
          <cell r="B2376"/>
          <cell r="E2376" t="str">
            <v>Zápas:</v>
          </cell>
          <cell r="F2376" t="e">
            <v>#VALUE!</v>
          </cell>
          <cell r="G2376"/>
          <cell r="H2376"/>
          <cell r="I2376"/>
          <cell r="J2376"/>
          <cell r="K2376"/>
          <cell r="L2376"/>
          <cell r="M2376"/>
          <cell r="N2376"/>
          <cell r="O2376"/>
          <cell r="P2376"/>
          <cell r="Q2376"/>
          <cell r="R2376"/>
          <cell r="S2376"/>
          <cell r="T2376"/>
          <cell r="U2376"/>
          <cell r="V2376"/>
          <cell r="W2376"/>
          <cell r="X2376"/>
          <cell r="Z2376"/>
          <cell r="AA2376"/>
          <cell r="AB2376"/>
          <cell r="AC2376"/>
          <cell r="AD2376"/>
        </row>
        <row r="2377">
          <cell r="A2377"/>
          <cell r="B2377"/>
          <cell r="E2377"/>
          <cell r="F2377"/>
          <cell r="G2377"/>
          <cell r="H2377" t="str">
            <v>Udelené karty - priestupok</v>
          </cell>
          <cell r="I2377"/>
          <cell r="J2377"/>
          <cell r="K2377"/>
          <cell r="L2377"/>
          <cell r="M2377"/>
          <cell r="N2377"/>
          <cell r="O2377"/>
          <cell r="P2377"/>
          <cell r="Q2377"/>
          <cell r="R2377"/>
          <cell r="S2377"/>
          <cell r="T2377"/>
          <cell r="U2377"/>
          <cell r="V2377"/>
          <cell r="W2377"/>
          <cell r="X2377"/>
          <cell r="Z2377"/>
          <cell r="AA2377"/>
          <cell r="AB2377"/>
          <cell r="AC2377"/>
          <cell r="AD2377"/>
        </row>
        <row r="2378">
          <cell r="A2378"/>
          <cell r="B2378"/>
          <cell r="E2378"/>
          <cell r="F2378"/>
          <cell r="G2378"/>
          <cell r="H2378"/>
          <cell r="I2378"/>
          <cell r="J2378"/>
          <cell r="K2378"/>
          <cell r="L2378"/>
          <cell r="M2378"/>
          <cell r="N2378"/>
          <cell r="O2378"/>
          <cell r="P2378"/>
          <cell r="Q2378"/>
          <cell r="R2378"/>
          <cell r="S2378"/>
          <cell r="T2378"/>
          <cell r="U2378"/>
          <cell r="V2378"/>
          <cell r="W2378"/>
          <cell r="X2378"/>
          <cell r="Z2378"/>
          <cell r="AA2378"/>
          <cell r="AB2378"/>
          <cell r="AC2378"/>
          <cell r="AD2378"/>
        </row>
        <row r="2379">
          <cell r="A2379"/>
          <cell r="B2379"/>
          <cell r="E2379"/>
          <cell r="F2379"/>
          <cell r="G2379"/>
          <cell r="H2379"/>
          <cell r="I2379" t="e">
            <v>#VALUE!</v>
          </cell>
          <cell r="J2379"/>
          <cell r="K2379"/>
          <cell r="L2379"/>
          <cell r="M2379"/>
          <cell r="N2379"/>
          <cell r="O2379"/>
          <cell r="P2379" t="e">
            <v>#VALUE!</v>
          </cell>
          <cell r="Q2379"/>
          <cell r="R2379"/>
          <cell r="S2379"/>
          <cell r="T2379"/>
          <cell r="U2379"/>
          <cell r="V2379"/>
          <cell r="W2379"/>
          <cell r="X2379"/>
          <cell r="Z2379"/>
          <cell r="AA2379"/>
          <cell r="AB2379"/>
          <cell r="AC2379"/>
          <cell r="AD2379"/>
        </row>
        <row r="2380">
          <cell r="A2380"/>
          <cell r="B2380"/>
          <cell r="E2380"/>
          <cell r="F2380"/>
          <cell r="G2380"/>
          <cell r="H2380" t="str">
            <v>Ž</v>
          </cell>
          <cell r="I2380"/>
          <cell r="J2380"/>
          <cell r="K2380"/>
          <cell r="L2380"/>
          <cell r="M2380"/>
          <cell r="N2380"/>
          <cell r="O2380" t="str">
            <v>Ž</v>
          </cell>
          <cell r="P2380"/>
          <cell r="Q2380"/>
          <cell r="R2380"/>
          <cell r="S2380"/>
          <cell r="T2380"/>
          <cell r="U2380"/>
          <cell r="V2380"/>
          <cell r="W2380"/>
          <cell r="X2380"/>
          <cell r="Z2380"/>
          <cell r="AA2380"/>
          <cell r="AB2380"/>
          <cell r="AC2380"/>
          <cell r="AD2380"/>
        </row>
        <row r="2381">
          <cell r="A2381"/>
          <cell r="B2381"/>
          <cell r="E2381"/>
          <cell r="F2381"/>
          <cell r="G2381"/>
          <cell r="H2381" t="str">
            <v>ŽČ</v>
          </cell>
          <cell r="I2381"/>
          <cell r="J2381"/>
          <cell r="K2381"/>
          <cell r="L2381"/>
          <cell r="M2381"/>
          <cell r="N2381"/>
          <cell r="O2381" t="str">
            <v>ŽČ</v>
          </cell>
          <cell r="P2381"/>
          <cell r="Q2381"/>
          <cell r="R2381"/>
          <cell r="S2381"/>
          <cell r="T2381"/>
          <cell r="U2381"/>
          <cell r="V2381"/>
          <cell r="W2381"/>
          <cell r="X2381"/>
          <cell r="Z2381"/>
          <cell r="AA2381"/>
          <cell r="AB2381"/>
          <cell r="AC2381"/>
          <cell r="AD2381"/>
        </row>
        <row r="2382">
          <cell r="A2382"/>
          <cell r="B2382"/>
          <cell r="E2382"/>
          <cell r="F2382"/>
          <cell r="G2382"/>
          <cell r="H2382" t="str">
            <v>ŽČ</v>
          </cell>
          <cell r="I2382"/>
          <cell r="J2382"/>
          <cell r="K2382"/>
          <cell r="L2382"/>
          <cell r="M2382"/>
          <cell r="N2382"/>
          <cell r="O2382" t="str">
            <v>ŽČ</v>
          </cell>
          <cell r="P2382"/>
          <cell r="Q2382"/>
          <cell r="R2382"/>
          <cell r="S2382"/>
          <cell r="T2382"/>
          <cell r="U2382"/>
          <cell r="V2382"/>
          <cell r="W2382"/>
          <cell r="X2382"/>
          <cell r="Z2382"/>
          <cell r="AA2382"/>
          <cell r="AB2382"/>
          <cell r="AC2382"/>
          <cell r="AD2382"/>
        </row>
        <row r="2383">
          <cell r="A2383"/>
          <cell r="B2383"/>
          <cell r="E2383"/>
          <cell r="F2383"/>
          <cell r="G2383"/>
          <cell r="H2383"/>
          <cell r="I2383"/>
          <cell r="J2383"/>
          <cell r="K2383"/>
          <cell r="L2383"/>
          <cell r="M2383"/>
          <cell r="N2383"/>
          <cell r="O2383"/>
          <cell r="P2383"/>
          <cell r="Q2383"/>
          <cell r="R2383"/>
          <cell r="S2383"/>
          <cell r="T2383"/>
          <cell r="U2383"/>
          <cell r="V2383"/>
          <cell r="W2383"/>
          <cell r="X2383"/>
          <cell r="Z2383"/>
          <cell r="AA2383"/>
          <cell r="AB2383"/>
          <cell r="AC2383"/>
          <cell r="AD2383"/>
        </row>
        <row r="2384">
          <cell r="A2384"/>
          <cell r="B2384"/>
          <cell r="C2384"/>
          <cell r="D2384"/>
          <cell r="E2384"/>
          <cell r="F2384"/>
          <cell r="G2384"/>
          <cell r="H2384"/>
          <cell r="I2384"/>
          <cell r="J2384"/>
          <cell r="K2384"/>
          <cell r="L2384"/>
          <cell r="M2384"/>
          <cell r="N2384"/>
          <cell r="O2384"/>
          <cell r="P2384"/>
          <cell r="Q2384"/>
          <cell r="R2384"/>
          <cell r="S2384"/>
          <cell r="T2384"/>
          <cell r="U2384"/>
          <cell r="V2384"/>
          <cell r="W2384"/>
          <cell r="X2384"/>
          <cell r="Y2384"/>
          <cell r="Z2384"/>
          <cell r="AA2384"/>
          <cell r="AB2384"/>
          <cell r="AC2384"/>
          <cell r="AD2384"/>
        </row>
        <row r="2385">
          <cell r="A2385" t="e">
            <v>#VALUE!</v>
          </cell>
          <cell r="B2385"/>
          <cell r="E2385" t="str">
            <v xml:space="preserve">zápas č. </v>
          </cell>
          <cell r="F2385" t="e">
            <v>#VALUE!</v>
          </cell>
          <cell r="G2385"/>
          <cell r="H2385" t="str">
            <v>Servis</v>
          </cell>
          <cell r="I2385"/>
          <cell r="J2385"/>
          <cell r="K2385"/>
          <cell r="L2385"/>
          <cell r="M2385"/>
          <cell r="N2385"/>
          <cell r="O2385"/>
          <cell r="P2385"/>
          <cell r="Q2385"/>
          <cell r="R2385"/>
          <cell r="S2385"/>
          <cell r="T2385"/>
          <cell r="U2385"/>
          <cell r="V2385" t="str">
            <v>pomer</v>
          </cell>
          <cell r="W2385"/>
          <cell r="X2385"/>
          <cell r="Y2385" t="str">
            <v>(:)</v>
          </cell>
          <cell r="Z2385" t="str">
            <v/>
          </cell>
          <cell r="AA2385" t="str">
            <v/>
          </cell>
          <cell r="AB2385"/>
          <cell r="AC2385" t="e">
            <v>#VALUE!</v>
          </cell>
          <cell r="AD2385" t="e">
            <v>#VALUE!</v>
          </cell>
        </row>
        <row r="2386">
          <cell r="A2386"/>
          <cell r="B2386"/>
          <cell r="E2386"/>
          <cell r="F2386"/>
          <cell r="G2386" t="str">
            <v>Time out</v>
          </cell>
          <cell r="H2386" t="str">
            <v>Príjem</v>
          </cell>
          <cell r="I2386"/>
          <cell r="J2386"/>
          <cell r="K2386"/>
          <cell r="L2386"/>
          <cell r="M2386"/>
          <cell r="N2386">
            <v>1</v>
          </cell>
          <cell r="O2386">
            <v>2</v>
          </cell>
          <cell r="P2386">
            <v>3</v>
          </cell>
          <cell r="Q2386">
            <v>4</v>
          </cell>
          <cell r="R2386">
            <v>5</v>
          </cell>
          <cell r="S2386">
            <v>6</v>
          </cell>
          <cell r="T2386">
            <v>7</v>
          </cell>
          <cell r="U2386"/>
          <cell r="V2386" t="str">
            <v>setov</v>
          </cell>
          <cell r="W2386"/>
          <cell r="X2386"/>
          <cell r="Z2386"/>
          <cell r="AA2386"/>
          <cell r="AB2386"/>
          <cell r="AC2386"/>
          <cell r="AD2386"/>
        </row>
        <row r="2387">
          <cell r="A2387" t="e">
            <v>#VALUE!</v>
          </cell>
          <cell r="B2387"/>
          <cell r="E2387" t="str">
            <v>Stôl:</v>
          </cell>
          <cell r="F2387" t="e">
            <v>#VALUE!</v>
          </cell>
          <cell r="G2387"/>
          <cell r="H2387"/>
          <cell r="I2387" t="e">
            <v>#VALUE!</v>
          </cell>
          <cell r="J2387"/>
          <cell r="K2387"/>
          <cell r="L2387"/>
          <cell r="M2387"/>
          <cell r="N2387" t="str">
            <v xml:space="preserve"> </v>
          </cell>
          <cell r="O2387" t="str">
            <v xml:space="preserve"> </v>
          </cell>
          <cell r="P2387" t="str">
            <v xml:space="preserve"> </v>
          </cell>
          <cell r="Q2387" t="str">
            <v xml:space="preserve"> </v>
          </cell>
          <cell r="R2387"/>
          <cell r="S2387"/>
          <cell r="T2387"/>
          <cell r="U2387"/>
          <cell r="V2387" t="str">
            <v/>
          </cell>
          <cell r="W2387"/>
          <cell r="X2387"/>
          <cell r="Z2387"/>
          <cell r="AA2387"/>
          <cell r="AB2387"/>
          <cell r="AC2387"/>
          <cell r="AD2387"/>
        </row>
        <row r="2388">
          <cell r="A2388"/>
          <cell r="B2388"/>
          <cell r="E2388"/>
          <cell r="F2388"/>
          <cell r="G2388"/>
          <cell r="H2388"/>
          <cell r="I2388"/>
          <cell r="J2388"/>
          <cell r="K2388"/>
          <cell r="L2388"/>
          <cell r="M2388"/>
          <cell r="N2388"/>
          <cell r="O2388"/>
          <cell r="P2388"/>
          <cell r="Q2388"/>
          <cell r="R2388"/>
          <cell r="S2388"/>
          <cell r="T2388"/>
          <cell r="U2388"/>
          <cell r="V2388"/>
          <cell r="W2388"/>
          <cell r="X2388"/>
          <cell r="Z2388"/>
          <cell r="AA2388"/>
          <cell r="AB2388"/>
          <cell r="AC2388"/>
          <cell r="AD2388"/>
        </row>
        <row r="2389">
          <cell r="A2389"/>
          <cell r="B2389"/>
          <cell r="E2389" t="str">
            <v>Dátum:</v>
          </cell>
          <cell r="F2389">
            <v>43729</v>
          </cell>
          <cell r="G2389"/>
          <cell r="H2389"/>
          <cell r="I2389"/>
          <cell r="J2389"/>
          <cell r="K2389"/>
          <cell r="L2389"/>
          <cell r="M2389"/>
          <cell r="N2389"/>
          <cell r="O2389"/>
          <cell r="P2389"/>
          <cell r="Q2389"/>
          <cell r="R2389"/>
          <cell r="S2389"/>
          <cell r="T2389"/>
          <cell r="U2389"/>
          <cell r="V2389"/>
          <cell r="W2389"/>
          <cell r="X2389"/>
          <cell r="Z2389"/>
          <cell r="AA2389"/>
          <cell r="AB2389"/>
          <cell r="AC2389"/>
          <cell r="AD2389"/>
        </row>
        <row r="2390">
          <cell r="A2390" t="e">
            <v>#VALUE!</v>
          </cell>
          <cell r="B2390"/>
          <cell r="E2390" t="str">
            <v>Čas:</v>
          </cell>
          <cell r="F2390"/>
          <cell r="G2390"/>
          <cell r="H2390"/>
          <cell r="I2390" t="e">
            <v>#VALUE!</v>
          </cell>
          <cell r="J2390"/>
          <cell r="K2390"/>
          <cell r="L2390"/>
          <cell r="M2390"/>
          <cell r="N2390" t="str">
            <v xml:space="preserve"> </v>
          </cell>
          <cell r="O2390" t="str">
            <v xml:space="preserve"> </v>
          </cell>
          <cell r="P2390" t="str">
            <v xml:space="preserve"> </v>
          </cell>
          <cell r="Q2390" t="str">
            <v xml:space="preserve"> </v>
          </cell>
          <cell r="R2390"/>
          <cell r="S2390"/>
          <cell r="T2390"/>
          <cell r="U2390"/>
          <cell r="V2390" t="str">
            <v/>
          </cell>
          <cell r="W2390"/>
          <cell r="X2390"/>
          <cell r="Z2390"/>
          <cell r="AA2390"/>
          <cell r="AB2390"/>
          <cell r="AC2390"/>
          <cell r="AD2390"/>
        </row>
        <row r="2391">
          <cell r="A2391"/>
          <cell r="B2391"/>
          <cell r="E2391"/>
          <cell r="F2391"/>
          <cell r="G2391"/>
          <cell r="H2391"/>
          <cell r="I2391"/>
          <cell r="J2391"/>
          <cell r="K2391"/>
          <cell r="L2391"/>
          <cell r="M2391"/>
          <cell r="N2391"/>
          <cell r="O2391"/>
          <cell r="P2391"/>
          <cell r="Q2391"/>
          <cell r="R2391"/>
          <cell r="S2391"/>
          <cell r="T2391"/>
          <cell r="U2391"/>
          <cell r="V2391"/>
          <cell r="W2391"/>
          <cell r="X2391"/>
          <cell r="Z2391"/>
          <cell r="AA2391"/>
          <cell r="AB2391"/>
          <cell r="AC2391"/>
          <cell r="AD2391"/>
        </row>
        <row r="2392">
          <cell r="A2392"/>
          <cell r="B2392"/>
          <cell r="E2392" t="str">
            <v>Kategória :</v>
          </cell>
          <cell r="F2392" t="str">
            <v>NMŽky</v>
          </cell>
          <cell r="G2392"/>
          <cell r="H2392"/>
          <cell r="I2392"/>
          <cell r="J2392"/>
          <cell r="K2392"/>
          <cell r="L2392"/>
          <cell r="M2392"/>
          <cell r="N2392"/>
          <cell r="O2392"/>
          <cell r="P2392"/>
          <cell r="Q2392"/>
          <cell r="R2392"/>
          <cell r="S2392"/>
          <cell r="T2392"/>
          <cell r="U2392"/>
          <cell r="V2392"/>
          <cell r="W2392"/>
          <cell r="X2392"/>
          <cell r="Z2392"/>
          <cell r="AA2392"/>
          <cell r="AB2392"/>
          <cell r="AC2392"/>
          <cell r="AD2392"/>
        </row>
        <row r="2393">
          <cell r="A2393"/>
          <cell r="B2393"/>
          <cell r="E2393"/>
          <cell r="F2393"/>
          <cell r="G2393"/>
          <cell r="H2393"/>
          <cell r="I2393" t="str">
            <v>Rozhodca</v>
          </cell>
          <cell r="J2393"/>
          <cell r="K2393"/>
          <cell r="L2393"/>
          <cell r="M2393"/>
          <cell r="N2393"/>
          <cell r="O2393"/>
          <cell r="P2393" t="str">
            <v>Víťaz</v>
          </cell>
          <cell r="Q2393"/>
          <cell r="R2393"/>
          <cell r="S2393"/>
          <cell r="T2393"/>
          <cell r="U2393"/>
          <cell r="V2393"/>
          <cell r="W2393"/>
          <cell r="X2393"/>
          <cell r="Z2393"/>
          <cell r="AA2393"/>
          <cell r="AB2393"/>
          <cell r="AC2393"/>
          <cell r="AD2393"/>
        </row>
        <row r="2394">
          <cell r="A2394"/>
          <cell r="B2394"/>
          <cell r="E2394" t="str">
            <v>Skupina :</v>
          </cell>
          <cell r="F2394" t="e">
            <v>#VALUE!</v>
          </cell>
          <cell r="G2394"/>
          <cell r="H2394"/>
          <cell r="I2394"/>
          <cell r="J2394"/>
          <cell r="K2394"/>
          <cell r="L2394"/>
          <cell r="M2394"/>
          <cell r="N2394" t="e">
            <v>#VALUE!</v>
          </cell>
          <cell r="O2394"/>
          <cell r="P2394"/>
          <cell r="Q2394"/>
          <cell r="R2394"/>
          <cell r="S2394"/>
          <cell r="T2394"/>
          <cell r="U2394"/>
          <cell r="V2394"/>
          <cell r="W2394"/>
          <cell r="X2394"/>
          <cell r="Z2394"/>
          <cell r="AA2394"/>
          <cell r="AB2394"/>
          <cell r="AC2394"/>
          <cell r="AD2394"/>
        </row>
        <row r="2395">
          <cell r="A2395"/>
          <cell r="B2395"/>
          <cell r="E2395"/>
          <cell r="F2395"/>
          <cell r="G2395"/>
          <cell r="H2395"/>
          <cell r="I2395"/>
          <cell r="J2395"/>
          <cell r="K2395"/>
          <cell r="L2395"/>
          <cell r="M2395"/>
          <cell r="N2395"/>
          <cell r="O2395"/>
          <cell r="P2395"/>
          <cell r="Q2395"/>
          <cell r="R2395"/>
          <cell r="S2395"/>
          <cell r="T2395"/>
          <cell r="U2395"/>
          <cell r="V2395"/>
          <cell r="W2395"/>
          <cell r="X2395"/>
          <cell r="Z2395"/>
          <cell r="AA2395"/>
          <cell r="AB2395"/>
          <cell r="AC2395"/>
          <cell r="AD2395"/>
        </row>
        <row r="2396">
          <cell r="A2396"/>
          <cell r="B2396"/>
          <cell r="E2396" t="str">
            <v>Zápas:</v>
          </cell>
          <cell r="F2396" t="e">
            <v>#VALUE!</v>
          </cell>
          <cell r="G2396"/>
          <cell r="H2396"/>
          <cell r="I2396"/>
          <cell r="J2396"/>
          <cell r="K2396"/>
          <cell r="L2396"/>
          <cell r="M2396"/>
          <cell r="N2396"/>
          <cell r="O2396"/>
          <cell r="P2396"/>
          <cell r="Q2396"/>
          <cell r="R2396"/>
          <cell r="S2396"/>
          <cell r="T2396"/>
          <cell r="U2396"/>
          <cell r="V2396"/>
          <cell r="W2396"/>
          <cell r="X2396"/>
          <cell r="Z2396"/>
          <cell r="AA2396"/>
          <cell r="AB2396"/>
          <cell r="AC2396"/>
          <cell r="AD2396"/>
        </row>
        <row r="2397">
          <cell r="A2397"/>
          <cell r="B2397"/>
          <cell r="E2397"/>
          <cell r="F2397"/>
          <cell r="G2397"/>
          <cell r="H2397" t="str">
            <v>Udelené karty - priestupok</v>
          </cell>
          <cell r="I2397"/>
          <cell r="J2397"/>
          <cell r="K2397"/>
          <cell r="L2397"/>
          <cell r="M2397"/>
          <cell r="N2397"/>
          <cell r="O2397"/>
          <cell r="P2397"/>
          <cell r="Q2397"/>
          <cell r="R2397"/>
          <cell r="S2397"/>
          <cell r="T2397"/>
          <cell r="U2397"/>
          <cell r="V2397"/>
          <cell r="W2397"/>
          <cell r="X2397"/>
          <cell r="Z2397"/>
          <cell r="AA2397"/>
          <cell r="AB2397"/>
          <cell r="AC2397"/>
          <cell r="AD2397"/>
        </row>
        <row r="2398">
          <cell r="A2398"/>
          <cell r="B2398"/>
          <cell r="E2398"/>
          <cell r="F2398"/>
          <cell r="G2398"/>
          <cell r="H2398"/>
          <cell r="I2398"/>
          <cell r="J2398"/>
          <cell r="K2398"/>
          <cell r="L2398"/>
          <cell r="M2398"/>
          <cell r="N2398"/>
          <cell r="O2398"/>
          <cell r="P2398"/>
          <cell r="Q2398"/>
          <cell r="R2398"/>
          <cell r="S2398"/>
          <cell r="T2398"/>
          <cell r="U2398"/>
          <cell r="V2398"/>
          <cell r="W2398"/>
          <cell r="X2398"/>
          <cell r="Z2398"/>
          <cell r="AA2398"/>
          <cell r="AB2398"/>
          <cell r="AC2398"/>
          <cell r="AD2398"/>
        </row>
        <row r="2399">
          <cell r="A2399"/>
          <cell r="B2399"/>
          <cell r="E2399"/>
          <cell r="F2399"/>
          <cell r="G2399"/>
          <cell r="H2399"/>
          <cell r="I2399" t="e">
            <v>#VALUE!</v>
          </cell>
          <cell r="J2399"/>
          <cell r="K2399"/>
          <cell r="L2399"/>
          <cell r="M2399"/>
          <cell r="N2399"/>
          <cell r="O2399"/>
          <cell r="P2399" t="e">
            <v>#VALUE!</v>
          </cell>
          <cell r="Q2399"/>
          <cell r="R2399"/>
          <cell r="S2399"/>
          <cell r="T2399"/>
          <cell r="U2399"/>
          <cell r="V2399"/>
          <cell r="W2399"/>
          <cell r="X2399"/>
          <cell r="Z2399"/>
          <cell r="AA2399"/>
          <cell r="AB2399"/>
          <cell r="AC2399"/>
          <cell r="AD2399"/>
        </row>
        <row r="2400">
          <cell r="A2400"/>
          <cell r="B2400"/>
          <cell r="E2400"/>
          <cell r="F2400"/>
          <cell r="G2400"/>
          <cell r="H2400" t="str">
            <v>Ž</v>
          </cell>
          <cell r="I2400"/>
          <cell r="J2400"/>
          <cell r="K2400"/>
          <cell r="L2400"/>
          <cell r="M2400"/>
          <cell r="N2400"/>
          <cell r="O2400" t="str">
            <v>Ž</v>
          </cell>
          <cell r="P2400"/>
          <cell r="Q2400"/>
          <cell r="R2400"/>
          <cell r="S2400"/>
          <cell r="T2400"/>
          <cell r="U2400"/>
          <cell r="V2400"/>
          <cell r="W2400"/>
          <cell r="X2400"/>
          <cell r="Z2400"/>
          <cell r="AA2400"/>
          <cell r="AB2400"/>
          <cell r="AC2400"/>
          <cell r="AD2400"/>
        </row>
        <row r="2401">
          <cell r="A2401"/>
          <cell r="B2401"/>
          <cell r="E2401"/>
          <cell r="F2401"/>
          <cell r="G2401"/>
          <cell r="H2401" t="str">
            <v>ŽČ</v>
          </cell>
          <cell r="I2401"/>
          <cell r="J2401"/>
          <cell r="K2401"/>
          <cell r="L2401"/>
          <cell r="M2401"/>
          <cell r="N2401"/>
          <cell r="O2401" t="str">
            <v>ŽČ</v>
          </cell>
          <cell r="P2401"/>
          <cell r="Q2401"/>
          <cell r="R2401"/>
          <cell r="S2401"/>
          <cell r="T2401"/>
          <cell r="U2401"/>
          <cell r="V2401"/>
          <cell r="W2401"/>
          <cell r="X2401"/>
          <cell r="Z2401"/>
          <cell r="AA2401"/>
          <cell r="AB2401"/>
          <cell r="AC2401"/>
          <cell r="AD2401"/>
        </row>
        <row r="2402">
          <cell r="A2402"/>
          <cell r="B2402"/>
          <cell r="E2402"/>
          <cell r="F2402"/>
          <cell r="G2402"/>
          <cell r="H2402" t="str">
            <v>ŽČ</v>
          </cell>
          <cell r="I2402"/>
          <cell r="J2402"/>
          <cell r="K2402"/>
          <cell r="L2402"/>
          <cell r="M2402"/>
          <cell r="N2402"/>
          <cell r="O2402" t="str">
            <v>ŽČ</v>
          </cell>
          <cell r="P2402"/>
          <cell r="Q2402"/>
          <cell r="R2402"/>
          <cell r="S2402"/>
          <cell r="T2402"/>
          <cell r="U2402"/>
          <cell r="V2402"/>
          <cell r="W2402"/>
          <cell r="X2402"/>
          <cell r="Z2402"/>
          <cell r="AA2402"/>
          <cell r="AB2402"/>
          <cell r="AC2402"/>
          <cell r="AD2402"/>
        </row>
        <row r="2403">
          <cell r="A2403"/>
          <cell r="B2403"/>
          <cell r="E2403"/>
          <cell r="F2403"/>
          <cell r="G2403"/>
          <cell r="H2403"/>
          <cell r="I2403"/>
          <cell r="J2403"/>
          <cell r="K2403"/>
          <cell r="L2403"/>
          <cell r="M2403"/>
          <cell r="N2403"/>
          <cell r="O2403"/>
          <cell r="P2403"/>
          <cell r="Q2403"/>
          <cell r="R2403"/>
          <cell r="S2403"/>
          <cell r="T2403"/>
          <cell r="U2403"/>
          <cell r="V2403"/>
          <cell r="W2403"/>
          <cell r="X2403"/>
          <cell r="Z2403"/>
          <cell r="AA2403"/>
          <cell r="AB2403"/>
          <cell r="AC2403"/>
          <cell r="AD2403"/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 mladez"/>
      <sheetName val="Aktualny rebricek"/>
      <sheetName val="strucny navod"/>
      <sheetName val="tlac diplomov"/>
      <sheetName val="konecne vysledky"/>
      <sheetName val="zoznam prihlasenych"/>
      <sheetName val="Reprezentanti"/>
      <sheetName val="vylosovanie"/>
      <sheetName val="S 3"/>
      <sheetName val="S 4"/>
      <sheetName val="S 5"/>
      <sheetName val="zapisy skupiny"/>
      <sheetName val="zoznam zapasov"/>
      <sheetName val="DRUHY STUPEN"/>
      <sheetName val="PROGRES 8"/>
      <sheetName val="ZAPISY DRUHY STUPEN A PROGRES"/>
      <sheetName val="NADSTAVBA"/>
      <sheetName val="ZAPISY NADSTAVBA"/>
      <sheetName val="ZOZNAMZAPASOV DRUHY STUPEN"/>
      <sheetName val="ciste zapisy"/>
      <sheetName val="urcenie poradia zapasov"/>
      <sheetName val="harok poradia v skupinach"/>
      <sheetName val="harok poradia v pavuku"/>
      <sheetName val="rebricek"/>
      <sheetName val="rebriky spolu"/>
      <sheetName val="POMOCNE vysledk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1">
          <cell r="H1">
            <v>16</v>
          </cell>
        </row>
        <row r="5">
          <cell r="G5" t="str">
            <v>KRAJČOVIČOVÁ PETRONELA</v>
          </cell>
        </row>
        <row r="6">
          <cell r="I6" t="str">
            <v>KRAJČOVIČOVÁ PETRONELA</v>
          </cell>
        </row>
        <row r="7">
          <cell r="G7" t="str">
            <v>BACSOVÁ BIANKA</v>
          </cell>
        </row>
        <row r="8">
          <cell r="J8" t="str">
            <v/>
          </cell>
        </row>
        <row r="9">
          <cell r="G9" t="str">
            <v>HRABAJOVÁ MARTINA</v>
          </cell>
        </row>
        <row r="10">
          <cell r="I10" t="str">
            <v>GOMOLOVÁ LUCIA</v>
          </cell>
        </row>
        <row r="11">
          <cell r="G11" t="str">
            <v>GOMOLOVÁ LUCIA</v>
          </cell>
        </row>
        <row r="12">
          <cell r="K12" t="str">
            <v/>
          </cell>
        </row>
        <row r="13">
          <cell r="G13" t="str">
            <v>KOLESÁROVÁ DARINA</v>
          </cell>
        </row>
        <row r="14">
          <cell r="I14" t="str">
            <v>KOLESÁROVÁ DARINA</v>
          </cell>
        </row>
        <row r="15">
          <cell r="G15" t="str">
            <v>JAŠEKOVÁ VERONIKA</v>
          </cell>
        </row>
        <row r="16">
          <cell r="J16" t="str">
            <v/>
          </cell>
        </row>
        <row r="17">
          <cell r="G17" t="str">
            <v>KÖHLEROVÁ SOFIA</v>
          </cell>
        </row>
        <row r="18">
          <cell r="I18" t="str">
            <v>ČIŽLÁKOVÁ LUCIA</v>
          </cell>
        </row>
        <row r="19">
          <cell r="G19" t="str">
            <v>ČIŽLÁKOVÁ LUCIA</v>
          </cell>
        </row>
        <row r="20">
          <cell r="L20" t="str">
            <v/>
          </cell>
        </row>
        <row r="22">
          <cell r="I22" t="str">
            <v>GUASSARDO LILIANA ALICJA</v>
          </cell>
        </row>
        <row r="24">
          <cell r="J24" t="str">
            <v/>
          </cell>
        </row>
        <row r="26">
          <cell r="I26" t="str">
            <v>KAČÁNIOVÁ EMA</v>
          </cell>
        </row>
        <row r="28">
          <cell r="K28" t="str">
            <v/>
          </cell>
        </row>
        <row r="30">
          <cell r="I30" t="str">
            <v>PAĽKOVÁ ANNA</v>
          </cell>
        </row>
        <row r="32">
          <cell r="J32" t="str">
            <v/>
          </cell>
        </row>
        <row r="34">
          <cell r="I34" t="str">
            <v>ONDRUŠOVÁ NELA</v>
          </cell>
        </row>
        <row r="40">
          <cell r="J40" t="str">
            <v/>
          </cell>
        </row>
        <row r="44">
          <cell r="K44" t="str">
            <v/>
          </cell>
        </row>
        <row r="48">
          <cell r="J48" t="str">
            <v/>
          </cell>
        </row>
        <row r="52">
          <cell r="L52" t="str">
            <v/>
          </cell>
        </row>
        <row r="56">
          <cell r="J56" t="str">
            <v/>
          </cell>
        </row>
        <row r="60">
          <cell r="K60" t="str">
            <v/>
          </cell>
        </row>
        <row r="64">
          <cell r="J64" t="str">
            <v/>
          </cell>
        </row>
        <row r="76">
          <cell r="K76" t="str">
            <v/>
          </cell>
        </row>
        <row r="84">
          <cell r="L84" t="str">
            <v/>
          </cell>
        </row>
        <row r="92">
          <cell r="K92" t="str">
            <v/>
          </cell>
        </row>
        <row r="108">
          <cell r="K108" t="str">
            <v/>
          </cell>
        </row>
        <row r="116">
          <cell r="L116" t="str">
            <v/>
          </cell>
        </row>
        <row r="124">
          <cell r="K124" t="str">
            <v/>
          </cell>
        </row>
        <row r="148">
          <cell r="L148" t="str">
            <v/>
          </cell>
        </row>
        <row r="180">
          <cell r="L180" t="str">
            <v/>
          </cell>
        </row>
        <row r="212">
          <cell r="L212" t="str">
            <v/>
          </cell>
        </row>
        <row r="244">
          <cell r="L244" t="str">
            <v/>
          </cell>
        </row>
      </sheetData>
      <sheetData sheetId="14" refreshError="1"/>
      <sheetData sheetId="15" refreshError="1">
        <row r="2">
          <cell r="B2">
            <v>8</v>
          </cell>
        </row>
        <row r="5">
          <cell r="A5" t="str">
            <v>K1</v>
          </cell>
          <cell r="B5"/>
          <cell r="E5" t="str">
            <v xml:space="preserve">zápas č. </v>
          </cell>
          <cell r="F5">
            <v>1</v>
          </cell>
          <cell r="G5"/>
          <cell r="H5" t="str">
            <v>Servis</v>
          </cell>
          <cell r="I5"/>
          <cell r="J5"/>
          <cell r="K5"/>
          <cell r="L5"/>
          <cell r="M5"/>
          <cell r="N5"/>
          <cell r="O5"/>
          <cell r="P5"/>
          <cell r="Q5"/>
          <cell r="R5"/>
          <cell r="S5"/>
          <cell r="T5"/>
          <cell r="U5"/>
          <cell r="V5" t="str">
            <v>pomer</v>
          </cell>
          <cell r="W5"/>
          <cell r="X5"/>
          <cell r="Y5" t="str">
            <v>(3:0)</v>
          </cell>
          <cell r="Z5">
            <v>3</v>
          </cell>
          <cell r="AA5">
            <v>0</v>
          </cell>
          <cell r="AB5"/>
          <cell r="AC5" t="str">
            <v>KRAJČOVIČOVÁ PETRONELA</v>
          </cell>
          <cell r="AD5" t="str">
            <v>BACSOVÁ BIANKA</v>
          </cell>
        </row>
        <row r="6">
          <cell r="A6"/>
          <cell r="B6"/>
          <cell r="E6"/>
          <cell r="F6"/>
          <cell r="G6" t="str">
            <v>Time out</v>
          </cell>
          <cell r="H6" t="str">
            <v>Príjem</v>
          </cell>
          <cell r="I6"/>
          <cell r="J6"/>
          <cell r="K6"/>
          <cell r="L6"/>
          <cell r="M6"/>
          <cell r="N6">
            <v>1</v>
          </cell>
          <cell r="O6">
            <v>2</v>
          </cell>
          <cell r="P6">
            <v>3</v>
          </cell>
          <cell r="Q6">
            <v>4</v>
          </cell>
          <cell r="R6">
            <v>5</v>
          </cell>
          <cell r="S6">
            <v>6</v>
          </cell>
          <cell r="T6">
            <v>7</v>
          </cell>
          <cell r="U6"/>
          <cell r="V6" t="str">
            <v>setov</v>
          </cell>
          <cell r="W6"/>
          <cell r="X6"/>
          <cell r="Z6"/>
          <cell r="AA6"/>
          <cell r="AB6"/>
          <cell r="AC6"/>
          <cell r="AD6"/>
        </row>
        <row r="7">
          <cell r="A7" t="str">
            <v>1K1</v>
          </cell>
          <cell r="B7"/>
          <cell r="E7" t="str">
            <v>Stôl:</v>
          </cell>
          <cell r="F7" t="str">
            <v xml:space="preserve"> </v>
          </cell>
          <cell r="G7"/>
          <cell r="H7"/>
          <cell r="I7" t="str">
            <v>KRAJČOVIČOVÁ PETRONELA</v>
          </cell>
          <cell r="J7"/>
          <cell r="K7"/>
          <cell r="L7"/>
          <cell r="M7"/>
          <cell r="N7">
            <v>11</v>
          </cell>
          <cell r="O7">
            <v>11</v>
          </cell>
          <cell r="P7">
            <v>11</v>
          </cell>
          <cell r="Q7" t="str">
            <v xml:space="preserve"> </v>
          </cell>
          <cell r="R7"/>
          <cell r="S7"/>
          <cell r="T7"/>
          <cell r="U7"/>
          <cell r="V7">
            <v>3</v>
          </cell>
          <cell r="W7"/>
          <cell r="X7"/>
          <cell r="Z7"/>
          <cell r="AA7"/>
          <cell r="AB7"/>
          <cell r="AC7"/>
          <cell r="AD7"/>
        </row>
        <row r="8">
          <cell r="A8"/>
          <cell r="B8"/>
          <cell r="E8"/>
          <cell r="F8"/>
          <cell r="G8"/>
          <cell r="H8"/>
          <cell r="I8"/>
          <cell r="J8"/>
          <cell r="K8"/>
          <cell r="L8"/>
          <cell r="M8"/>
          <cell r="N8"/>
          <cell r="O8"/>
          <cell r="P8"/>
          <cell r="Q8"/>
          <cell r="R8"/>
          <cell r="S8"/>
          <cell r="T8"/>
          <cell r="U8"/>
          <cell r="V8"/>
          <cell r="W8"/>
          <cell r="X8"/>
          <cell r="Z8"/>
          <cell r="AA8"/>
          <cell r="AB8"/>
          <cell r="AC8"/>
          <cell r="AD8"/>
        </row>
        <row r="9">
          <cell r="A9"/>
          <cell r="B9"/>
          <cell r="E9" t="str">
            <v>Dátum:</v>
          </cell>
          <cell r="F9">
            <v>43729</v>
          </cell>
          <cell r="G9"/>
          <cell r="H9"/>
          <cell r="I9"/>
          <cell r="J9"/>
          <cell r="K9"/>
          <cell r="L9"/>
          <cell r="M9"/>
          <cell r="N9"/>
          <cell r="O9"/>
          <cell r="P9"/>
          <cell r="Q9"/>
          <cell r="R9"/>
          <cell r="S9"/>
          <cell r="T9"/>
          <cell r="U9"/>
          <cell r="V9"/>
          <cell r="W9"/>
          <cell r="X9"/>
          <cell r="Z9"/>
          <cell r="AA9"/>
          <cell r="AB9"/>
          <cell r="AC9"/>
          <cell r="AD9"/>
        </row>
        <row r="10">
          <cell r="A10" t="str">
            <v>2K1</v>
          </cell>
          <cell r="B10"/>
          <cell r="E10" t="str">
            <v>Čas:</v>
          </cell>
          <cell r="F10"/>
          <cell r="G10"/>
          <cell r="H10"/>
          <cell r="I10" t="str">
            <v>BACSOVÁ BIANKA</v>
          </cell>
          <cell r="J10"/>
          <cell r="K10"/>
          <cell r="L10"/>
          <cell r="M10"/>
          <cell r="N10">
            <v>1</v>
          </cell>
          <cell r="O10">
            <v>6</v>
          </cell>
          <cell r="P10">
            <v>2</v>
          </cell>
          <cell r="Q10" t="str">
            <v xml:space="preserve"> </v>
          </cell>
          <cell r="R10"/>
          <cell r="S10"/>
          <cell r="T10"/>
          <cell r="U10"/>
          <cell r="V10">
            <v>0</v>
          </cell>
          <cell r="W10"/>
          <cell r="X10"/>
          <cell r="Z10"/>
          <cell r="AA10"/>
          <cell r="AB10"/>
          <cell r="AC10"/>
          <cell r="AD10"/>
        </row>
        <row r="11">
          <cell r="A11"/>
          <cell r="B11"/>
          <cell r="E11"/>
          <cell r="F11"/>
          <cell r="G11"/>
          <cell r="H11"/>
          <cell r="I11"/>
          <cell r="J11"/>
          <cell r="K11"/>
          <cell r="L11"/>
          <cell r="M11"/>
          <cell r="N11"/>
          <cell r="O11"/>
          <cell r="P11"/>
          <cell r="Q11"/>
          <cell r="R11"/>
          <cell r="S11"/>
          <cell r="T11"/>
          <cell r="U11"/>
          <cell r="V11"/>
          <cell r="W11"/>
          <cell r="X11"/>
          <cell r="Z11"/>
          <cell r="AA11"/>
          <cell r="AB11"/>
          <cell r="AC11"/>
          <cell r="AD11"/>
        </row>
        <row r="12">
          <cell r="A12"/>
          <cell r="B12"/>
          <cell r="E12" t="str">
            <v>Kategória :</v>
          </cell>
          <cell r="F12" t="str">
            <v>NMŽky</v>
          </cell>
          <cell r="G12"/>
          <cell r="H12"/>
          <cell r="I12"/>
          <cell r="J12"/>
          <cell r="K12"/>
          <cell r="L12"/>
          <cell r="M12"/>
          <cell r="N12"/>
          <cell r="O12"/>
          <cell r="P12"/>
          <cell r="Q12"/>
          <cell r="R12"/>
          <cell r="S12"/>
          <cell r="T12"/>
          <cell r="U12"/>
          <cell r="V12"/>
          <cell r="W12"/>
          <cell r="X12"/>
          <cell r="Z12"/>
          <cell r="AA12"/>
          <cell r="AB12"/>
          <cell r="AC12"/>
          <cell r="AD12"/>
        </row>
        <row r="13">
          <cell r="A13"/>
          <cell r="B13"/>
          <cell r="E13"/>
          <cell r="F13"/>
          <cell r="G13"/>
          <cell r="H13"/>
          <cell r="I13" t="str">
            <v>Rozhodca</v>
          </cell>
          <cell r="J13"/>
          <cell r="K13"/>
          <cell r="L13"/>
          <cell r="M13"/>
          <cell r="N13"/>
          <cell r="O13"/>
          <cell r="P13" t="str">
            <v>Víťaz</v>
          </cell>
          <cell r="Q13"/>
          <cell r="R13"/>
          <cell r="S13"/>
          <cell r="T13"/>
          <cell r="U13"/>
          <cell r="V13"/>
          <cell r="W13"/>
          <cell r="X13"/>
          <cell r="Z13"/>
          <cell r="AA13"/>
          <cell r="AB13"/>
          <cell r="AC13"/>
          <cell r="AD13"/>
        </row>
        <row r="14">
          <cell r="A14"/>
          <cell r="B14"/>
          <cell r="E14" t="str">
            <v>Skupina :</v>
          </cell>
          <cell r="F14" t="str">
            <v>K</v>
          </cell>
          <cell r="G14"/>
          <cell r="H14"/>
          <cell r="I14"/>
          <cell r="J14"/>
          <cell r="K14"/>
          <cell r="L14"/>
          <cell r="M14"/>
          <cell r="N14" t="str">
            <v>KRAJČOVIČOVÁ PETRONELA</v>
          </cell>
          <cell r="O14"/>
          <cell r="P14"/>
          <cell r="Q14"/>
          <cell r="R14"/>
          <cell r="S14"/>
          <cell r="T14"/>
          <cell r="U14"/>
          <cell r="V14"/>
          <cell r="W14"/>
          <cell r="X14"/>
          <cell r="Z14"/>
          <cell r="AA14"/>
          <cell r="AB14"/>
          <cell r="AC14"/>
          <cell r="AD14"/>
        </row>
        <row r="15">
          <cell r="A15"/>
          <cell r="B15"/>
          <cell r="E15"/>
          <cell r="F15"/>
          <cell r="G15"/>
          <cell r="H15"/>
          <cell r="I15"/>
          <cell r="J15"/>
          <cell r="K15"/>
          <cell r="L15"/>
          <cell r="M15"/>
          <cell r="N15"/>
          <cell r="O15"/>
          <cell r="P15"/>
          <cell r="Q15"/>
          <cell r="R15"/>
          <cell r="S15"/>
          <cell r="T15"/>
          <cell r="U15"/>
          <cell r="V15"/>
          <cell r="W15"/>
          <cell r="X15"/>
          <cell r="Z15"/>
          <cell r="AA15"/>
          <cell r="AB15"/>
          <cell r="AC15"/>
          <cell r="AD15"/>
        </row>
        <row r="16">
          <cell r="A16"/>
          <cell r="B16"/>
          <cell r="E16" t="str">
            <v>Zápas:</v>
          </cell>
          <cell r="F16" t="str">
            <v>K1</v>
          </cell>
          <cell r="G16"/>
          <cell r="H16"/>
          <cell r="I16"/>
          <cell r="J16"/>
          <cell r="K16"/>
          <cell r="L16"/>
          <cell r="M16"/>
          <cell r="N16"/>
          <cell r="O16"/>
          <cell r="P16"/>
          <cell r="Q16"/>
          <cell r="R16"/>
          <cell r="S16"/>
          <cell r="T16"/>
          <cell r="U16"/>
          <cell r="V16"/>
          <cell r="W16"/>
          <cell r="X16"/>
          <cell r="Z16"/>
          <cell r="AA16"/>
          <cell r="AB16"/>
          <cell r="AC16"/>
          <cell r="AD16"/>
        </row>
        <row r="17">
          <cell r="A17"/>
          <cell r="B17"/>
          <cell r="E17"/>
          <cell r="F17"/>
          <cell r="G17"/>
          <cell r="H17" t="str">
            <v>Udelené karty - priestupok</v>
          </cell>
          <cell r="I17"/>
          <cell r="J17"/>
          <cell r="K17"/>
          <cell r="L17"/>
          <cell r="M17"/>
          <cell r="N17"/>
          <cell r="O17"/>
          <cell r="P17"/>
          <cell r="Q17"/>
          <cell r="R17"/>
          <cell r="S17"/>
          <cell r="T17"/>
          <cell r="U17"/>
          <cell r="V17"/>
          <cell r="W17"/>
          <cell r="X17"/>
          <cell r="Z17"/>
          <cell r="AA17"/>
          <cell r="AB17"/>
          <cell r="AC17"/>
          <cell r="AD17"/>
        </row>
        <row r="18">
          <cell r="A18"/>
          <cell r="B18"/>
          <cell r="E18"/>
          <cell r="F18"/>
          <cell r="G18"/>
          <cell r="H18"/>
          <cell r="I18"/>
          <cell r="J18"/>
          <cell r="K18"/>
          <cell r="L18"/>
          <cell r="M18"/>
          <cell r="N18"/>
          <cell r="O18"/>
          <cell r="P18"/>
          <cell r="Q18"/>
          <cell r="R18"/>
          <cell r="S18"/>
          <cell r="T18"/>
          <cell r="U18"/>
          <cell r="V18"/>
          <cell r="W18"/>
          <cell r="X18"/>
          <cell r="Z18"/>
          <cell r="AA18"/>
          <cell r="AB18"/>
          <cell r="AC18"/>
          <cell r="AD18"/>
        </row>
        <row r="19">
          <cell r="A19"/>
          <cell r="B19"/>
          <cell r="E19"/>
          <cell r="F19"/>
          <cell r="G19"/>
          <cell r="H19"/>
          <cell r="I19" t="str">
            <v>KRAJČOVIČOVÁ PETRONELA</v>
          </cell>
          <cell r="J19"/>
          <cell r="K19"/>
          <cell r="L19"/>
          <cell r="M19"/>
          <cell r="N19"/>
          <cell r="O19"/>
          <cell r="P19" t="str">
            <v>BACSOVÁ BIANKA</v>
          </cell>
          <cell r="Q19"/>
          <cell r="R19"/>
          <cell r="S19"/>
          <cell r="T19"/>
          <cell r="U19"/>
          <cell r="V19"/>
          <cell r="W19"/>
          <cell r="X19"/>
          <cell r="Z19"/>
          <cell r="AA19"/>
          <cell r="AB19"/>
          <cell r="AC19"/>
          <cell r="AD19"/>
        </row>
        <row r="20">
          <cell r="A20"/>
          <cell r="B20"/>
          <cell r="E20"/>
          <cell r="F20"/>
          <cell r="G20"/>
          <cell r="H20" t="str">
            <v>Ž</v>
          </cell>
          <cell r="I20"/>
          <cell r="J20"/>
          <cell r="K20"/>
          <cell r="L20"/>
          <cell r="M20"/>
          <cell r="N20"/>
          <cell r="O20" t="str">
            <v>Ž</v>
          </cell>
          <cell r="P20"/>
          <cell r="Q20"/>
          <cell r="R20"/>
          <cell r="S20"/>
          <cell r="T20"/>
          <cell r="U20"/>
          <cell r="V20"/>
          <cell r="W20"/>
          <cell r="X20"/>
          <cell r="Z20"/>
          <cell r="AA20"/>
          <cell r="AB20"/>
          <cell r="AC20"/>
          <cell r="AD20"/>
        </row>
        <row r="21">
          <cell r="A21"/>
          <cell r="B21"/>
          <cell r="E21"/>
          <cell r="F21"/>
          <cell r="G21"/>
          <cell r="H21" t="str">
            <v>ŽČ</v>
          </cell>
          <cell r="I21"/>
          <cell r="J21"/>
          <cell r="K21"/>
          <cell r="L21"/>
          <cell r="M21"/>
          <cell r="N21"/>
          <cell r="O21" t="str">
            <v>ŽČ</v>
          </cell>
          <cell r="P21"/>
          <cell r="Q21"/>
          <cell r="R21"/>
          <cell r="S21"/>
          <cell r="T21"/>
          <cell r="U21"/>
          <cell r="V21"/>
          <cell r="W21"/>
          <cell r="X21"/>
          <cell r="Z21"/>
          <cell r="AA21"/>
          <cell r="AB21"/>
          <cell r="AC21"/>
          <cell r="AD21"/>
        </row>
        <row r="22">
          <cell r="A22"/>
          <cell r="B22"/>
          <cell r="E22"/>
          <cell r="F22"/>
          <cell r="G22"/>
          <cell r="H22" t="str">
            <v>ŽČ</v>
          </cell>
          <cell r="I22"/>
          <cell r="J22"/>
          <cell r="K22"/>
          <cell r="L22"/>
          <cell r="M22"/>
          <cell r="N22"/>
          <cell r="O22" t="str">
            <v>ŽČ</v>
          </cell>
          <cell r="P22"/>
          <cell r="Q22"/>
          <cell r="R22"/>
          <cell r="S22"/>
          <cell r="T22"/>
          <cell r="U22"/>
          <cell r="V22"/>
          <cell r="W22"/>
          <cell r="X22"/>
          <cell r="Z22"/>
          <cell r="AA22"/>
          <cell r="AB22"/>
          <cell r="AC22"/>
          <cell r="AD22"/>
        </row>
        <row r="23">
          <cell r="A23"/>
          <cell r="B23"/>
          <cell r="E23"/>
          <cell r="F23"/>
          <cell r="G23"/>
          <cell r="H23"/>
          <cell r="I23"/>
          <cell r="J23"/>
          <cell r="K23"/>
          <cell r="L23"/>
          <cell r="M23"/>
          <cell r="N23"/>
          <cell r="O23"/>
          <cell r="P23"/>
          <cell r="Q23"/>
          <cell r="R23"/>
          <cell r="S23"/>
          <cell r="T23"/>
          <cell r="U23"/>
          <cell r="V23"/>
          <cell r="W23"/>
          <cell r="X23"/>
          <cell r="Z23"/>
          <cell r="AA23"/>
          <cell r="AB23"/>
          <cell r="AC23"/>
          <cell r="AD23"/>
        </row>
        <row r="24">
          <cell r="A24"/>
          <cell r="B24"/>
          <cell r="C24"/>
          <cell r="D24"/>
          <cell r="E24"/>
          <cell r="F24"/>
          <cell r="G24"/>
          <cell r="H24"/>
          <cell r="I24"/>
          <cell r="J24"/>
          <cell r="K24"/>
          <cell r="L24"/>
          <cell r="M24"/>
          <cell r="N24"/>
          <cell r="O24"/>
          <cell r="P24"/>
          <cell r="Q24"/>
          <cell r="R24"/>
          <cell r="S24"/>
          <cell r="T24"/>
          <cell r="U24"/>
          <cell r="V24"/>
          <cell r="W24"/>
          <cell r="X24"/>
          <cell r="Y24"/>
          <cell r="Z24"/>
          <cell r="AA24"/>
          <cell r="AB24"/>
          <cell r="AC24"/>
          <cell r="AD24"/>
        </row>
        <row r="25">
          <cell r="A25" t="str">
            <v>K2</v>
          </cell>
          <cell r="B25"/>
          <cell r="E25" t="str">
            <v xml:space="preserve">zápas č. </v>
          </cell>
          <cell r="F25">
            <v>2</v>
          </cell>
          <cell r="G25"/>
          <cell r="H25" t="str">
            <v>Servis</v>
          </cell>
          <cell r="I25"/>
          <cell r="J25"/>
          <cell r="K25"/>
          <cell r="L25"/>
          <cell r="M25"/>
          <cell r="N25"/>
          <cell r="O25"/>
          <cell r="P25"/>
          <cell r="Q25"/>
          <cell r="R25"/>
          <cell r="S25"/>
          <cell r="T25"/>
          <cell r="U25"/>
          <cell r="V25" t="str">
            <v>pomer</v>
          </cell>
          <cell r="W25"/>
          <cell r="X25"/>
          <cell r="Y25" t="str">
            <v>(3:0)</v>
          </cell>
          <cell r="Z25">
            <v>0</v>
          </cell>
          <cell r="AA25">
            <v>3</v>
          </cell>
          <cell r="AB25"/>
          <cell r="AC25" t="str">
            <v>GOMOLOVÁ LUCIA</v>
          </cell>
          <cell r="AD25" t="str">
            <v>HRABAJOVÁ MARTINA</v>
          </cell>
        </row>
        <row r="26">
          <cell r="A26"/>
          <cell r="B26"/>
          <cell r="E26"/>
          <cell r="F26"/>
          <cell r="G26" t="str">
            <v>Time out</v>
          </cell>
          <cell r="H26" t="str">
            <v>Príjem</v>
          </cell>
          <cell r="I26"/>
          <cell r="J26"/>
          <cell r="K26"/>
          <cell r="L26"/>
          <cell r="M26"/>
          <cell r="N26">
            <v>1</v>
          </cell>
          <cell r="O26">
            <v>2</v>
          </cell>
          <cell r="P26">
            <v>3</v>
          </cell>
          <cell r="Q26">
            <v>4</v>
          </cell>
          <cell r="R26">
            <v>5</v>
          </cell>
          <cell r="S26">
            <v>6</v>
          </cell>
          <cell r="T26">
            <v>7</v>
          </cell>
          <cell r="U26"/>
          <cell r="V26" t="str">
            <v>setov</v>
          </cell>
          <cell r="W26"/>
          <cell r="X26"/>
          <cell r="Z26"/>
          <cell r="AA26"/>
          <cell r="AB26"/>
          <cell r="AC26"/>
          <cell r="AD26"/>
        </row>
        <row r="27">
          <cell r="A27" t="str">
            <v>1K2</v>
          </cell>
          <cell r="B27"/>
          <cell r="E27" t="str">
            <v>Stôl:</v>
          </cell>
          <cell r="F27" t="str">
            <v xml:space="preserve"> </v>
          </cell>
          <cell r="G27"/>
          <cell r="H27"/>
          <cell r="I27" t="str">
            <v>HRABAJOVÁ MARTINA</v>
          </cell>
          <cell r="J27"/>
          <cell r="K27"/>
          <cell r="L27"/>
          <cell r="M27"/>
          <cell r="N27">
            <v>7</v>
          </cell>
          <cell r="O27">
            <v>7</v>
          </cell>
          <cell r="P27">
            <v>1</v>
          </cell>
          <cell r="Q27" t="str">
            <v xml:space="preserve"> </v>
          </cell>
          <cell r="R27"/>
          <cell r="S27"/>
          <cell r="T27"/>
          <cell r="U27"/>
          <cell r="V27">
            <v>0</v>
          </cell>
          <cell r="W27"/>
          <cell r="X27"/>
          <cell r="Z27"/>
          <cell r="AA27"/>
          <cell r="AB27"/>
          <cell r="AC27"/>
          <cell r="AD27"/>
        </row>
        <row r="28">
          <cell r="A28"/>
          <cell r="B28"/>
          <cell r="E28"/>
          <cell r="F28"/>
          <cell r="G28"/>
          <cell r="H28"/>
          <cell r="I28"/>
          <cell r="J28"/>
          <cell r="K28"/>
          <cell r="L28"/>
          <cell r="M28"/>
          <cell r="N28"/>
          <cell r="O28"/>
          <cell r="P28"/>
          <cell r="Q28"/>
          <cell r="R28"/>
          <cell r="S28"/>
          <cell r="T28"/>
          <cell r="U28"/>
          <cell r="V28"/>
          <cell r="W28"/>
          <cell r="X28"/>
          <cell r="Z28"/>
          <cell r="AA28"/>
          <cell r="AB28"/>
          <cell r="AC28"/>
          <cell r="AD28"/>
        </row>
        <row r="29">
          <cell r="A29"/>
          <cell r="B29"/>
          <cell r="E29" t="str">
            <v>Dátum:</v>
          </cell>
          <cell r="F29">
            <v>43729</v>
          </cell>
          <cell r="G29"/>
          <cell r="H29"/>
          <cell r="I29"/>
          <cell r="J29"/>
          <cell r="K29"/>
          <cell r="L29"/>
          <cell r="M29"/>
          <cell r="N29"/>
          <cell r="O29"/>
          <cell r="P29"/>
          <cell r="Q29"/>
          <cell r="R29"/>
          <cell r="S29"/>
          <cell r="T29"/>
          <cell r="U29"/>
          <cell r="V29"/>
          <cell r="W29"/>
          <cell r="X29"/>
          <cell r="Z29"/>
          <cell r="AA29"/>
          <cell r="AB29"/>
          <cell r="AC29"/>
          <cell r="AD29"/>
        </row>
        <row r="30">
          <cell r="A30" t="str">
            <v>2K2</v>
          </cell>
          <cell r="B30"/>
          <cell r="E30" t="str">
            <v>Čas:</v>
          </cell>
          <cell r="F30"/>
          <cell r="G30"/>
          <cell r="H30"/>
          <cell r="I30" t="str">
            <v>GOMOLOVÁ LUCIA</v>
          </cell>
          <cell r="J30"/>
          <cell r="K30"/>
          <cell r="L30"/>
          <cell r="M30"/>
          <cell r="N30">
            <v>11</v>
          </cell>
          <cell r="O30">
            <v>11</v>
          </cell>
          <cell r="P30">
            <v>11</v>
          </cell>
          <cell r="Q30" t="str">
            <v xml:space="preserve"> </v>
          </cell>
          <cell r="R30"/>
          <cell r="S30"/>
          <cell r="T30"/>
          <cell r="U30"/>
          <cell r="V30">
            <v>3</v>
          </cell>
          <cell r="W30"/>
          <cell r="X30"/>
          <cell r="Z30"/>
          <cell r="AA30"/>
          <cell r="AB30"/>
          <cell r="AC30"/>
          <cell r="AD30"/>
        </row>
        <row r="31">
          <cell r="A31"/>
          <cell r="B31"/>
          <cell r="E31"/>
          <cell r="F31"/>
          <cell r="G31"/>
          <cell r="H31"/>
          <cell r="I31"/>
          <cell r="J31"/>
          <cell r="K31"/>
          <cell r="L31"/>
          <cell r="M31"/>
          <cell r="N31"/>
          <cell r="O31"/>
          <cell r="P31"/>
          <cell r="Q31"/>
          <cell r="R31"/>
          <cell r="S31"/>
          <cell r="T31"/>
          <cell r="U31"/>
          <cell r="V31"/>
          <cell r="W31"/>
          <cell r="X31"/>
          <cell r="Z31"/>
          <cell r="AA31"/>
          <cell r="AB31"/>
          <cell r="AC31"/>
          <cell r="AD31"/>
        </row>
        <row r="32">
          <cell r="A32"/>
          <cell r="B32"/>
          <cell r="E32" t="str">
            <v>Kategória :</v>
          </cell>
          <cell r="F32" t="str">
            <v>NMŽky</v>
          </cell>
          <cell r="G32"/>
          <cell r="H32"/>
          <cell r="I32"/>
          <cell r="J32"/>
          <cell r="K32"/>
          <cell r="L32"/>
          <cell r="M32"/>
          <cell r="N32"/>
          <cell r="O32"/>
          <cell r="P32"/>
          <cell r="Q32"/>
          <cell r="R32"/>
          <cell r="S32"/>
          <cell r="T32"/>
          <cell r="U32"/>
          <cell r="V32"/>
          <cell r="W32"/>
          <cell r="X32"/>
          <cell r="Z32"/>
          <cell r="AA32"/>
          <cell r="AB32"/>
          <cell r="AC32"/>
          <cell r="AD32"/>
        </row>
        <row r="33">
          <cell r="A33"/>
          <cell r="B33"/>
          <cell r="E33"/>
          <cell r="F33"/>
          <cell r="G33"/>
          <cell r="H33"/>
          <cell r="I33" t="str">
            <v>Rozhodca</v>
          </cell>
          <cell r="J33"/>
          <cell r="K33"/>
          <cell r="L33"/>
          <cell r="M33"/>
          <cell r="N33"/>
          <cell r="O33"/>
          <cell r="P33" t="str">
            <v>Víťaz</v>
          </cell>
          <cell r="Q33"/>
          <cell r="R33"/>
          <cell r="S33"/>
          <cell r="T33"/>
          <cell r="U33"/>
          <cell r="V33"/>
          <cell r="W33"/>
          <cell r="X33"/>
          <cell r="Z33"/>
          <cell r="AA33"/>
          <cell r="AB33"/>
          <cell r="AC33"/>
          <cell r="AD33"/>
        </row>
        <row r="34">
          <cell r="A34"/>
          <cell r="B34"/>
          <cell r="E34" t="str">
            <v>Skupina :</v>
          </cell>
          <cell r="F34" t="str">
            <v>K</v>
          </cell>
          <cell r="G34"/>
          <cell r="H34"/>
          <cell r="I34"/>
          <cell r="J34"/>
          <cell r="K34"/>
          <cell r="L34"/>
          <cell r="M34"/>
          <cell r="N34" t="str">
            <v>GOMOLOVÁ LUCIA</v>
          </cell>
          <cell r="O34"/>
          <cell r="P34"/>
          <cell r="Q34"/>
          <cell r="R34"/>
          <cell r="S34"/>
          <cell r="T34"/>
          <cell r="U34"/>
          <cell r="V34"/>
          <cell r="W34"/>
          <cell r="X34"/>
          <cell r="Z34"/>
          <cell r="AA34"/>
          <cell r="AB34"/>
          <cell r="AC34"/>
          <cell r="AD34"/>
        </row>
        <row r="35">
          <cell r="A35"/>
          <cell r="B35"/>
          <cell r="E35"/>
          <cell r="F35"/>
          <cell r="G35"/>
          <cell r="H35"/>
          <cell r="I35"/>
          <cell r="J35"/>
          <cell r="K35"/>
          <cell r="L35"/>
          <cell r="M35"/>
          <cell r="N35"/>
          <cell r="O35"/>
          <cell r="P35"/>
          <cell r="Q35"/>
          <cell r="R35"/>
          <cell r="S35"/>
          <cell r="T35"/>
          <cell r="U35"/>
          <cell r="V35"/>
          <cell r="W35"/>
          <cell r="X35"/>
          <cell r="Z35"/>
          <cell r="AA35"/>
          <cell r="AB35"/>
          <cell r="AC35"/>
          <cell r="AD35"/>
        </row>
        <row r="36">
          <cell r="A36"/>
          <cell r="B36"/>
          <cell r="E36" t="str">
            <v>Zápas:</v>
          </cell>
          <cell r="F36" t="str">
            <v>K2</v>
          </cell>
          <cell r="G36"/>
          <cell r="H36"/>
          <cell r="I36"/>
          <cell r="J36"/>
          <cell r="K36"/>
          <cell r="L36"/>
          <cell r="M36"/>
          <cell r="N36"/>
          <cell r="O36"/>
          <cell r="P36"/>
          <cell r="Q36"/>
          <cell r="R36"/>
          <cell r="S36"/>
          <cell r="T36"/>
          <cell r="U36"/>
          <cell r="V36"/>
          <cell r="W36"/>
          <cell r="X36"/>
          <cell r="Z36"/>
          <cell r="AA36"/>
          <cell r="AB36"/>
          <cell r="AC36"/>
          <cell r="AD36"/>
        </row>
        <row r="37">
          <cell r="A37"/>
          <cell r="B37"/>
          <cell r="E37"/>
          <cell r="F37"/>
          <cell r="G37"/>
          <cell r="H37" t="str">
            <v>Udelené karty - priestupok</v>
          </cell>
          <cell r="I37"/>
          <cell r="J37"/>
          <cell r="K37"/>
          <cell r="L37"/>
          <cell r="M37"/>
          <cell r="N37"/>
          <cell r="O37"/>
          <cell r="P37"/>
          <cell r="Q37"/>
          <cell r="R37"/>
          <cell r="S37"/>
          <cell r="T37"/>
          <cell r="U37"/>
          <cell r="V37"/>
          <cell r="W37"/>
          <cell r="X37"/>
          <cell r="Z37"/>
          <cell r="AA37"/>
          <cell r="AB37"/>
          <cell r="AC37"/>
          <cell r="AD37"/>
        </row>
        <row r="38">
          <cell r="A38"/>
          <cell r="B38"/>
          <cell r="E38"/>
          <cell r="F38"/>
          <cell r="G38"/>
          <cell r="H38"/>
          <cell r="I38"/>
          <cell r="J38"/>
          <cell r="K38"/>
          <cell r="L38"/>
          <cell r="M38"/>
          <cell r="N38"/>
          <cell r="O38"/>
          <cell r="P38"/>
          <cell r="Q38"/>
          <cell r="R38"/>
          <cell r="S38"/>
          <cell r="T38"/>
          <cell r="U38"/>
          <cell r="V38"/>
          <cell r="W38"/>
          <cell r="X38"/>
          <cell r="Z38"/>
          <cell r="AA38"/>
          <cell r="AB38"/>
          <cell r="AC38"/>
          <cell r="AD38"/>
        </row>
        <row r="39">
          <cell r="A39"/>
          <cell r="B39"/>
          <cell r="E39"/>
          <cell r="F39"/>
          <cell r="G39"/>
          <cell r="H39"/>
          <cell r="I39" t="str">
            <v>HRABAJOVÁ MARTINA</v>
          </cell>
          <cell r="J39"/>
          <cell r="K39"/>
          <cell r="L39"/>
          <cell r="M39"/>
          <cell r="N39"/>
          <cell r="O39"/>
          <cell r="P39" t="str">
            <v>GOMOLOVÁ LUCIA</v>
          </cell>
          <cell r="Q39"/>
          <cell r="R39"/>
          <cell r="S39"/>
          <cell r="T39"/>
          <cell r="U39"/>
          <cell r="V39"/>
          <cell r="W39"/>
          <cell r="X39"/>
          <cell r="Z39"/>
          <cell r="AA39"/>
          <cell r="AB39"/>
          <cell r="AC39"/>
          <cell r="AD39"/>
        </row>
        <row r="40">
          <cell r="A40"/>
          <cell r="B40"/>
          <cell r="E40"/>
          <cell r="F40"/>
          <cell r="G40"/>
          <cell r="H40" t="str">
            <v>Ž</v>
          </cell>
          <cell r="I40"/>
          <cell r="J40"/>
          <cell r="K40"/>
          <cell r="L40"/>
          <cell r="M40"/>
          <cell r="N40"/>
          <cell r="O40" t="str">
            <v>Ž</v>
          </cell>
          <cell r="P40"/>
          <cell r="Q40"/>
          <cell r="R40"/>
          <cell r="S40"/>
          <cell r="T40"/>
          <cell r="U40"/>
          <cell r="V40"/>
          <cell r="W40"/>
          <cell r="X40"/>
          <cell r="Z40"/>
          <cell r="AA40"/>
          <cell r="AB40"/>
          <cell r="AC40"/>
          <cell r="AD40"/>
        </row>
        <row r="41">
          <cell r="A41"/>
          <cell r="B41"/>
          <cell r="E41"/>
          <cell r="F41"/>
          <cell r="G41"/>
          <cell r="H41" t="str">
            <v>ŽČ</v>
          </cell>
          <cell r="I41"/>
          <cell r="J41"/>
          <cell r="K41"/>
          <cell r="L41"/>
          <cell r="M41"/>
          <cell r="N41"/>
          <cell r="O41" t="str">
            <v>ŽČ</v>
          </cell>
          <cell r="P41"/>
          <cell r="Q41"/>
          <cell r="R41"/>
          <cell r="S41"/>
          <cell r="T41"/>
          <cell r="U41"/>
          <cell r="V41"/>
          <cell r="W41"/>
          <cell r="X41"/>
          <cell r="Z41"/>
          <cell r="AA41"/>
          <cell r="AB41"/>
          <cell r="AC41"/>
          <cell r="AD41"/>
        </row>
        <row r="42">
          <cell r="A42"/>
          <cell r="B42"/>
          <cell r="E42"/>
          <cell r="F42"/>
          <cell r="G42"/>
          <cell r="H42" t="str">
            <v>ŽČ</v>
          </cell>
          <cell r="I42"/>
          <cell r="J42"/>
          <cell r="K42"/>
          <cell r="L42"/>
          <cell r="M42"/>
          <cell r="N42"/>
          <cell r="O42" t="str">
            <v>ŽČ</v>
          </cell>
          <cell r="P42"/>
          <cell r="Q42"/>
          <cell r="R42"/>
          <cell r="S42"/>
          <cell r="T42"/>
          <cell r="U42"/>
          <cell r="V42"/>
          <cell r="W42"/>
          <cell r="X42"/>
          <cell r="Z42"/>
          <cell r="AA42"/>
          <cell r="AB42"/>
          <cell r="AC42"/>
          <cell r="AD42"/>
        </row>
        <row r="43">
          <cell r="A43"/>
          <cell r="B43"/>
          <cell r="E43"/>
          <cell r="F43"/>
          <cell r="G43"/>
          <cell r="H43"/>
          <cell r="I43"/>
          <cell r="J43"/>
          <cell r="K43"/>
          <cell r="L43"/>
          <cell r="M43"/>
          <cell r="N43"/>
          <cell r="O43"/>
          <cell r="P43"/>
          <cell r="Q43"/>
          <cell r="R43"/>
          <cell r="S43"/>
          <cell r="T43"/>
          <cell r="U43"/>
          <cell r="V43"/>
          <cell r="W43"/>
          <cell r="X43"/>
          <cell r="Z43"/>
          <cell r="AA43"/>
          <cell r="AB43"/>
          <cell r="AC43"/>
          <cell r="AD43"/>
        </row>
        <row r="44">
          <cell r="A44"/>
          <cell r="B44"/>
          <cell r="C44"/>
          <cell r="D44"/>
          <cell r="E44"/>
          <cell r="F44"/>
          <cell r="G44"/>
          <cell r="H44"/>
          <cell r="I44"/>
          <cell r="J44"/>
          <cell r="K44"/>
          <cell r="L44"/>
          <cell r="M44"/>
          <cell r="N44"/>
          <cell r="O44"/>
          <cell r="P44"/>
          <cell r="Q44"/>
          <cell r="R44"/>
          <cell r="S44"/>
          <cell r="T44"/>
          <cell r="U44"/>
          <cell r="V44"/>
          <cell r="W44"/>
          <cell r="X44"/>
          <cell r="Y44"/>
          <cell r="Z44"/>
          <cell r="AA44"/>
          <cell r="AB44"/>
          <cell r="AC44"/>
          <cell r="AD44"/>
        </row>
        <row r="45">
          <cell r="A45" t="str">
            <v>K3</v>
          </cell>
          <cell r="B45"/>
          <cell r="E45" t="str">
            <v xml:space="preserve">zápas č. </v>
          </cell>
          <cell r="F45">
            <v>3</v>
          </cell>
          <cell r="G45"/>
          <cell r="H45" t="str">
            <v>Servis</v>
          </cell>
          <cell r="I45"/>
          <cell r="J45"/>
          <cell r="K45"/>
          <cell r="L45"/>
          <cell r="M45"/>
          <cell r="N45"/>
          <cell r="O45"/>
          <cell r="P45"/>
          <cell r="Q45"/>
          <cell r="R45"/>
          <cell r="S45"/>
          <cell r="T45"/>
          <cell r="U45"/>
          <cell r="V45" t="str">
            <v>pomer</v>
          </cell>
          <cell r="W45"/>
          <cell r="X45"/>
          <cell r="Y45" t="str">
            <v>(3:0)</v>
          </cell>
          <cell r="Z45">
            <v>3</v>
          </cell>
          <cell r="AA45">
            <v>0</v>
          </cell>
          <cell r="AB45"/>
          <cell r="AC45" t="str">
            <v>KOLESÁROVÁ DARINA</v>
          </cell>
          <cell r="AD45" t="str">
            <v>JAŠEKOVÁ VERONIKA</v>
          </cell>
        </row>
        <row r="46">
          <cell r="A46"/>
          <cell r="B46"/>
          <cell r="E46"/>
          <cell r="F46"/>
          <cell r="G46" t="str">
            <v>Time out</v>
          </cell>
          <cell r="H46" t="str">
            <v>Príjem</v>
          </cell>
          <cell r="I46"/>
          <cell r="J46"/>
          <cell r="K46"/>
          <cell r="L46"/>
          <cell r="M46"/>
          <cell r="N46">
            <v>1</v>
          </cell>
          <cell r="O46">
            <v>2</v>
          </cell>
          <cell r="P46">
            <v>3</v>
          </cell>
          <cell r="Q46">
            <v>4</v>
          </cell>
          <cell r="R46">
            <v>5</v>
          </cell>
          <cell r="S46">
            <v>6</v>
          </cell>
          <cell r="T46">
            <v>7</v>
          </cell>
          <cell r="U46"/>
          <cell r="V46" t="str">
            <v>setov</v>
          </cell>
          <cell r="W46"/>
          <cell r="X46"/>
          <cell r="Z46"/>
          <cell r="AA46"/>
          <cell r="AB46"/>
          <cell r="AC46"/>
          <cell r="AD46"/>
        </row>
        <row r="47">
          <cell r="A47" t="str">
            <v>1K3</v>
          </cell>
          <cell r="B47"/>
          <cell r="E47" t="str">
            <v>Stôl:</v>
          </cell>
          <cell r="F47" t="str">
            <v xml:space="preserve"> </v>
          </cell>
          <cell r="G47"/>
          <cell r="H47"/>
          <cell r="I47" t="str">
            <v>KOLESÁROVÁ DARINA</v>
          </cell>
          <cell r="J47"/>
          <cell r="K47"/>
          <cell r="L47"/>
          <cell r="M47"/>
          <cell r="N47">
            <v>11</v>
          </cell>
          <cell r="O47">
            <v>11</v>
          </cell>
          <cell r="P47">
            <v>11</v>
          </cell>
          <cell r="Q47" t="str">
            <v xml:space="preserve"> </v>
          </cell>
          <cell r="R47"/>
          <cell r="S47"/>
          <cell r="T47"/>
          <cell r="U47"/>
          <cell r="V47">
            <v>3</v>
          </cell>
          <cell r="W47"/>
          <cell r="X47"/>
          <cell r="Z47"/>
          <cell r="AA47"/>
          <cell r="AB47"/>
          <cell r="AC47"/>
          <cell r="AD47"/>
        </row>
        <row r="48">
          <cell r="A48"/>
          <cell r="B48"/>
          <cell r="E48"/>
          <cell r="F48"/>
          <cell r="G48"/>
          <cell r="H48"/>
          <cell r="I48"/>
          <cell r="J48"/>
          <cell r="K48"/>
          <cell r="L48"/>
          <cell r="M48"/>
          <cell r="N48"/>
          <cell r="O48"/>
          <cell r="P48"/>
          <cell r="Q48"/>
          <cell r="R48"/>
          <cell r="S48"/>
          <cell r="T48"/>
          <cell r="U48"/>
          <cell r="V48"/>
          <cell r="W48"/>
          <cell r="X48"/>
          <cell r="Z48"/>
          <cell r="AA48"/>
          <cell r="AB48"/>
          <cell r="AC48"/>
          <cell r="AD48"/>
        </row>
        <row r="49">
          <cell r="A49"/>
          <cell r="B49"/>
          <cell r="E49" t="str">
            <v>Dátum:</v>
          </cell>
          <cell r="F49">
            <v>43729</v>
          </cell>
          <cell r="G49"/>
          <cell r="H49"/>
          <cell r="I49"/>
          <cell r="J49"/>
          <cell r="K49"/>
          <cell r="L49"/>
          <cell r="M49"/>
          <cell r="N49"/>
          <cell r="O49"/>
          <cell r="P49"/>
          <cell r="Q49"/>
          <cell r="R49"/>
          <cell r="S49"/>
          <cell r="T49"/>
          <cell r="U49"/>
          <cell r="V49"/>
          <cell r="W49"/>
          <cell r="X49"/>
          <cell r="Z49"/>
          <cell r="AA49"/>
          <cell r="AB49"/>
          <cell r="AC49"/>
          <cell r="AD49"/>
        </row>
        <row r="50">
          <cell r="A50" t="str">
            <v>2K3</v>
          </cell>
          <cell r="B50"/>
          <cell r="E50" t="str">
            <v>Čas:</v>
          </cell>
          <cell r="F50"/>
          <cell r="G50"/>
          <cell r="H50"/>
          <cell r="I50" t="str">
            <v>JAŠEKOVÁ VERONIKA</v>
          </cell>
          <cell r="J50"/>
          <cell r="K50"/>
          <cell r="L50"/>
          <cell r="M50"/>
          <cell r="N50">
            <v>6</v>
          </cell>
          <cell r="O50">
            <v>3</v>
          </cell>
          <cell r="P50">
            <v>1</v>
          </cell>
          <cell r="Q50" t="str">
            <v xml:space="preserve"> </v>
          </cell>
          <cell r="R50"/>
          <cell r="S50"/>
          <cell r="T50"/>
          <cell r="U50"/>
          <cell r="V50">
            <v>0</v>
          </cell>
          <cell r="W50"/>
          <cell r="X50"/>
          <cell r="Z50"/>
          <cell r="AA50"/>
          <cell r="AB50"/>
          <cell r="AC50"/>
          <cell r="AD50"/>
        </row>
        <row r="51">
          <cell r="A51"/>
          <cell r="B51"/>
          <cell r="E51"/>
          <cell r="F51"/>
          <cell r="G51"/>
          <cell r="H51"/>
          <cell r="I51"/>
          <cell r="J51"/>
          <cell r="K51"/>
          <cell r="L51"/>
          <cell r="M51"/>
          <cell r="N51"/>
          <cell r="O51"/>
          <cell r="P51"/>
          <cell r="Q51"/>
          <cell r="R51"/>
          <cell r="S51"/>
          <cell r="T51"/>
          <cell r="U51"/>
          <cell r="V51"/>
          <cell r="W51"/>
          <cell r="X51"/>
          <cell r="Z51"/>
          <cell r="AA51"/>
          <cell r="AB51"/>
          <cell r="AC51"/>
          <cell r="AD51"/>
        </row>
        <row r="52">
          <cell r="A52"/>
          <cell r="B52"/>
          <cell r="E52" t="str">
            <v>Kategória :</v>
          </cell>
          <cell r="F52" t="str">
            <v>NMŽky</v>
          </cell>
          <cell r="G52"/>
          <cell r="H52"/>
          <cell r="I52"/>
          <cell r="J52"/>
          <cell r="K52"/>
          <cell r="L52"/>
          <cell r="M52"/>
          <cell r="N52"/>
          <cell r="O52"/>
          <cell r="P52"/>
          <cell r="Q52"/>
          <cell r="R52"/>
          <cell r="S52"/>
          <cell r="T52"/>
          <cell r="U52"/>
          <cell r="V52"/>
          <cell r="W52"/>
          <cell r="X52"/>
          <cell r="Z52"/>
          <cell r="AA52"/>
          <cell r="AB52"/>
          <cell r="AC52"/>
          <cell r="AD52"/>
        </row>
        <row r="53">
          <cell r="A53"/>
          <cell r="B53"/>
          <cell r="E53"/>
          <cell r="F53"/>
          <cell r="G53"/>
          <cell r="H53"/>
          <cell r="I53" t="str">
            <v>Rozhodca</v>
          </cell>
          <cell r="J53"/>
          <cell r="K53"/>
          <cell r="L53"/>
          <cell r="M53"/>
          <cell r="N53"/>
          <cell r="O53"/>
          <cell r="P53" t="str">
            <v>Víťaz</v>
          </cell>
          <cell r="Q53"/>
          <cell r="R53"/>
          <cell r="S53"/>
          <cell r="T53"/>
          <cell r="U53"/>
          <cell r="V53"/>
          <cell r="W53"/>
          <cell r="X53"/>
          <cell r="Z53"/>
          <cell r="AA53"/>
          <cell r="AB53"/>
          <cell r="AC53"/>
          <cell r="AD53"/>
        </row>
        <row r="54">
          <cell r="A54"/>
          <cell r="B54"/>
          <cell r="E54" t="str">
            <v>Skupina :</v>
          </cell>
          <cell r="F54" t="str">
            <v>K</v>
          </cell>
          <cell r="G54"/>
          <cell r="H54"/>
          <cell r="I54"/>
          <cell r="J54"/>
          <cell r="K54"/>
          <cell r="L54"/>
          <cell r="M54"/>
          <cell r="N54" t="str">
            <v>KOLESÁROVÁ DARINA</v>
          </cell>
          <cell r="O54"/>
          <cell r="P54"/>
          <cell r="Q54"/>
          <cell r="R54"/>
          <cell r="S54"/>
          <cell r="T54"/>
          <cell r="U54"/>
          <cell r="V54"/>
          <cell r="W54"/>
          <cell r="X54"/>
          <cell r="Z54"/>
          <cell r="AA54"/>
          <cell r="AB54"/>
          <cell r="AC54"/>
          <cell r="AD54"/>
        </row>
        <row r="55">
          <cell r="A55"/>
          <cell r="B55"/>
          <cell r="E55"/>
          <cell r="F55"/>
          <cell r="G55"/>
          <cell r="H55"/>
          <cell r="I55"/>
          <cell r="J55"/>
          <cell r="K55"/>
          <cell r="L55"/>
          <cell r="M55"/>
          <cell r="N55"/>
          <cell r="O55"/>
          <cell r="P55"/>
          <cell r="Q55"/>
          <cell r="R55"/>
          <cell r="S55"/>
          <cell r="T55"/>
          <cell r="U55"/>
          <cell r="V55"/>
          <cell r="W55"/>
          <cell r="X55"/>
          <cell r="Z55"/>
          <cell r="AA55"/>
          <cell r="AB55"/>
          <cell r="AC55"/>
          <cell r="AD55"/>
        </row>
        <row r="56">
          <cell r="A56"/>
          <cell r="B56"/>
          <cell r="E56" t="str">
            <v>Zápas:</v>
          </cell>
          <cell r="F56" t="str">
            <v>K3</v>
          </cell>
          <cell r="G56"/>
          <cell r="H56"/>
          <cell r="I56"/>
          <cell r="J56"/>
          <cell r="K56"/>
          <cell r="L56"/>
          <cell r="M56"/>
          <cell r="N56"/>
          <cell r="O56"/>
          <cell r="P56"/>
          <cell r="Q56"/>
          <cell r="R56"/>
          <cell r="S56"/>
          <cell r="T56"/>
          <cell r="U56"/>
          <cell r="V56"/>
          <cell r="W56"/>
          <cell r="X56"/>
          <cell r="Z56"/>
          <cell r="AA56"/>
          <cell r="AB56"/>
          <cell r="AC56"/>
          <cell r="AD56"/>
        </row>
        <row r="57">
          <cell r="A57"/>
          <cell r="B57"/>
          <cell r="E57"/>
          <cell r="F57"/>
          <cell r="G57"/>
          <cell r="H57" t="str">
            <v>Udelené karty - priestupok</v>
          </cell>
          <cell r="I57"/>
          <cell r="J57"/>
          <cell r="K57"/>
          <cell r="L57"/>
          <cell r="M57"/>
          <cell r="N57"/>
          <cell r="O57"/>
          <cell r="P57"/>
          <cell r="Q57"/>
          <cell r="R57"/>
          <cell r="S57"/>
          <cell r="T57"/>
          <cell r="U57"/>
          <cell r="V57"/>
          <cell r="W57"/>
          <cell r="X57"/>
          <cell r="Z57"/>
          <cell r="AA57"/>
          <cell r="AB57"/>
          <cell r="AC57"/>
          <cell r="AD57"/>
        </row>
        <row r="58">
          <cell r="A58"/>
          <cell r="B58"/>
          <cell r="E58"/>
          <cell r="F58"/>
          <cell r="G58"/>
          <cell r="H58"/>
          <cell r="I58"/>
          <cell r="J58"/>
          <cell r="K58"/>
          <cell r="L58"/>
          <cell r="M58"/>
          <cell r="N58"/>
          <cell r="O58"/>
          <cell r="P58"/>
          <cell r="Q58"/>
          <cell r="R58"/>
          <cell r="S58"/>
          <cell r="T58"/>
          <cell r="U58"/>
          <cell r="V58"/>
          <cell r="W58"/>
          <cell r="X58"/>
          <cell r="Z58"/>
          <cell r="AA58"/>
          <cell r="AB58"/>
          <cell r="AC58"/>
          <cell r="AD58"/>
        </row>
        <row r="59">
          <cell r="A59"/>
          <cell r="B59"/>
          <cell r="E59"/>
          <cell r="F59"/>
          <cell r="G59"/>
          <cell r="H59"/>
          <cell r="I59" t="str">
            <v>KOLESÁROVÁ DARINA</v>
          </cell>
          <cell r="J59"/>
          <cell r="K59"/>
          <cell r="L59"/>
          <cell r="M59"/>
          <cell r="N59"/>
          <cell r="O59"/>
          <cell r="P59" t="str">
            <v>JAŠEKOVÁ VERONIKA</v>
          </cell>
          <cell r="Q59"/>
          <cell r="R59"/>
          <cell r="S59"/>
          <cell r="T59"/>
          <cell r="U59"/>
          <cell r="V59"/>
          <cell r="W59"/>
          <cell r="X59"/>
          <cell r="Z59"/>
          <cell r="AA59"/>
          <cell r="AB59"/>
          <cell r="AC59"/>
          <cell r="AD59"/>
        </row>
        <row r="60">
          <cell r="A60"/>
          <cell r="B60"/>
          <cell r="E60"/>
          <cell r="F60"/>
          <cell r="G60"/>
          <cell r="H60" t="str">
            <v>Ž</v>
          </cell>
          <cell r="I60"/>
          <cell r="J60"/>
          <cell r="K60"/>
          <cell r="L60"/>
          <cell r="M60"/>
          <cell r="N60"/>
          <cell r="O60" t="str">
            <v>Ž</v>
          </cell>
          <cell r="P60"/>
          <cell r="Q60"/>
          <cell r="R60"/>
          <cell r="S60"/>
          <cell r="T60"/>
          <cell r="U60"/>
          <cell r="V60"/>
          <cell r="W60"/>
          <cell r="X60"/>
          <cell r="Z60"/>
          <cell r="AA60"/>
          <cell r="AB60"/>
          <cell r="AC60"/>
          <cell r="AD60"/>
        </row>
        <row r="61">
          <cell r="A61"/>
          <cell r="B61"/>
          <cell r="E61"/>
          <cell r="F61"/>
          <cell r="G61"/>
          <cell r="H61" t="str">
            <v>ŽČ</v>
          </cell>
          <cell r="I61"/>
          <cell r="J61"/>
          <cell r="K61"/>
          <cell r="L61"/>
          <cell r="M61"/>
          <cell r="N61"/>
          <cell r="O61" t="str">
            <v>ŽČ</v>
          </cell>
          <cell r="P61"/>
          <cell r="Q61"/>
          <cell r="R61"/>
          <cell r="S61"/>
          <cell r="T61"/>
          <cell r="U61"/>
          <cell r="V61"/>
          <cell r="W61"/>
          <cell r="X61"/>
          <cell r="Z61"/>
          <cell r="AA61"/>
          <cell r="AB61"/>
          <cell r="AC61"/>
          <cell r="AD61"/>
        </row>
        <row r="62">
          <cell r="A62"/>
          <cell r="B62"/>
          <cell r="E62"/>
          <cell r="F62"/>
          <cell r="G62"/>
          <cell r="H62" t="str">
            <v>ŽČ</v>
          </cell>
          <cell r="I62"/>
          <cell r="J62"/>
          <cell r="K62"/>
          <cell r="L62"/>
          <cell r="M62"/>
          <cell r="N62"/>
          <cell r="O62" t="str">
            <v>ŽČ</v>
          </cell>
          <cell r="P62"/>
          <cell r="Q62"/>
          <cell r="R62"/>
          <cell r="S62"/>
          <cell r="T62"/>
          <cell r="U62"/>
          <cell r="V62"/>
          <cell r="W62"/>
          <cell r="X62"/>
          <cell r="Z62"/>
          <cell r="AA62"/>
          <cell r="AB62"/>
          <cell r="AC62"/>
          <cell r="AD62"/>
        </row>
        <row r="63">
          <cell r="A63"/>
          <cell r="B63"/>
          <cell r="E63"/>
          <cell r="F63"/>
          <cell r="G63"/>
          <cell r="H63"/>
          <cell r="I63"/>
          <cell r="J63"/>
          <cell r="K63"/>
          <cell r="L63"/>
          <cell r="M63"/>
          <cell r="N63"/>
          <cell r="O63"/>
          <cell r="P63"/>
          <cell r="Q63"/>
          <cell r="R63"/>
          <cell r="S63"/>
          <cell r="T63"/>
          <cell r="U63"/>
          <cell r="V63"/>
          <cell r="W63"/>
          <cell r="X63"/>
          <cell r="Z63"/>
          <cell r="AA63"/>
          <cell r="AB63"/>
          <cell r="AC63"/>
          <cell r="AD63"/>
        </row>
        <row r="64">
          <cell r="A64"/>
          <cell r="B64"/>
          <cell r="C64"/>
          <cell r="D64"/>
          <cell r="E64"/>
          <cell r="F64"/>
          <cell r="G64"/>
          <cell r="H64"/>
          <cell r="I64"/>
          <cell r="J64"/>
          <cell r="K64"/>
          <cell r="L64"/>
          <cell r="M64"/>
          <cell r="N64"/>
          <cell r="O64"/>
          <cell r="P64"/>
          <cell r="Q64"/>
          <cell r="R64"/>
          <cell r="S64"/>
          <cell r="T64"/>
          <cell r="U64"/>
          <cell r="V64"/>
          <cell r="W64"/>
          <cell r="X64"/>
          <cell r="Y64"/>
          <cell r="Z64"/>
          <cell r="AA64"/>
          <cell r="AB64"/>
          <cell r="AC64"/>
          <cell r="AD64"/>
        </row>
        <row r="65">
          <cell r="A65" t="str">
            <v>K4</v>
          </cell>
          <cell r="B65"/>
          <cell r="E65" t="str">
            <v xml:space="preserve">zápas č. </v>
          </cell>
          <cell r="F65">
            <v>4</v>
          </cell>
          <cell r="G65"/>
          <cell r="H65" t="str">
            <v>Servis</v>
          </cell>
          <cell r="I65"/>
          <cell r="J65"/>
          <cell r="K65"/>
          <cell r="L65"/>
          <cell r="M65"/>
          <cell r="N65"/>
          <cell r="O65"/>
          <cell r="P65"/>
          <cell r="Q65"/>
          <cell r="R65"/>
          <cell r="S65"/>
          <cell r="T65"/>
          <cell r="U65"/>
          <cell r="V65" t="str">
            <v>pomer</v>
          </cell>
          <cell r="W65"/>
          <cell r="X65"/>
          <cell r="Y65" t="str">
            <v>(3:0)</v>
          </cell>
          <cell r="Z65">
            <v>0</v>
          </cell>
          <cell r="AA65">
            <v>3</v>
          </cell>
          <cell r="AB65"/>
          <cell r="AC65" t="str">
            <v>ČIŽLÁKOVÁ LUCIA</v>
          </cell>
          <cell r="AD65" t="str">
            <v>KÖHLEROVÁ SOFIA</v>
          </cell>
        </row>
        <row r="66">
          <cell r="A66"/>
          <cell r="B66"/>
          <cell r="E66"/>
          <cell r="F66"/>
          <cell r="G66" t="str">
            <v>Time out</v>
          </cell>
          <cell r="H66" t="str">
            <v>Príjem</v>
          </cell>
          <cell r="I66"/>
          <cell r="J66"/>
          <cell r="K66"/>
          <cell r="L66"/>
          <cell r="M66"/>
          <cell r="N66">
            <v>1</v>
          </cell>
          <cell r="O66">
            <v>2</v>
          </cell>
          <cell r="P66">
            <v>3</v>
          </cell>
          <cell r="Q66">
            <v>4</v>
          </cell>
          <cell r="R66">
            <v>5</v>
          </cell>
          <cell r="S66">
            <v>6</v>
          </cell>
          <cell r="T66">
            <v>7</v>
          </cell>
          <cell r="U66"/>
          <cell r="V66" t="str">
            <v>setov</v>
          </cell>
          <cell r="W66"/>
          <cell r="X66"/>
          <cell r="Z66"/>
          <cell r="AA66"/>
          <cell r="AB66"/>
          <cell r="AC66"/>
          <cell r="AD66"/>
        </row>
        <row r="67">
          <cell r="A67" t="str">
            <v>1K4</v>
          </cell>
          <cell r="B67"/>
          <cell r="E67" t="str">
            <v>Stôl:</v>
          </cell>
          <cell r="F67" t="str">
            <v xml:space="preserve"> </v>
          </cell>
          <cell r="G67"/>
          <cell r="H67"/>
          <cell r="I67" t="str">
            <v>KÖHLEROVÁ SOFIA</v>
          </cell>
          <cell r="J67"/>
          <cell r="K67"/>
          <cell r="L67"/>
          <cell r="M67"/>
          <cell r="N67">
            <v>5</v>
          </cell>
          <cell r="O67">
            <v>1</v>
          </cell>
          <cell r="P67">
            <v>3</v>
          </cell>
          <cell r="Q67" t="str">
            <v xml:space="preserve"> </v>
          </cell>
          <cell r="R67"/>
          <cell r="S67"/>
          <cell r="T67"/>
          <cell r="U67"/>
          <cell r="V67">
            <v>0</v>
          </cell>
          <cell r="W67"/>
          <cell r="X67"/>
          <cell r="Z67"/>
          <cell r="AA67"/>
          <cell r="AB67"/>
          <cell r="AC67"/>
          <cell r="AD67"/>
        </row>
        <row r="68">
          <cell r="A68"/>
          <cell r="B68"/>
          <cell r="E68"/>
          <cell r="F68"/>
          <cell r="G68"/>
          <cell r="H68"/>
          <cell r="I68"/>
          <cell r="J68"/>
          <cell r="K68"/>
          <cell r="L68"/>
          <cell r="M68"/>
          <cell r="N68"/>
          <cell r="O68"/>
          <cell r="P68"/>
          <cell r="Q68"/>
          <cell r="R68"/>
          <cell r="S68"/>
          <cell r="T68"/>
          <cell r="U68"/>
          <cell r="V68"/>
          <cell r="W68"/>
          <cell r="X68"/>
          <cell r="Z68"/>
          <cell r="AA68"/>
          <cell r="AB68"/>
          <cell r="AC68"/>
          <cell r="AD68"/>
        </row>
        <row r="69">
          <cell r="A69"/>
          <cell r="B69"/>
          <cell r="E69" t="str">
            <v>Dátum:</v>
          </cell>
          <cell r="F69">
            <v>43729</v>
          </cell>
          <cell r="G69"/>
          <cell r="H69"/>
          <cell r="I69"/>
          <cell r="J69"/>
          <cell r="K69"/>
          <cell r="L69"/>
          <cell r="M69"/>
          <cell r="N69"/>
          <cell r="O69"/>
          <cell r="P69"/>
          <cell r="Q69"/>
          <cell r="R69"/>
          <cell r="S69"/>
          <cell r="T69"/>
          <cell r="U69"/>
          <cell r="V69"/>
          <cell r="W69"/>
          <cell r="X69"/>
          <cell r="Z69"/>
          <cell r="AA69"/>
          <cell r="AB69"/>
          <cell r="AC69"/>
          <cell r="AD69"/>
        </row>
        <row r="70">
          <cell r="A70" t="str">
            <v>2K4</v>
          </cell>
          <cell r="B70"/>
          <cell r="E70" t="str">
            <v>Čas:</v>
          </cell>
          <cell r="F70"/>
          <cell r="G70"/>
          <cell r="H70"/>
          <cell r="I70" t="str">
            <v>ČIŽLÁKOVÁ LUCIA</v>
          </cell>
          <cell r="J70"/>
          <cell r="K70"/>
          <cell r="L70"/>
          <cell r="M70"/>
          <cell r="N70">
            <v>11</v>
          </cell>
          <cell r="O70">
            <v>11</v>
          </cell>
          <cell r="P70">
            <v>11</v>
          </cell>
          <cell r="Q70" t="str">
            <v xml:space="preserve"> </v>
          </cell>
          <cell r="R70"/>
          <cell r="S70"/>
          <cell r="T70"/>
          <cell r="U70"/>
          <cell r="V70">
            <v>3</v>
          </cell>
          <cell r="W70"/>
          <cell r="X70"/>
          <cell r="Z70"/>
          <cell r="AA70"/>
          <cell r="AB70"/>
          <cell r="AC70"/>
          <cell r="AD70"/>
        </row>
        <row r="71">
          <cell r="A71"/>
          <cell r="B71"/>
          <cell r="E71"/>
          <cell r="F71"/>
          <cell r="G71"/>
          <cell r="H71"/>
          <cell r="I71"/>
          <cell r="J71"/>
          <cell r="K71"/>
          <cell r="L71"/>
          <cell r="M71"/>
          <cell r="N71"/>
          <cell r="O71"/>
          <cell r="P71"/>
          <cell r="Q71"/>
          <cell r="R71"/>
          <cell r="S71"/>
          <cell r="T71"/>
          <cell r="U71"/>
          <cell r="V71"/>
          <cell r="W71"/>
          <cell r="X71"/>
          <cell r="Z71"/>
          <cell r="AA71"/>
          <cell r="AB71"/>
          <cell r="AC71"/>
          <cell r="AD71"/>
        </row>
        <row r="72">
          <cell r="A72"/>
          <cell r="B72"/>
          <cell r="E72" t="str">
            <v>Kategória :</v>
          </cell>
          <cell r="F72" t="str">
            <v>NMŽky</v>
          </cell>
          <cell r="G72"/>
          <cell r="H72"/>
          <cell r="I72"/>
          <cell r="J72"/>
          <cell r="K72"/>
          <cell r="L72"/>
          <cell r="M72"/>
          <cell r="N72"/>
          <cell r="O72"/>
          <cell r="P72"/>
          <cell r="Q72"/>
          <cell r="R72"/>
          <cell r="S72"/>
          <cell r="T72"/>
          <cell r="U72"/>
          <cell r="V72"/>
          <cell r="W72"/>
          <cell r="X72"/>
          <cell r="Z72"/>
          <cell r="AA72"/>
          <cell r="AB72"/>
          <cell r="AC72"/>
          <cell r="AD72"/>
        </row>
        <row r="73">
          <cell r="A73"/>
          <cell r="B73"/>
          <cell r="E73"/>
          <cell r="F73"/>
          <cell r="G73"/>
          <cell r="H73"/>
          <cell r="I73" t="str">
            <v>Rozhodca</v>
          </cell>
          <cell r="J73"/>
          <cell r="K73"/>
          <cell r="L73"/>
          <cell r="M73"/>
          <cell r="N73"/>
          <cell r="O73"/>
          <cell r="P73" t="str">
            <v>Víťaz</v>
          </cell>
          <cell r="Q73"/>
          <cell r="R73"/>
          <cell r="S73"/>
          <cell r="T73"/>
          <cell r="U73"/>
          <cell r="V73"/>
          <cell r="W73"/>
          <cell r="X73"/>
          <cell r="Z73"/>
          <cell r="AA73"/>
          <cell r="AB73"/>
          <cell r="AC73"/>
          <cell r="AD73"/>
        </row>
        <row r="74">
          <cell r="A74"/>
          <cell r="B74"/>
          <cell r="E74" t="str">
            <v>Skupina :</v>
          </cell>
          <cell r="F74" t="str">
            <v>K</v>
          </cell>
          <cell r="G74"/>
          <cell r="H74"/>
          <cell r="I74"/>
          <cell r="J74"/>
          <cell r="K74"/>
          <cell r="L74"/>
          <cell r="M74"/>
          <cell r="N74" t="str">
            <v>ČIŽLÁKOVÁ LUCIA</v>
          </cell>
          <cell r="O74"/>
          <cell r="P74"/>
          <cell r="Q74"/>
          <cell r="R74"/>
          <cell r="S74"/>
          <cell r="T74"/>
          <cell r="U74"/>
          <cell r="V74"/>
          <cell r="W74"/>
          <cell r="X74"/>
          <cell r="Z74"/>
          <cell r="AA74"/>
          <cell r="AB74"/>
          <cell r="AC74"/>
          <cell r="AD74"/>
        </row>
        <row r="75">
          <cell r="A75"/>
          <cell r="B75"/>
          <cell r="E75"/>
          <cell r="F75"/>
          <cell r="G75"/>
          <cell r="H75"/>
          <cell r="I75"/>
          <cell r="J75"/>
          <cell r="K75"/>
          <cell r="L75"/>
          <cell r="M75"/>
          <cell r="N75"/>
          <cell r="O75"/>
          <cell r="P75"/>
          <cell r="Q75"/>
          <cell r="R75"/>
          <cell r="S75"/>
          <cell r="T75"/>
          <cell r="U75"/>
          <cell r="V75"/>
          <cell r="W75"/>
          <cell r="X75"/>
          <cell r="Z75"/>
          <cell r="AA75"/>
          <cell r="AB75"/>
          <cell r="AC75"/>
          <cell r="AD75"/>
        </row>
        <row r="76">
          <cell r="A76"/>
          <cell r="B76"/>
          <cell r="E76" t="str">
            <v>Zápas:</v>
          </cell>
          <cell r="F76" t="str">
            <v>K4</v>
          </cell>
          <cell r="G76"/>
          <cell r="H76"/>
          <cell r="I76"/>
          <cell r="J76"/>
          <cell r="K76"/>
          <cell r="L76"/>
          <cell r="M76"/>
          <cell r="N76"/>
          <cell r="O76"/>
          <cell r="P76"/>
          <cell r="Q76"/>
          <cell r="R76"/>
          <cell r="S76"/>
          <cell r="T76"/>
          <cell r="U76"/>
          <cell r="V76"/>
          <cell r="W76"/>
          <cell r="X76"/>
          <cell r="Z76"/>
          <cell r="AA76"/>
          <cell r="AB76"/>
          <cell r="AC76"/>
          <cell r="AD76"/>
        </row>
        <row r="77">
          <cell r="A77"/>
          <cell r="B77"/>
          <cell r="E77"/>
          <cell r="F77"/>
          <cell r="G77"/>
          <cell r="H77" t="str">
            <v>Udelené karty - priestupok</v>
          </cell>
          <cell r="I77"/>
          <cell r="J77"/>
          <cell r="K77"/>
          <cell r="L77"/>
          <cell r="M77"/>
          <cell r="N77"/>
          <cell r="O77"/>
          <cell r="P77"/>
          <cell r="Q77"/>
          <cell r="R77"/>
          <cell r="S77"/>
          <cell r="T77"/>
          <cell r="U77"/>
          <cell r="V77"/>
          <cell r="W77"/>
          <cell r="X77"/>
          <cell r="Z77"/>
          <cell r="AA77"/>
          <cell r="AB77"/>
          <cell r="AC77"/>
          <cell r="AD77"/>
        </row>
        <row r="78">
          <cell r="A78"/>
          <cell r="B78"/>
          <cell r="E78"/>
          <cell r="F78"/>
          <cell r="G78"/>
          <cell r="H78"/>
          <cell r="I78"/>
          <cell r="J78"/>
          <cell r="K78"/>
          <cell r="L78"/>
          <cell r="M78"/>
          <cell r="N78"/>
          <cell r="O78"/>
          <cell r="P78"/>
          <cell r="Q78"/>
          <cell r="R78"/>
          <cell r="S78"/>
          <cell r="T78"/>
          <cell r="U78"/>
          <cell r="V78"/>
          <cell r="W78"/>
          <cell r="X78"/>
          <cell r="Z78"/>
          <cell r="AA78"/>
          <cell r="AB78"/>
          <cell r="AC78"/>
          <cell r="AD78"/>
        </row>
        <row r="79">
          <cell r="A79"/>
          <cell r="B79"/>
          <cell r="E79"/>
          <cell r="F79"/>
          <cell r="G79"/>
          <cell r="H79"/>
          <cell r="I79" t="str">
            <v>KÖHLEROVÁ SOFIA</v>
          </cell>
          <cell r="J79"/>
          <cell r="K79"/>
          <cell r="L79"/>
          <cell r="M79"/>
          <cell r="N79"/>
          <cell r="O79"/>
          <cell r="P79" t="str">
            <v>ČIŽLÁKOVÁ LUCIA</v>
          </cell>
          <cell r="Q79"/>
          <cell r="R79"/>
          <cell r="S79"/>
          <cell r="T79"/>
          <cell r="U79"/>
          <cell r="V79"/>
          <cell r="W79"/>
          <cell r="X79"/>
          <cell r="Z79"/>
          <cell r="AA79"/>
          <cell r="AB79"/>
          <cell r="AC79"/>
          <cell r="AD79"/>
        </row>
        <row r="80">
          <cell r="A80"/>
          <cell r="B80"/>
          <cell r="E80"/>
          <cell r="F80"/>
          <cell r="G80"/>
          <cell r="H80" t="str">
            <v>Ž</v>
          </cell>
          <cell r="I80"/>
          <cell r="J80"/>
          <cell r="K80"/>
          <cell r="L80"/>
          <cell r="M80"/>
          <cell r="N80"/>
          <cell r="O80" t="str">
            <v>Ž</v>
          </cell>
          <cell r="P80"/>
          <cell r="Q80"/>
          <cell r="R80"/>
          <cell r="S80"/>
          <cell r="T80"/>
          <cell r="U80"/>
          <cell r="V80"/>
          <cell r="W80"/>
          <cell r="X80"/>
          <cell r="Z80"/>
          <cell r="AA80"/>
          <cell r="AB80"/>
          <cell r="AC80"/>
          <cell r="AD80"/>
        </row>
        <row r="81">
          <cell r="A81"/>
          <cell r="B81"/>
          <cell r="E81"/>
          <cell r="F81"/>
          <cell r="G81"/>
          <cell r="H81" t="str">
            <v>ŽČ</v>
          </cell>
          <cell r="I81"/>
          <cell r="J81"/>
          <cell r="K81"/>
          <cell r="L81"/>
          <cell r="M81"/>
          <cell r="N81"/>
          <cell r="O81" t="str">
            <v>ŽČ</v>
          </cell>
          <cell r="P81"/>
          <cell r="Q81"/>
          <cell r="R81"/>
          <cell r="S81"/>
          <cell r="T81"/>
          <cell r="U81"/>
          <cell r="V81"/>
          <cell r="W81"/>
          <cell r="X81"/>
          <cell r="Z81"/>
          <cell r="AA81"/>
          <cell r="AB81"/>
          <cell r="AC81"/>
          <cell r="AD81"/>
        </row>
        <row r="82">
          <cell r="A82"/>
          <cell r="B82"/>
          <cell r="E82"/>
          <cell r="F82"/>
          <cell r="G82"/>
          <cell r="H82" t="str">
            <v>ŽČ</v>
          </cell>
          <cell r="I82"/>
          <cell r="J82"/>
          <cell r="K82"/>
          <cell r="L82"/>
          <cell r="M82"/>
          <cell r="N82"/>
          <cell r="O82" t="str">
            <v>ŽČ</v>
          </cell>
          <cell r="P82"/>
          <cell r="Q82"/>
          <cell r="R82"/>
          <cell r="S82"/>
          <cell r="T82"/>
          <cell r="U82"/>
          <cell r="V82"/>
          <cell r="W82"/>
          <cell r="X82"/>
          <cell r="Z82"/>
          <cell r="AA82"/>
          <cell r="AB82"/>
          <cell r="AC82"/>
          <cell r="AD82"/>
        </row>
        <row r="83">
          <cell r="A83"/>
          <cell r="B83"/>
          <cell r="E83"/>
          <cell r="F83"/>
          <cell r="G83"/>
          <cell r="H83"/>
          <cell r="I83"/>
          <cell r="J83"/>
          <cell r="K83"/>
          <cell r="L83"/>
          <cell r="M83"/>
          <cell r="N83"/>
          <cell r="O83"/>
          <cell r="P83"/>
          <cell r="Q83"/>
          <cell r="R83"/>
          <cell r="S83"/>
          <cell r="T83"/>
          <cell r="U83"/>
          <cell r="V83"/>
          <cell r="W83"/>
          <cell r="X83"/>
          <cell r="Z83"/>
          <cell r="AA83"/>
          <cell r="AB83"/>
          <cell r="AC83"/>
          <cell r="AD83"/>
        </row>
        <row r="84">
          <cell r="A84"/>
          <cell r="B84"/>
          <cell r="C84"/>
          <cell r="D84"/>
          <cell r="E84"/>
          <cell r="F84"/>
          <cell r="G84"/>
          <cell r="H84"/>
          <cell r="I84"/>
          <cell r="J84"/>
          <cell r="K84"/>
          <cell r="L84"/>
          <cell r="M84"/>
          <cell r="N84"/>
          <cell r="O84"/>
          <cell r="P84"/>
          <cell r="Q84"/>
          <cell r="R84"/>
          <cell r="S84"/>
          <cell r="T84"/>
          <cell r="U84"/>
          <cell r="V84"/>
          <cell r="W84"/>
          <cell r="X84"/>
          <cell r="Y84"/>
          <cell r="Z84"/>
          <cell r="AA84"/>
          <cell r="AB84"/>
          <cell r="AC84"/>
          <cell r="AD84"/>
        </row>
        <row r="85">
          <cell r="A85" t="str">
            <v>K5</v>
          </cell>
          <cell r="B85"/>
          <cell r="E85" t="str">
            <v xml:space="preserve">zápas č. </v>
          </cell>
          <cell r="F85">
            <v>5</v>
          </cell>
          <cell r="G85"/>
          <cell r="H85" t="str">
            <v>Servis</v>
          </cell>
          <cell r="I85"/>
          <cell r="J85"/>
          <cell r="K85"/>
          <cell r="L85"/>
          <cell r="M85"/>
          <cell r="N85"/>
          <cell r="O85"/>
          <cell r="P85"/>
          <cell r="Q85"/>
          <cell r="R85"/>
          <cell r="S85"/>
          <cell r="T85"/>
          <cell r="U85"/>
          <cell r="V85" t="str">
            <v>pomer</v>
          </cell>
          <cell r="W85"/>
          <cell r="X85"/>
          <cell r="Y85" t="str">
            <v>(3:0)</v>
          </cell>
          <cell r="Z85">
            <v>3</v>
          </cell>
          <cell r="AA85">
            <v>0</v>
          </cell>
          <cell r="AB85"/>
          <cell r="AC85" t="str">
            <v>GUASSARDO LILIANA ALICJA</v>
          </cell>
          <cell r="AD85" t="str">
            <v>STOLARČÍKOVÁ MELÁNIA</v>
          </cell>
        </row>
        <row r="86">
          <cell r="A86"/>
          <cell r="B86"/>
          <cell r="E86"/>
          <cell r="F86"/>
          <cell r="G86" t="str">
            <v>Time out</v>
          </cell>
          <cell r="H86" t="str">
            <v>Príjem</v>
          </cell>
          <cell r="I86"/>
          <cell r="J86"/>
          <cell r="K86"/>
          <cell r="L86"/>
          <cell r="M86"/>
          <cell r="N86">
            <v>1</v>
          </cell>
          <cell r="O86">
            <v>2</v>
          </cell>
          <cell r="P86">
            <v>3</v>
          </cell>
          <cell r="Q86">
            <v>4</v>
          </cell>
          <cell r="R86">
            <v>5</v>
          </cell>
          <cell r="S86">
            <v>6</v>
          </cell>
          <cell r="T86">
            <v>7</v>
          </cell>
          <cell r="U86"/>
          <cell r="V86" t="str">
            <v>setov</v>
          </cell>
          <cell r="W86"/>
          <cell r="X86"/>
          <cell r="Z86"/>
          <cell r="AA86"/>
          <cell r="AB86"/>
          <cell r="AC86"/>
          <cell r="AD86"/>
        </row>
        <row r="87">
          <cell r="A87" t="str">
            <v>1K5</v>
          </cell>
          <cell r="B87"/>
          <cell r="E87" t="str">
            <v>Stôl:</v>
          </cell>
          <cell r="F87" t="str">
            <v xml:space="preserve"> </v>
          </cell>
          <cell r="G87"/>
          <cell r="H87"/>
          <cell r="I87" t="str">
            <v>GUASSARDO LILIANA ALICJA</v>
          </cell>
          <cell r="J87"/>
          <cell r="K87"/>
          <cell r="L87"/>
          <cell r="M87"/>
          <cell r="N87">
            <v>11</v>
          </cell>
          <cell r="O87">
            <v>11</v>
          </cell>
          <cell r="P87">
            <v>11</v>
          </cell>
          <cell r="Q87" t="str">
            <v xml:space="preserve"> </v>
          </cell>
          <cell r="R87"/>
          <cell r="S87"/>
          <cell r="T87"/>
          <cell r="U87"/>
          <cell r="V87">
            <v>3</v>
          </cell>
          <cell r="W87"/>
          <cell r="X87"/>
          <cell r="Z87"/>
          <cell r="AA87"/>
          <cell r="AB87"/>
          <cell r="AC87"/>
          <cell r="AD87"/>
        </row>
        <row r="88">
          <cell r="A88"/>
          <cell r="B88"/>
          <cell r="E88"/>
          <cell r="F88"/>
          <cell r="G88"/>
          <cell r="H88"/>
          <cell r="I88"/>
          <cell r="J88"/>
          <cell r="K88"/>
          <cell r="L88"/>
          <cell r="M88"/>
          <cell r="N88"/>
          <cell r="O88"/>
          <cell r="P88"/>
          <cell r="Q88"/>
          <cell r="R88"/>
          <cell r="S88"/>
          <cell r="T88"/>
          <cell r="U88"/>
          <cell r="V88"/>
          <cell r="W88"/>
          <cell r="X88"/>
          <cell r="Z88"/>
          <cell r="AA88"/>
          <cell r="AB88"/>
          <cell r="AC88"/>
          <cell r="AD88"/>
        </row>
        <row r="89">
          <cell r="A89"/>
          <cell r="B89"/>
          <cell r="E89" t="str">
            <v>Dátum:</v>
          </cell>
          <cell r="F89">
            <v>43729</v>
          </cell>
          <cell r="G89"/>
          <cell r="H89"/>
          <cell r="I89"/>
          <cell r="J89"/>
          <cell r="K89"/>
          <cell r="L89"/>
          <cell r="M89"/>
          <cell r="N89"/>
          <cell r="O89"/>
          <cell r="P89"/>
          <cell r="Q89"/>
          <cell r="R89"/>
          <cell r="S89"/>
          <cell r="T89"/>
          <cell r="U89"/>
          <cell r="V89"/>
          <cell r="W89"/>
          <cell r="X89"/>
          <cell r="Z89"/>
          <cell r="AA89"/>
          <cell r="AB89"/>
          <cell r="AC89"/>
          <cell r="AD89"/>
        </row>
        <row r="90">
          <cell r="A90" t="str">
            <v>2K5</v>
          </cell>
          <cell r="B90"/>
          <cell r="E90" t="str">
            <v>Čas:</v>
          </cell>
          <cell r="F90"/>
          <cell r="G90"/>
          <cell r="H90"/>
          <cell r="I90" t="str">
            <v>STOLARČÍKOVÁ MELÁNIA</v>
          </cell>
          <cell r="J90"/>
          <cell r="K90"/>
          <cell r="L90"/>
          <cell r="M90"/>
          <cell r="N90">
            <v>3</v>
          </cell>
          <cell r="O90">
            <v>5</v>
          </cell>
          <cell r="P90">
            <v>9</v>
          </cell>
          <cell r="Q90" t="str">
            <v xml:space="preserve"> </v>
          </cell>
          <cell r="R90"/>
          <cell r="S90"/>
          <cell r="T90"/>
          <cell r="U90"/>
          <cell r="V90">
            <v>0</v>
          </cell>
          <cell r="W90"/>
          <cell r="X90"/>
          <cell r="Z90"/>
          <cell r="AA90"/>
          <cell r="AB90"/>
          <cell r="AC90"/>
          <cell r="AD90"/>
        </row>
        <row r="91">
          <cell r="A91"/>
          <cell r="B91"/>
          <cell r="E91"/>
          <cell r="F91"/>
          <cell r="G91"/>
          <cell r="H91"/>
          <cell r="I91"/>
          <cell r="J91"/>
          <cell r="K91"/>
          <cell r="L91"/>
          <cell r="M91"/>
          <cell r="N91"/>
          <cell r="O91"/>
          <cell r="P91"/>
          <cell r="Q91"/>
          <cell r="R91"/>
          <cell r="S91"/>
          <cell r="T91"/>
          <cell r="U91"/>
          <cell r="V91"/>
          <cell r="W91"/>
          <cell r="X91"/>
          <cell r="Z91"/>
          <cell r="AA91"/>
          <cell r="AB91"/>
          <cell r="AC91"/>
          <cell r="AD91"/>
        </row>
        <row r="92">
          <cell r="A92"/>
          <cell r="B92"/>
          <cell r="E92" t="str">
            <v>Kategória :</v>
          </cell>
          <cell r="F92" t="str">
            <v>NMŽky</v>
          </cell>
          <cell r="G92"/>
          <cell r="H92"/>
          <cell r="I92"/>
          <cell r="J92"/>
          <cell r="K92"/>
          <cell r="L92"/>
          <cell r="M92"/>
          <cell r="N92"/>
          <cell r="O92"/>
          <cell r="P92"/>
          <cell r="Q92"/>
          <cell r="R92"/>
          <cell r="S92"/>
          <cell r="T92"/>
          <cell r="U92"/>
          <cell r="V92"/>
          <cell r="W92"/>
          <cell r="X92"/>
          <cell r="Z92"/>
          <cell r="AA92"/>
          <cell r="AB92"/>
          <cell r="AC92"/>
          <cell r="AD92"/>
        </row>
        <row r="93">
          <cell r="A93"/>
          <cell r="B93"/>
          <cell r="E93"/>
          <cell r="F93"/>
          <cell r="G93"/>
          <cell r="H93"/>
          <cell r="I93" t="str">
            <v>Rozhodca</v>
          </cell>
          <cell r="J93"/>
          <cell r="K93"/>
          <cell r="L93"/>
          <cell r="M93"/>
          <cell r="N93"/>
          <cell r="O93"/>
          <cell r="P93" t="str">
            <v>Víťaz</v>
          </cell>
          <cell r="Q93"/>
          <cell r="R93"/>
          <cell r="S93"/>
          <cell r="T93"/>
          <cell r="U93"/>
          <cell r="V93"/>
          <cell r="W93"/>
          <cell r="X93"/>
          <cell r="Z93"/>
          <cell r="AA93"/>
          <cell r="AB93"/>
          <cell r="AC93"/>
          <cell r="AD93"/>
        </row>
        <row r="94">
          <cell r="A94"/>
          <cell r="B94"/>
          <cell r="E94" t="str">
            <v>Skupina :</v>
          </cell>
          <cell r="F94" t="str">
            <v>K</v>
          </cell>
          <cell r="G94"/>
          <cell r="H94"/>
          <cell r="I94"/>
          <cell r="J94"/>
          <cell r="K94"/>
          <cell r="L94"/>
          <cell r="M94"/>
          <cell r="N94" t="str">
            <v>GUASSARDO LILIANA ALICJA</v>
          </cell>
          <cell r="O94"/>
          <cell r="P94"/>
          <cell r="Q94"/>
          <cell r="R94"/>
          <cell r="S94"/>
          <cell r="T94"/>
          <cell r="U94"/>
          <cell r="V94"/>
          <cell r="W94"/>
          <cell r="X94"/>
          <cell r="Z94"/>
          <cell r="AA94"/>
          <cell r="AB94"/>
          <cell r="AC94"/>
          <cell r="AD94"/>
        </row>
        <row r="95">
          <cell r="A95"/>
          <cell r="B95"/>
          <cell r="E95"/>
          <cell r="F95"/>
          <cell r="G95"/>
          <cell r="H95"/>
          <cell r="I95"/>
          <cell r="J95"/>
          <cell r="K95"/>
          <cell r="L95"/>
          <cell r="M95"/>
          <cell r="N95"/>
          <cell r="O95"/>
          <cell r="P95"/>
          <cell r="Q95"/>
          <cell r="R95"/>
          <cell r="S95"/>
          <cell r="T95"/>
          <cell r="U95"/>
          <cell r="V95"/>
          <cell r="W95"/>
          <cell r="X95"/>
          <cell r="Z95"/>
          <cell r="AA95"/>
          <cell r="AB95"/>
          <cell r="AC95"/>
          <cell r="AD95"/>
        </row>
        <row r="96">
          <cell r="A96"/>
          <cell r="B96"/>
          <cell r="E96" t="str">
            <v>Zápas:</v>
          </cell>
          <cell r="F96" t="str">
            <v>K5</v>
          </cell>
          <cell r="G96"/>
          <cell r="H96"/>
          <cell r="I96"/>
          <cell r="J96"/>
          <cell r="K96"/>
          <cell r="L96"/>
          <cell r="M96"/>
          <cell r="N96"/>
          <cell r="O96"/>
          <cell r="P96"/>
          <cell r="Q96"/>
          <cell r="R96"/>
          <cell r="S96"/>
          <cell r="T96"/>
          <cell r="U96"/>
          <cell r="V96"/>
          <cell r="W96"/>
          <cell r="X96"/>
          <cell r="Z96"/>
          <cell r="AA96"/>
          <cell r="AB96"/>
          <cell r="AC96"/>
          <cell r="AD96"/>
        </row>
        <row r="97">
          <cell r="A97"/>
          <cell r="B97"/>
          <cell r="E97"/>
          <cell r="F97"/>
          <cell r="G97"/>
          <cell r="H97" t="str">
            <v>Udelené karty - priestupok</v>
          </cell>
          <cell r="I97"/>
          <cell r="J97"/>
          <cell r="K97"/>
          <cell r="L97"/>
          <cell r="M97"/>
          <cell r="N97"/>
          <cell r="O97"/>
          <cell r="P97"/>
          <cell r="Q97"/>
          <cell r="R97"/>
          <cell r="S97"/>
          <cell r="T97"/>
          <cell r="U97"/>
          <cell r="V97"/>
          <cell r="W97"/>
          <cell r="X97"/>
          <cell r="Z97"/>
          <cell r="AA97"/>
          <cell r="AB97"/>
          <cell r="AC97"/>
          <cell r="AD97"/>
        </row>
        <row r="98">
          <cell r="A98"/>
          <cell r="B98"/>
          <cell r="E98"/>
          <cell r="F98"/>
          <cell r="G98"/>
          <cell r="H98"/>
          <cell r="I98"/>
          <cell r="J98"/>
          <cell r="K98"/>
          <cell r="L98"/>
          <cell r="M98"/>
          <cell r="N98"/>
          <cell r="O98"/>
          <cell r="P98"/>
          <cell r="Q98"/>
          <cell r="R98"/>
          <cell r="S98"/>
          <cell r="T98"/>
          <cell r="U98"/>
          <cell r="V98"/>
          <cell r="W98"/>
          <cell r="X98"/>
          <cell r="Z98"/>
          <cell r="AA98"/>
          <cell r="AB98"/>
          <cell r="AC98"/>
          <cell r="AD98"/>
        </row>
        <row r="99">
          <cell r="A99"/>
          <cell r="B99"/>
          <cell r="E99"/>
          <cell r="F99"/>
          <cell r="G99"/>
          <cell r="H99"/>
          <cell r="I99" t="str">
            <v>GUASSARDO LILIANA ALICJA</v>
          </cell>
          <cell r="J99"/>
          <cell r="K99"/>
          <cell r="L99"/>
          <cell r="M99"/>
          <cell r="N99"/>
          <cell r="O99"/>
          <cell r="P99" t="str">
            <v>STOLARČÍKOVÁ MELÁNIA</v>
          </cell>
          <cell r="Q99"/>
          <cell r="R99"/>
          <cell r="S99"/>
          <cell r="T99"/>
          <cell r="U99"/>
          <cell r="V99"/>
          <cell r="W99"/>
          <cell r="X99"/>
          <cell r="Z99"/>
          <cell r="AA99"/>
          <cell r="AB99"/>
          <cell r="AC99"/>
          <cell r="AD99"/>
        </row>
        <row r="100">
          <cell r="A100"/>
          <cell r="B100"/>
          <cell r="E100"/>
          <cell r="F100"/>
          <cell r="G100"/>
          <cell r="H100" t="str">
            <v>Ž</v>
          </cell>
          <cell r="I100"/>
          <cell r="J100"/>
          <cell r="K100"/>
          <cell r="L100"/>
          <cell r="M100"/>
          <cell r="N100"/>
          <cell r="O100" t="str">
            <v>Ž</v>
          </cell>
          <cell r="P100"/>
          <cell r="Q100"/>
          <cell r="R100"/>
          <cell r="S100"/>
          <cell r="T100"/>
          <cell r="U100"/>
          <cell r="V100"/>
          <cell r="W100"/>
          <cell r="X100"/>
          <cell r="Z100"/>
          <cell r="AA100"/>
          <cell r="AB100"/>
          <cell r="AC100"/>
          <cell r="AD100"/>
        </row>
        <row r="101">
          <cell r="A101"/>
          <cell r="B101"/>
          <cell r="E101"/>
          <cell r="F101"/>
          <cell r="G101"/>
          <cell r="H101" t="str">
            <v>ŽČ</v>
          </cell>
          <cell r="I101"/>
          <cell r="J101"/>
          <cell r="K101"/>
          <cell r="L101"/>
          <cell r="M101"/>
          <cell r="N101"/>
          <cell r="O101" t="str">
            <v>ŽČ</v>
          </cell>
          <cell r="P101"/>
          <cell r="Q101"/>
          <cell r="R101"/>
          <cell r="S101"/>
          <cell r="T101"/>
          <cell r="U101"/>
          <cell r="V101"/>
          <cell r="W101"/>
          <cell r="X101"/>
          <cell r="Z101"/>
          <cell r="AA101"/>
          <cell r="AB101"/>
          <cell r="AC101"/>
          <cell r="AD101"/>
        </row>
        <row r="102">
          <cell r="A102"/>
          <cell r="B102"/>
          <cell r="E102"/>
          <cell r="F102"/>
          <cell r="G102"/>
          <cell r="H102" t="str">
            <v>ŽČ</v>
          </cell>
          <cell r="I102"/>
          <cell r="J102"/>
          <cell r="K102"/>
          <cell r="L102"/>
          <cell r="M102"/>
          <cell r="N102"/>
          <cell r="O102" t="str">
            <v>ŽČ</v>
          </cell>
          <cell r="P102"/>
          <cell r="Q102"/>
          <cell r="R102"/>
          <cell r="S102"/>
          <cell r="T102"/>
          <cell r="U102"/>
          <cell r="V102"/>
          <cell r="W102"/>
          <cell r="X102"/>
          <cell r="Z102"/>
          <cell r="AA102"/>
          <cell r="AB102"/>
          <cell r="AC102"/>
          <cell r="AD102"/>
        </row>
        <row r="103">
          <cell r="A103"/>
          <cell r="B103"/>
          <cell r="E103"/>
          <cell r="F103"/>
          <cell r="G103"/>
          <cell r="H103"/>
          <cell r="I103"/>
          <cell r="J103"/>
          <cell r="K103"/>
          <cell r="L103"/>
          <cell r="M103"/>
          <cell r="N103"/>
          <cell r="O103"/>
          <cell r="P103"/>
          <cell r="Q103"/>
          <cell r="R103"/>
          <cell r="S103"/>
          <cell r="T103"/>
          <cell r="U103"/>
          <cell r="V103"/>
          <cell r="W103"/>
          <cell r="X103"/>
          <cell r="Z103"/>
          <cell r="AA103"/>
          <cell r="AB103"/>
          <cell r="AC103"/>
          <cell r="AD103"/>
        </row>
        <row r="104">
          <cell r="A104"/>
          <cell r="B104"/>
          <cell r="C104"/>
          <cell r="D104"/>
          <cell r="E104"/>
          <cell r="F104"/>
          <cell r="G104"/>
          <cell r="H104"/>
          <cell r="I104"/>
          <cell r="J104"/>
          <cell r="K104"/>
          <cell r="L104"/>
          <cell r="M104"/>
          <cell r="N104"/>
          <cell r="O104"/>
          <cell r="P104"/>
          <cell r="Q104"/>
          <cell r="R104"/>
          <cell r="S104"/>
          <cell r="T104"/>
          <cell r="U104"/>
          <cell r="V104"/>
          <cell r="W104"/>
          <cell r="X104"/>
          <cell r="Y104"/>
          <cell r="Z104"/>
          <cell r="AA104"/>
          <cell r="AB104"/>
          <cell r="AC104"/>
          <cell r="AD104"/>
        </row>
        <row r="105">
          <cell r="A105" t="str">
            <v>K6</v>
          </cell>
          <cell r="B105"/>
          <cell r="E105" t="str">
            <v xml:space="preserve">zápas č. </v>
          </cell>
          <cell r="F105">
            <v>6</v>
          </cell>
          <cell r="G105"/>
          <cell r="H105" t="str">
            <v>Servis</v>
          </cell>
          <cell r="I105"/>
          <cell r="J105"/>
          <cell r="K105"/>
          <cell r="L105"/>
          <cell r="M105"/>
          <cell r="N105"/>
          <cell r="O105"/>
          <cell r="P105"/>
          <cell r="Q105"/>
          <cell r="R105"/>
          <cell r="S105"/>
          <cell r="T105"/>
          <cell r="U105"/>
          <cell r="V105" t="str">
            <v>pomer</v>
          </cell>
          <cell r="W105"/>
          <cell r="X105"/>
          <cell r="Y105" t="str">
            <v>(3:0)</v>
          </cell>
          <cell r="Z105">
            <v>0</v>
          </cell>
          <cell r="AA105">
            <v>3</v>
          </cell>
          <cell r="AB105"/>
          <cell r="AC105" t="str">
            <v>KAČÁNIOVÁ EMA</v>
          </cell>
          <cell r="AD105" t="str">
            <v>KIRCHMAYEROVÁ KATARÍNA</v>
          </cell>
        </row>
        <row r="106">
          <cell r="A106"/>
          <cell r="B106"/>
          <cell r="E106"/>
          <cell r="F106"/>
          <cell r="G106" t="str">
            <v>Time out</v>
          </cell>
          <cell r="H106" t="str">
            <v>Príjem</v>
          </cell>
          <cell r="I106"/>
          <cell r="J106"/>
          <cell r="K106"/>
          <cell r="L106"/>
          <cell r="M106"/>
          <cell r="N106">
            <v>1</v>
          </cell>
          <cell r="O106">
            <v>2</v>
          </cell>
          <cell r="P106">
            <v>3</v>
          </cell>
          <cell r="Q106">
            <v>4</v>
          </cell>
          <cell r="R106">
            <v>5</v>
          </cell>
          <cell r="S106">
            <v>6</v>
          </cell>
          <cell r="T106">
            <v>7</v>
          </cell>
          <cell r="U106"/>
          <cell r="V106" t="str">
            <v>setov</v>
          </cell>
          <cell r="W106"/>
          <cell r="X106"/>
          <cell r="Z106"/>
          <cell r="AA106"/>
          <cell r="AB106"/>
          <cell r="AC106"/>
          <cell r="AD106"/>
        </row>
        <row r="107">
          <cell r="A107" t="str">
            <v>1K6</v>
          </cell>
          <cell r="B107"/>
          <cell r="E107" t="str">
            <v>Stôl:</v>
          </cell>
          <cell r="F107" t="str">
            <v xml:space="preserve"> </v>
          </cell>
          <cell r="G107"/>
          <cell r="H107"/>
          <cell r="I107" t="str">
            <v>KIRCHMAYEROVÁ KATARÍNA</v>
          </cell>
          <cell r="J107"/>
          <cell r="K107"/>
          <cell r="L107"/>
          <cell r="M107"/>
          <cell r="N107">
            <v>4</v>
          </cell>
          <cell r="O107">
            <v>2</v>
          </cell>
          <cell r="P107">
            <v>7</v>
          </cell>
          <cell r="Q107" t="str">
            <v xml:space="preserve"> </v>
          </cell>
          <cell r="R107"/>
          <cell r="S107"/>
          <cell r="T107"/>
          <cell r="U107"/>
          <cell r="V107">
            <v>0</v>
          </cell>
          <cell r="W107"/>
          <cell r="X107"/>
          <cell r="Z107"/>
          <cell r="AA107"/>
          <cell r="AB107"/>
          <cell r="AC107"/>
          <cell r="AD107"/>
        </row>
        <row r="108">
          <cell r="A108"/>
          <cell r="B108"/>
          <cell r="E108"/>
          <cell r="F108"/>
          <cell r="G108"/>
          <cell r="H108"/>
          <cell r="I108"/>
          <cell r="J108"/>
          <cell r="K108"/>
          <cell r="L108"/>
          <cell r="M108"/>
          <cell r="N108"/>
          <cell r="O108"/>
          <cell r="P108"/>
          <cell r="Q108"/>
          <cell r="R108"/>
          <cell r="S108"/>
          <cell r="T108"/>
          <cell r="U108"/>
          <cell r="V108"/>
          <cell r="W108"/>
          <cell r="X108"/>
          <cell r="Z108"/>
          <cell r="AA108"/>
          <cell r="AB108"/>
          <cell r="AC108"/>
          <cell r="AD108"/>
        </row>
        <row r="109">
          <cell r="A109"/>
          <cell r="B109"/>
          <cell r="E109" t="str">
            <v>Dátum:</v>
          </cell>
          <cell r="F109">
            <v>43729</v>
          </cell>
          <cell r="G109"/>
          <cell r="H109"/>
          <cell r="I109"/>
          <cell r="J109"/>
          <cell r="K109"/>
          <cell r="L109"/>
          <cell r="M109"/>
          <cell r="N109"/>
          <cell r="O109"/>
          <cell r="P109"/>
          <cell r="Q109"/>
          <cell r="R109"/>
          <cell r="S109"/>
          <cell r="T109"/>
          <cell r="U109"/>
          <cell r="V109"/>
          <cell r="W109"/>
          <cell r="X109"/>
          <cell r="Z109"/>
          <cell r="AA109"/>
          <cell r="AB109"/>
          <cell r="AC109"/>
          <cell r="AD109"/>
        </row>
        <row r="110">
          <cell r="A110" t="str">
            <v>2K6</v>
          </cell>
          <cell r="B110"/>
          <cell r="E110" t="str">
            <v>Čas:</v>
          </cell>
          <cell r="F110"/>
          <cell r="G110"/>
          <cell r="H110"/>
          <cell r="I110" t="str">
            <v>KAČÁNIOVÁ EMA</v>
          </cell>
          <cell r="J110"/>
          <cell r="K110"/>
          <cell r="L110"/>
          <cell r="M110"/>
          <cell r="N110">
            <v>11</v>
          </cell>
          <cell r="O110">
            <v>11</v>
          </cell>
          <cell r="P110">
            <v>11</v>
          </cell>
          <cell r="Q110" t="str">
            <v xml:space="preserve"> </v>
          </cell>
          <cell r="R110"/>
          <cell r="S110"/>
          <cell r="T110"/>
          <cell r="U110"/>
          <cell r="V110">
            <v>3</v>
          </cell>
          <cell r="W110"/>
          <cell r="X110"/>
          <cell r="Z110"/>
          <cell r="AA110"/>
          <cell r="AB110"/>
          <cell r="AC110"/>
          <cell r="AD110"/>
        </row>
        <row r="111">
          <cell r="A111"/>
          <cell r="B111"/>
          <cell r="E111"/>
          <cell r="F111"/>
          <cell r="G111"/>
          <cell r="H111"/>
          <cell r="I111"/>
          <cell r="J111"/>
          <cell r="K111"/>
          <cell r="L111"/>
          <cell r="M111"/>
          <cell r="N111"/>
          <cell r="O111"/>
          <cell r="P111"/>
          <cell r="Q111"/>
          <cell r="R111"/>
          <cell r="S111"/>
          <cell r="T111"/>
          <cell r="U111"/>
          <cell r="V111"/>
          <cell r="W111"/>
          <cell r="X111"/>
          <cell r="Z111"/>
          <cell r="AA111"/>
          <cell r="AB111"/>
          <cell r="AC111"/>
          <cell r="AD111"/>
        </row>
        <row r="112">
          <cell r="A112"/>
          <cell r="B112"/>
          <cell r="E112" t="str">
            <v>Kategória :</v>
          </cell>
          <cell r="F112" t="str">
            <v>NMŽky</v>
          </cell>
          <cell r="G112"/>
          <cell r="H112"/>
          <cell r="I112"/>
          <cell r="J112"/>
          <cell r="K112"/>
          <cell r="L112"/>
          <cell r="M112"/>
          <cell r="N112"/>
          <cell r="O112"/>
          <cell r="P112"/>
          <cell r="Q112"/>
          <cell r="R112"/>
          <cell r="S112"/>
          <cell r="T112"/>
          <cell r="U112"/>
          <cell r="V112"/>
          <cell r="W112"/>
          <cell r="X112"/>
          <cell r="Z112"/>
          <cell r="AA112"/>
          <cell r="AB112"/>
          <cell r="AC112"/>
          <cell r="AD112"/>
        </row>
        <row r="113">
          <cell r="A113"/>
          <cell r="B113"/>
          <cell r="E113"/>
          <cell r="F113"/>
          <cell r="G113"/>
          <cell r="H113"/>
          <cell r="I113" t="str">
            <v>Rozhodca</v>
          </cell>
          <cell r="J113"/>
          <cell r="K113"/>
          <cell r="L113"/>
          <cell r="M113"/>
          <cell r="N113"/>
          <cell r="O113"/>
          <cell r="P113" t="str">
            <v>Víťaz</v>
          </cell>
          <cell r="Q113"/>
          <cell r="R113"/>
          <cell r="S113"/>
          <cell r="T113"/>
          <cell r="U113"/>
          <cell r="V113"/>
          <cell r="W113"/>
          <cell r="X113"/>
          <cell r="Z113"/>
          <cell r="AA113"/>
          <cell r="AB113"/>
          <cell r="AC113"/>
          <cell r="AD113"/>
        </row>
        <row r="114">
          <cell r="A114"/>
          <cell r="B114"/>
          <cell r="E114" t="str">
            <v>Skupina :</v>
          </cell>
          <cell r="F114" t="str">
            <v>K</v>
          </cell>
          <cell r="G114"/>
          <cell r="H114"/>
          <cell r="I114"/>
          <cell r="J114"/>
          <cell r="K114"/>
          <cell r="L114"/>
          <cell r="M114"/>
          <cell r="N114" t="str">
            <v>KAČÁNIOVÁ EMA</v>
          </cell>
          <cell r="O114"/>
          <cell r="P114"/>
          <cell r="Q114"/>
          <cell r="R114"/>
          <cell r="S114"/>
          <cell r="T114"/>
          <cell r="U114"/>
          <cell r="V114"/>
          <cell r="W114"/>
          <cell r="X114"/>
          <cell r="Z114"/>
          <cell r="AA114"/>
          <cell r="AB114"/>
          <cell r="AC114"/>
          <cell r="AD114"/>
        </row>
        <row r="115">
          <cell r="A115"/>
          <cell r="B115"/>
          <cell r="E115"/>
          <cell r="F115"/>
          <cell r="G115"/>
          <cell r="H115"/>
          <cell r="I115"/>
          <cell r="J115"/>
          <cell r="K115"/>
          <cell r="L115"/>
          <cell r="M115"/>
          <cell r="N115"/>
          <cell r="O115"/>
          <cell r="P115"/>
          <cell r="Q115"/>
          <cell r="R115"/>
          <cell r="S115"/>
          <cell r="T115"/>
          <cell r="U115"/>
          <cell r="V115"/>
          <cell r="W115"/>
          <cell r="X115"/>
          <cell r="Z115"/>
          <cell r="AA115"/>
          <cell r="AB115"/>
          <cell r="AC115"/>
          <cell r="AD115"/>
        </row>
        <row r="116">
          <cell r="A116"/>
          <cell r="B116"/>
          <cell r="E116" t="str">
            <v>Zápas:</v>
          </cell>
          <cell r="F116" t="str">
            <v>K6</v>
          </cell>
          <cell r="G116"/>
          <cell r="H116"/>
          <cell r="I116"/>
          <cell r="J116"/>
          <cell r="K116"/>
          <cell r="L116"/>
          <cell r="M116"/>
          <cell r="N116"/>
          <cell r="O116"/>
          <cell r="P116"/>
          <cell r="Q116"/>
          <cell r="R116"/>
          <cell r="S116"/>
          <cell r="T116"/>
          <cell r="U116"/>
          <cell r="V116"/>
          <cell r="W116"/>
          <cell r="X116"/>
          <cell r="Z116"/>
          <cell r="AA116"/>
          <cell r="AB116"/>
          <cell r="AC116"/>
          <cell r="AD116"/>
        </row>
        <row r="117">
          <cell r="A117"/>
          <cell r="B117"/>
          <cell r="E117"/>
          <cell r="F117"/>
          <cell r="G117"/>
          <cell r="H117" t="str">
            <v>Udelené karty - priestupok</v>
          </cell>
          <cell r="I117"/>
          <cell r="J117"/>
          <cell r="K117"/>
          <cell r="L117"/>
          <cell r="M117"/>
          <cell r="N117"/>
          <cell r="O117"/>
          <cell r="P117"/>
          <cell r="Q117"/>
          <cell r="R117"/>
          <cell r="S117"/>
          <cell r="T117"/>
          <cell r="U117"/>
          <cell r="V117"/>
          <cell r="W117"/>
          <cell r="X117"/>
          <cell r="Z117"/>
          <cell r="AA117"/>
          <cell r="AB117"/>
          <cell r="AC117"/>
          <cell r="AD117"/>
        </row>
        <row r="118">
          <cell r="A118"/>
          <cell r="B118"/>
          <cell r="E118"/>
          <cell r="F118"/>
          <cell r="G118"/>
          <cell r="H118"/>
          <cell r="I118"/>
          <cell r="J118"/>
          <cell r="K118"/>
          <cell r="L118"/>
          <cell r="M118"/>
          <cell r="N118"/>
          <cell r="O118"/>
          <cell r="P118"/>
          <cell r="Q118"/>
          <cell r="R118"/>
          <cell r="S118"/>
          <cell r="T118"/>
          <cell r="U118"/>
          <cell r="V118"/>
          <cell r="W118"/>
          <cell r="X118"/>
          <cell r="Z118"/>
          <cell r="AA118"/>
          <cell r="AB118"/>
          <cell r="AC118"/>
          <cell r="AD118"/>
        </row>
        <row r="119">
          <cell r="A119"/>
          <cell r="B119"/>
          <cell r="E119"/>
          <cell r="F119"/>
          <cell r="G119"/>
          <cell r="H119"/>
          <cell r="I119" t="str">
            <v>KIRCHMAYEROVÁ KATARÍNA</v>
          </cell>
          <cell r="J119"/>
          <cell r="K119"/>
          <cell r="L119"/>
          <cell r="M119"/>
          <cell r="N119"/>
          <cell r="O119"/>
          <cell r="P119" t="str">
            <v>KAČÁNIOVÁ EMA</v>
          </cell>
          <cell r="Q119"/>
          <cell r="R119"/>
          <cell r="S119"/>
          <cell r="T119"/>
          <cell r="U119"/>
          <cell r="V119"/>
          <cell r="W119"/>
          <cell r="X119"/>
          <cell r="Z119"/>
          <cell r="AA119"/>
          <cell r="AB119"/>
          <cell r="AC119"/>
          <cell r="AD119"/>
        </row>
        <row r="120">
          <cell r="A120"/>
          <cell r="B120"/>
          <cell r="E120"/>
          <cell r="F120"/>
          <cell r="G120"/>
          <cell r="H120" t="str">
            <v>Ž</v>
          </cell>
          <cell r="I120"/>
          <cell r="J120"/>
          <cell r="K120"/>
          <cell r="L120"/>
          <cell r="M120"/>
          <cell r="N120"/>
          <cell r="O120" t="str">
            <v>Ž</v>
          </cell>
          <cell r="P120"/>
          <cell r="Q120"/>
          <cell r="R120"/>
          <cell r="S120"/>
          <cell r="T120"/>
          <cell r="U120"/>
          <cell r="V120"/>
          <cell r="W120"/>
          <cell r="X120"/>
          <cell r="Z120"/>
          <cell r="AA120"/>
          <cell r="AB120"/>
          <cell r="AC120"/>
          <cell r="AD120"/>
        </row>
        <row r="121">
          <cell r="A121"/>
          <cell r="B121"/>
          <cell r="E121"/>
          <cell r="F121"/>
          <cell r="G121"/>
          <cell r="H121" t="str">
            <v>ŽČ</v>
          </cell>
          <cell r="I121"/>
          <cell r="J121"/>
          <cell r="K121"/>
          <cell r="L121"/>
          <cell r="M121"/>
          <cell r="N121"/>
          <cell r="O121" t="str">
            <v>ŽČ</v>
          </cell>
          <cell r="P121"/>
          <cell r="Q121"/>
          <cell r="R121"/>
          <cell r="S121"/>
          <cell r="T121"/>
          <cell r="U121"/>
          <cell r="V121"/>
          <cell r="W121"/>
          <cell r="X121"/>
          <cell r="Z121"/>
          <cell r="AA121"/>
          <cell r="AB121"/>
          <cell r="AC121"/>
          <cell r="AD121"/>
        </row>
        <row r="122">
          <cell r="A122"/>
          <cell r="B122"/>
          <cell r="E122"/>
          <cell r="F122"/>
          <cell r="G122"/>
          <cell r="H122" t="str">
            <v>ŽČ</v>
          </cell>
          <cell r="I122"/>
          <cell r="J122"/>
          <cell r="K122"/>
          <cell r="L122"/>
          <cell r="M122"/>
          <cell r="N122"/>
          <cell r="O122" t="str">
            <v>ŽČ</v>
          </cell>
          <cell r="P122"/>
          <cell r="Q122"/>
          <cell r="R122"/>
          <cell r="S122"/>
          <cell r="T122"/>
          <cell r="U122"/>
          <cell r="V122"/>
          <cell r="W122"/>
          <cell r="X122"/>
          <cell r="Z122"/>
          <cell r="AA122"/>
          <cell r="AB122"/>
          <cell r="AC122"/>
          <cell r="AD122"/>
        </row>
        <row r="123">
          <cell r="A123"/>
          <cell r="B123"/>
          <cell r="E123"/>
          <cell r="F123"/>
          <cell r="G123"/>
          <cell r="H123"/>
          <cell r="I123"/>
          <cell r="J123"/>
          <cell r="K123"/>
          <cell r="L123"/>
          <cell r="M123"/>
          <cell r="N123"/>
          <cell r="O123"/>
          <cell r="P123"/>
          <cell r="Q123"/>
          <cell r="R123"/>
          <cell r="S123"/>
          <cell r="T123"/>
          <cell r="U123"/>
          <cell r="V123"/>
          <cell r="W123"/>
          <cell r="X123"/>
          <cell r="Z123"/>
          <cell r="AA123"/>
          <cell r="AB123"/>
          <cell r="AC123"/>
          <cell r="AD123"/>
        </row>
        <row r="124">
          <cell r="A124"/>
          <cell r="B124"/>
          <cell r="C124"/>
          <cell r="D124"/>
          <cell r="E124"/>
          <cell r="F124"/>
          <cell r="G124"/>
          <cell r="H124"/>
          <cell r="I124"/>
          <cell r="J124"/>
          <cell r="K124"/>
          <cell r="L124"/>
          <cell r="M124"/>
          <cell r="N124"/>
          <cell r="O124"/>
          <cell r="P124"/>
          <cell r="Q124"/>
          <cell r="R124"/>
          <cell r="S124"/>
          <cell r="T124"/>
          <cell r="U124"/>
          <cell r="V124"/>
          <cell r="W124"/>
          <cell r="X124"/>
          <cell r="Y124"/>
          <cell r="Z124"/>
          <cell r="AA124"/>
          <cell r="AB124"/>
          <cell r="AC124"/>
          <cell r="AD124"/>
        </row>
        <row r="125">
          <cell r="A125" t="str">
            <v>K7</v>
          </cell>
          <cell r="B125"/>
          <cell r="E125" t="str">
            <v xml:space="preserve">zápas č. </v>
          </cell>
          <cell r="F125">
            <v>7</v>
          </cell>
          <cell r="G125"/>
          <cell r="H125" t="str">
            <v>Servis</v>
          </cell>
          <cell r="I125"/>
          <cell r="J125"/>
          <cell r="K125"/>
          <cell r="L125"/>
          <cell r="M125"/>
          <cell r="N125"/>
          <cell r="O125"/>
          <cell r="P125"/>
          <cell r="Q125"/>
          <cell r="R125"/>
          <cell r="S125"/>
          <cell r="T125"/>
          <cell r="U125"/>
          <cell r="V125" t="str">
            <v>pomer</v>
          </cell>
          <cell r="W125"/>
          <cell r="X125"/>
          <cell r="Y125" t="str">
            <v>(3:0)</v>
          </cell>
          <cell r="Z125">
            <v>3</v>
          </cell>
          <cell r="AA125">
            <v>0</v>
          </cell>
          <cell r="AB125"/>
          <cell r="AC125" t="str">
            <v>PAĽKOVÁ ANNA</v>
          </cell>
          <cell r="AD125" t="str">
            <v>PROCHASZKOVÁ LENKA</v>
          </cell>
        </row>
        <row r="126">
          <cell r="A126"/>
          <cell r="B126"/>
          <cell r="E126"/>
          <cell r="F126"/>
          <cell r="G126" t="str">
            <v>Time out</v>
          </cell>
          <cell r="H126" t="str">
            <v>Príjem</v>
          </cell>
          <cell r="I126"/>
          <cell r="J126"/>
          <cell r="K126"/>
          <cell r="L126"/>
          <cell r="M126"/>
          <cell r="N126">
            <v>1</v>
          </cell>
          <cell r="O126">
            <v>2</v>
          </cell>
          <cell r="P126">
            <v>3</v>
          </cell>
          <cell r="Q126">
            <v>4</v>
          </cell>
          <cell r="R126">
            <v>5</v>
          </cell>
          <cell r="S126">
            <v>6</v>
          </cell>
          <cell r="T126">
            <v>7</v>
          </cell>
          <cell r="U126"/>
          <cell r="V126" t="str">
            <v>setov</v>
          </cell>
          <cell r="W126"/>
          <cell r="X126"/>
          <cell r="Z126"/>
          <cell r="AA126"/>
          <cell r="AB126"/>
          <cell r="AC126"/>
          <cell r="AD126"/>
        </row>
        <row r="127">
          <cell r="A127" t="str">
            <v>1K7</v>
          </cell>
          <cell r="B127"/>
          <cell r="E127" t="str">
            <v>Stôl:</v>
          </cell>
          <cell r="F127" t="str">
            <v xml:space="preserve"> </v>
          </cell>
          <cell r="G127"/>
          <cell r="H127"/>
          <cell r="I127" t="str">
            <v>PAĽKOVÁ ANNA</v>
          </cell>
          <cell r="J127"/>
          <cell r="K127"/>
          <cell r="L127"/>
          <cell r="M127"/>
          <cell r="N127">
            <v>11</v>
          </cell>
          <cell r="O127">
            <v>11</v>
          </cell>
          <cell r="P127">
            <v>11</v>
          </cell>
          <cell r="Q127" t="str">
            <v xml:space="preserve"> </v>
          </cell>
          <cell r="R127"/>
          <cell r="S127"/>
          <cell r="T127"/>
          <cell r="U127"/>
          <cell r="V127">
            <v>3</v>
          </cell>
          <cell r="W127"/>
          <cell r="X127"/>
          <cell r="Z127"/>
          <cell r="AA127"/>
          <cell r="AB127"/>
          <cell r="AC127"/>
          <cell r="AD127"/>
        </row>
        <row r="128">
          <cell r="A128"/>
          <cell r="B128"/>
          <cell r="E128"/>
          <cell r="F128"/>
          <cell r="G128"/>
          <cell r="H128"/>
          <cell r="I128"/>
          <cell r="J128"/>
          <cell r="K128"/>
          <cell r="L128"/>
          <cell r="M128"/>
          <cell r="N128"/>
          <cell r="O128"/>
          <cell r="P128"/>
          <cell r="Q128"/>
          <cell r="R128"/>
          <cell r="S128"/>
          <cell r="T128"/>
          <cell r="U128"/>
          <cell r="V128"/>
          <cell r="W128"/>
          <cell r="X128"/>
          <cell r="Z128"/>
          <cell r="AA128"/>
          <cell r="AB128"/>
          <cell r="AC128"/>
          <cell r="AD128"/>
        </row>
        <row r="129">
          <cell r="A129"/>
          <cell r="B129"/>
          <cell r="E129" t="str">
            <v>Dátum:</v>
          </cell>
          <cell r="F129">
            <v>43729</v>
          </cell>
          <cell r="G129"/>
          <cell r="H129"/>
          <cell r="I129"/>
          <cell r="J129"/>
          <cell r="K129"/>
          <cell r="L129"/>
          <cell r="M129"/>
          <cell r="N129"/>
          <cell r="O129"/>
          <cell r="P129"/>
          <cell r="Q129"/>
          <cell r="R129"/>
          <cell r="S129"/>
          <cell r="T129"/>
          <cell r="U129"/>
          <cell r="V129"/>
          <cell r="W129"/>
          <cell r="X129"/>
          <cell r="Z129"/>
          <cell r="AA129"/>
          <cell r="AB129"/>
          <cell r="AC129"/>
          <cell r="AD129"/>
        </row>
        <row r="130">
          <cell r="A130" t="str">
            <v>2K7</v>
          </cell>
          <cell r="B130"/>
          <cell r="E130" t="str">
            <v>Čas:</v>
          </cell>
          <cell r="F130"/>
          <cell r="G130"/>
          <cell r="H130"/>
          <cell r="I130" t="str">
            <v>PROCHASZKOVÁ LENKA</v>
          </cell>
          <cell r="J130"/>
          <cell r="K130"/>
          <cell r="L130"/>
          <cell r="M130"/>
          <cell r="N130">
            <v>4</v>
          </cell>
          <cell r="O130">
            <v>4</v>
          </cell>
          <cell r="P130">
            <v>7</v>
          </cell>
          <cell r="Q130" t="str">
            <v xml:space="preserve"> </v>
          </cell>
          <cell r="R130"/>
          <cell r="S130"/>
          <cell r="T130"/>
          <cell r="U130"/>
          <cell r="V130">
            <v>0</v>
          </cell>
          <cell r="W130"/>
          <cell r="X130"/>
          <cell r="Z130"/>
          <cell r="AA130"/>
          <cell r="AB130"/>
          <cell r="AC130"/>
          <cell r="AD130"/>
        </row>
        <row r="131">
          <cell r="A131"/>
          <cell r="B131"/>
          <cell r="E131"/>
          <cell r="F131"/>
          <cell r="G131"/>
          <cell r="H131"/>
          <cell r="I131"/>
          <cell r="J131"/>
          <cell r="K131"/>
          <cell r="L131"/>
          <cell r="M131"/>
          <cell r="N131"/>
          <cell r="O131"/>
          <cell r="P131"/>
          <cell r="Q131"/>
          <cell r="R131"/>
          <cell r="S131"/>
          <cell r="T131"/>
          <cell r="U131"/>
          <cell r="V131"/>
          <cell r="W131"/>
          <cell r="X131"/>
          <cell r="Z131"/>
          <cell r="AA131"/>
          <cell r="AB131"/>
          <cell r="AC131"/>
          <cell r="AD131"/>
        </row>
        <row r="132">
          <cell r="A132"/>
          <cell r="B132"/>
          <cell r="E132" t="str">
            <v>Kategória :</v>
          </cell>
          <cell r="F132" t="str">
            <v>NMŽky</v>
          </cell>
          <cell r="G132"/>
          <cell r="H132"/>
          <cell r="I132"/>
          <cell r="J132"/>
          <cell r="K132"/>
          <cell r="L132"/>
          <cell r="M132"/>
          <cell r="N132"/>
          <cell r="O132"/>
          <cell r="P132"/>
          <cell r="Q132"/>
          <cell r="R132"/>
          <cell r="S132"/>
          <cell r="T132"/>
          <cell r="U132"/>
          <cell r="V132"/>
          <cell r="W132"/>
          <cell r="X132"/>
          <cell r="Z132"/>
          <cell r="AA132"/>
          <cell r="AB132"/>
          <cell r="AC132"/>
          <cell r="AD132"/>
        </row>
        <row r="133">
          <cell r="A133"/>
          <cell r="B133"/>
          <cell r="E133"/>
          <cell r="F133"/>
          <cell r="G133"/>
          <cell r="H133"/>
          <cell r="I133" t="str">
            <v>Rozhodca</v>
          </cell>
          <cell r="J133"/>
          <cell r="K133"/>
          <cell r="L133"/>
          <cell r="M133"/>
          <cell r="N133"/>
          <cell r="O133"/>
          <cell r="P133" t="str">
            <v>Víťaz</v>
          </cell>
          <cell r="Q133"/>
          <cell r="R133"/>
          <cell r="S133"/>
          <cell r="T133"/>
          <cell r="U133"/>
          <cell r="V133"/>
          <cell r="W133"/>
          <cell r="X133"/>
          <cell r="Z133"/>
          <cell r="AA133"/>
          <cell r="AB133"/>
          <cell r="AC133"/>
          <cell r="AD133"/>
        </row>
        <row r="134">
          <cell r="A134"/>
          <cell r="B134"/>
          <cell r="E134" t="str">
            <v>Skupina :</v>
          </cell>
          <cell r="F134" t="str">
            <v>K</v>
          </cell>
          <cell r="G134"/>
          <cell r="H134"/>
          <cell r="I134"/>
          <cell r="J134"/>
          <cell r="K134"/>
          <cell r="L134"/>
          <cell r="M134"/>
          <cell r="N134" t="str">
            <v>PAĽKOVÁ ANNA</v>
          </cell>
          <cell r="O134"/>
          <cell r="P134"/>
          <cell r="Q134"/>
          <cell r="R134"/>
          <cell r="S134"/>
          <cell r="T134"/>
          <cell r="U134"/>
          <cell r="V134"/>
          <cell r="W134"/>
          <cell r="X134"/>
          <cell r="Z134"/>
          <cell r="AA134"/>
          <cell r="AB134"/>
          <cell r="AC134"/>
          <cell r="AD134"/>
        </row>
        <row r="135">
          <cell r="A135"/>
          <cell r="B135"/>
          <cell r="E135"/>
          <cell r="F135"/>
          <cell r="G135"/>
          <cell r="H135"/>
          <cell r="I135"/>
          <cell r="J135"/>
          <cell r="K135"/>
          <cell r="L135"/>
          <cell r="M135"/>
          <cell r="N135"/>
          <cell r="O135"/>
          <cell r="P135"/>
          <cell r="Q135"/>
          <cell r="R135"/>
          <cell r="S135"/>
          <cell r="T135"/>
          <cell r="U135"/>
          <cell r="V135"/>
          <cell r="W135"/>
          <cell r="X135"/>
          <cell r="Z135"/>
          <cell r="AA135"/>
          <cell r="AB135"/>
          <cell r="AC135"/>
          <cell r="AD135"/>
        </row>
        <row r="136">
          <cell r="A136"/>
          <cell r="B136"/>
          <cell r="E136" t="str">
            <v>Zápas:</v>
          </cell>
          <cell r="F136" t="str">
            <v>K7</v>
          </cell>
          <cell r="G136"/>
          <cell r="H136"/>
          <cell r="I136"/>
          <cell r="J136"/>
          <cell r="K136"/>
          <cell r="L136"/>
          <cell r="M136"/>
          <cell r="N136"/>
          <cell r="O136"/>
          <cell r="P136"/>
          <cell r="Q136"/>
          <cell r="R136"/>
          <cell r="S136"/>
          <cell r="T136"/>
          <cell r="U136"/>
          <cell r="V136"/>
          <cell r="W136"/>
          <cell r="X136"/>
          <cell r="Z136"/>
          <cell r="AA136"/>
          <cell r="AB136"/>
          <cell r="AC136"/>
          <cell r="AD136"/>
        </row>
        <row r="137">
          <cell r="A137"/>
          <cell r="B137"/>
          <cell r="E137"/>
          <cell r="F137"/>
          <cell r="G137"/>
          <cell r="H137" t="str">
            <v>Udelené karty - priestupok</v>
          </cell>
          <cell r="I137"/>
          <cell r="J137"/>
          <cell r="K137"/>
          <cell r="L137"/>
          <cell r="M137"/>
          <cell r="N137"/>
          <cell r="O137"/>
          <cell r="P137"/>
          <cell r="Q137"/>
          <cell r="R137"/>
          <cell r="S137"/>
          <cell r="T137"/>
          <cell r="U137"/>
          <cell r="V137"/>
          <cell r="W137"/>
          <cell r="X137"/>
          <cell r="Z137"/>
          <cell r="AA137"/>
          <cell r="AB137"/>
          <cell r="AC137"/>
          <cell r="AD137"/>
        </row>
        <row r="138">
          <cell r="A138"/>
          <cell r="B138"/>
          <cell r="E138"/>
          <cell r="F138"/>
          <cell r="G138"/>
          <cell r="H138"/>
          <cell r="I138"/>
          <cell r="J138"/>
          <cell r="K138"/>
          <cell r="L138"/>
          <cell r="M138"/>
          <cell r="N138"/>
          <cell r="O138"/>
          <cell r="P138"/>
          <cell r="Q138"/>
          <cell r="R138"/>
          <cell r="S138"/>
          <cell r="T138"/>
          <cell r="U138"/>
          <cell r="V138"/>
          <cell r="W138"/>
          <cell r="X138"/>
          <cell r="Z138"/>
          <cell r="AA138"/>
          <cell r="AB138"/>
          <cell r="AC138"/>
          <cell r="AD138"/>
        </row>
        <row r="139">
          <cell r="A139"/>
          <cell r="B139"/>
          <cell r="E139"/>
          <cell r="F139"/>
          <cell r="G139"/>
          <cell r="H139"/>
          <cell r="I139" t="str">
            <v>PAĽKOVÁ ANNA</v>
          </cell>
          <cell r="J139"/>
          <cell r="K139"/>
          <cell r="L139"/>
          <cell r="M139"/>
          <cell r="N139"/>
          <cell r="O139"/>
          <cell r="P139" t="str">
            <v>PROCHASZKOVÁ LENKA</v>
          </cell>
          <cell r="Q139"/>
          <cell r="R139"/>
          <cell r="S139"/>
          <cell r="T139"/>
          <cell r="U139"/>
          <cell r="V139"/>
          <cell r="W139"/>
          <cell r="X139"/>
          <cell r="Z139"/>
          <cell r="AA139"/>
          <cell r="AB139"/>
          <cell r="AC139"/>
          <cell r="AD139"/>
        </row>
        <row r="140">
          <cell r="A140"/>
          <cell r="B140"/>
          <cell r="E140"/>
          <cell r="F140"/>
          <cell r="G140"/>
          <cell r="H140" t="str">
            <v>Ž</v>
          </cell>
          <cell r="I140"/>
          <cell r="J140"/>
          <cell r="K140"/>
          <cell r="L140"/>
          <cell r="M140"/>
          <cell r="N140"/>
          <cell r="O140" t="str">
            <v>Ž</v>
          </cell>
          <cell r="P140"/>
          <cell r="Q140"/>
          <cell r="R140"/>
          <cell r="S140"/>
          <cell r="T140"/>
          <cell r="U140"/>
          <cell r="V140"/>
          <cell r="W140"/>
          <cell r="X140"/>
          <cell r="Z140"/>
          <cell r="AA140"/>
          <cell r="AB140"/>
          <cell r="AC140"/>
          <cell r="AD140"/>
        </row>
        <row r="141">
          <cell r="A141"/>
          <cell r="B141"/>
          <cell r="E141"/>
          <cell r="F141"/>
          <cell r="G141"/>
          <cell r="H141" t="str">
            <v>ŽČ</v>
          </cell>
          <cell r="I141"/>
          <cell r="J141"/>
          <cell r="K141"/>
          <cell r="L141"/>
          <cell r="M141"/>
          <cell r="N141"/>
          <cell r="O141" t="str">
            <v>ŽČ</v>
          </cell>
          <cell r="P141"/>
          <cell r="Q141"/>
          <cell r="R141"/>
          <cell r="S141"/>
          <cell r="T141"/>
          <cell r="U141"/>
          <cell r="V141"/>
          <cell r="W141"/>
          <cell r="X141"/>
          <cell r="Z141"/>
          <cell r="AA141"/>
          <cell r="AB141"/>
          <cell r="AC141"/>
          <cell r="AD141"/>
        </row>
        <row r="142">
          <cell r="A142"/>
          <cell r="B142"/>
          <cell r="E142"/>
          <cell r="F142"/>
          <cell r="G142"/>
          <cell r="H142" t="str">
            <v>ŽČ</v>
          </cell>
          <cell r="I142"/>
          <cell r="J142"/>
          <cell r="K142"/>
          <cell r="L142"/>
          <cell r="M142"/>
          <cell r="N142"/>
          <cell r="O142" t="str">
            <v>ŽČ</v>
          </cell>
          <cell r="P142"/>
          <cell r="Q142"/>
          <cell r="R142"/>
          <cell r="S142"/>
          <cell r="T142"/>
          <cell r="U142"/>
          <cell r="V142"/>
          <cell r="W142"/>
          <cell r="X142"/>
          <cell r="Z142"/>
          <cell r="AA142"/>
          <cell r="AB142"/>
          <cell r="AC142"/>
          <cell r="AD142"/>
        </row>
        <row r="143">
          <cell r="A143"/>
          <cell r="B143"/>
          <cell r="E143"/>
          <cell r="F143"/>
          <cell r="G143"/>
          <cell r="H143"/>
          <cell r="I143"/>
          <cell r="J143"/>
          <cell r="K143"/>
          <cell r="L143"/>
          <cell r="M143"/>
          <cell r="N143"/>
          <cell r="O143"/>
          <cell r="P143"/>
          <cell r="Q143"/>
          <cell r="R143"/>
          <cell r="S143"/>
          <cell r="T143"/>
          <cell r="U143"/>
          <cell r="V143"/>
          <cell r="W143"/>
          <cell r="X143"/>
          <cell r="Z143"/>
          <cell r="AA143"/>
          <cell r="AB143"/>
          <cell r="AC143"/>
          <cell r="AD143"/>
        </row>
        <row r="144">
          <cell r="A144"/>
          <cell r="B144"/>
          <cell r="C144"/>
          <cell r="D144"/>
          <cell r="E144"/>
          <cell r="F144"/>
          <cell r="G144"/>
          <cell r="H144"/>
          <cell r="I144"/>
          <cell r="J144"/>
          <cell r="K144"/>
          <cell r="L144"/>
          <cell r="M144"/>
          <cell r="N144"/>
          <cell r="O144"/>
          <cell r="P144"/>
          <cell r="Q144"/>
          <cell r="R144"/>
          <cell r="S144"/>
          <cell r="T144"/>
          <cell r="U144"/>
          <cell r="V144"/>
          <cell r="W144"/>
          <cell r="X144"/>
          <cell r="Y144"/>
          <cell r="Z144"/>
          <cell r="AA144"/>
          <cell r="AB144"/>
          <cell r="AC144"/>
          <cell r="AD144"/>
        </row>
        <row r="145">
          <cell r="A145" t="str">
            <v>K8</v>
          </cell>
          <cell r="B145"/>
          <cell r="E145" t="str">
            <v xml:space="preserve">zápas č. </v>
          </cell>
          <cell r="F145">
            <v>8</v>
          </cell>
          <cell r="G145"/>
          <cell r="H145" t="str">
            <v>Servis</v>
          </cell>
          <cell r="I145"/>
          <cell r="J145"/>
          <cell r="K145"/>
          <cell r="L145"/>
          <cell r="M145"/>
          <cell r="N145"/>
          <cell r="O145"/>
          <cell r="P145"/>
          <cell r="Q145"/>
          <cell r="R145"/>
          <cell r="S145"/>
          <cell r="T145"/>
          <cell r="U145"/>
          <cell r="V145" t="str">
            <v>pomer</v>
          </cell>
          <cell r="W145"/>
          <cell r="X145"/>
          <cell r="Y145" t="str">
            <v>(3:0)</v>
          </cell>
          <cell r="Z145">
            <v>0</v>
          </cell>
          <cell r="AA145">
            <v>3</v>
          </cell>
          <cell r="AB145"/>
          <cell r="AC145" t="str">
            <v>ONDRUŠOVÁ NELA</v>
          </cell>
          <cell r="AD145" t="str">
            <v>VRABLANSKÁ DIANA</v>
          </cell>
        </row>
        <row r="146">
          <cell r="A146"/>
          <cell r="B146"/>
          <cell r="E146"/>
          <cell r="F146"/>
          <cell r="G146" t="str">
            <v>Time out</v>
          </cell>
          <cell r="H146" t="str">
            <v>Príjem</v>
          </cell>
          <cell r="I146"/>
          <cell r="J146"/>
          <cell r="K146"/>
          <cell r="L146"/>
          <cell r="M146"/>
          <cell r="N146">
            <v>1</v>
          </cell>
          <cell r="O146">
            <v>2</v>
          </cell>
          <cell r="P146">
            <v>3</v>
          </cell>
          <cell r="Q146">
            <v>4</v>
          </cell>
          <cell r="R146">
            <v>5</v>
          </cell>
          <cell r="S146">
            <v>6</v>
          </cell>
          <cell r="T146">
            <v>7</v>
          </cell>
          <cell r="U146"/>
          <cell r="V146" t="str">
            <v>setov</v>
          </cell>
          <cell r="W146"/>
          <cell r="X146"/>
          <cell r="Z146"/>
          <cell r="AA146"/>
          <cell r="AB146"/>
          <cell r="AC146"/>
          <cell r="AD146"/>
        </row>
        <row r="147">
          <cell r="A147" t="str">
            <v>1K8</v>
          </cell>
          <cell r="B147"/>
          <cell r="E147" t="str">
            <v>Stôl:</v>
          </cell>
          <cell r="F147" t="str">
            <v xml:space="preserve"> </v>
          </cell>
          <cell r="G147"/>
          <cell r="H147"/>
          <cell r="I147" t="str">
            <v>VRABLANSKÁ DIANA</v>
          </cell>
          <cell r="J147"/>
          <cell r="K147"/>
          <cell r="L147"/>
          <cell r="M147"/>
          <cell r="N147">
            <v>3</v>
          </cell>
          <cell r="O147">
            <v>2</v>
          </cell>
          <cell r="P147">
            <v>2</v>
          </cell>
          <cell r="Q147" t="str">
            <v xml:space="preserve"> </v>
          </cell>
          <cell r="R147"/>
          <cell r="S147"/>
          <cell r="T147"/>
          <cell r="U147"/>
          <cell r="V147">
            <v>0</v>
          </cell>
          <cell r="W147"/>
          <cell r="X147"/>
          <cell r="Z147"/>
          <cell r="AA147"/>
          <cell r="AB147"/>
          <cell r="AC147"/>
          <cell r="AD147"/>
        </row>
        <row r="148">
          <cell r="A148"/>
          <cell r="B148"/>
          <cell r="E148"/>
          <cell r="F148"/>
          <cell r="G148"/>
          <cell r="H148"/>
          <cell r="I148"/>
          <cell r="J148"/>
          <cell r="K148"/>
          <cell r="L148"/>
          <cell r="M148"/>
          <cell r="N148"/>
          <cell r="O148"/>
          <cell r="P148"/>
          <cell r="Q148"/>
          <cell r="R148"/>
          <cell r="S148"/>
          <cell r="T148"/>
          <cell r="U148"/>
          <cell r="V148"/>
          <cell r="W148"/>
          <cell r="X148"/>
          <cell r="Z148"/>
          <cell r="AA148"/>
          <cell r="AB148"/>
          <cell r="AC148"/>
          <cell r="AD148"/>
        </row>
        <row r="149">
          <cell r="A149"/>
          <cell r="B149"/>
          <cell r="E149" t="str">
            <v>Dátum:</v>
          </cell>
          <cell r="F149">
            <v>43729</v>
          </cell>
          <cell r="G149"/>
          <cell r="H149"/>
          <cell r="I149"/>
          <cell r="J149"/>
          <cell r="K149"/>
          <cell r="L149"/>
          <cell r="M149"/>
          <cell r="N149"/>
          <cell r="O149"/>
          <cell r="P149"/>
          <cell r="Q149"/>
          <cell r="R149"/>
          <cell r="S149"/>
          <cell r="T149"/>
          <cell r="U149"/>
          <cell r="V149"/>
          <cell r="W149"/>
          <cell r="X149"/>
          <cell r="Z149"/>
          <cell r="AA149"/>
          <cell r="AB149"/>
          <cell r="AC149"/>
          <cell r="AD149"/>
        </row>
        <row r="150">
          <cell r="A150" t="str">
            <v>2K8</v>
          </cell>
          <cell r="B150"/>
          <cell r="E150" t="str">
            <v>Čas:</v>
          </cell>
          <cell r="F150"/>
          <cell r="G150"/>
          <cell r="H150"/>
          <cell r="I150" t="str">
            <v>ONDRUŠOVÁ NELA</v>
          </cell>
          <cell r="J150"/>
          <cell r="K150"/>
          <cell r="L150"/>
          <cell r="M150"/>
          <cell r="N150">
            <v>11</v>
          </cell>
          <cell r="O150">
            <v>11</v>
          </cell>
          <cell r="P150">
            <v>11</v>
          </cell>
          <cell r="Q150" t="str">
            <v xml:space="preserve"> </v>
          </cell>
          <cell r="R150"/>
          <cell r="S150"/>
          <cell r="T150"/>
          <cell r="U150"/>
          <cell r="V150">
            <v>3</v>
          </cell>
          <cell r="W150"/>
          <cell r="X150"/>
          <cell r="Z150"/>
          <cell r="AA150"/>
          <cell r="AB150"/>
          <cell r="AC150"/>
          <cell r="AD150"/>
        </row>
        <row r="151">
          <cell r="A151"/>
          <cell r="B151"/>
          <cell r="E151"/>
          <cell r="F151"/>
          <cell r="G151"/>
          <cell r="H151"/>
          <cell r="I151"/>
          <cell r="J151"/>
          <cell r="K151"/>
          <cell r="L151"/>
          <cell r="M151"/>
          <cell r="N151"/>
          <cell r="O151"/>
          <cell r="P151"/>
          <cell r="Q151"/>
          <cell r="R151"/>
          <cell r="S151"/>
          <cell r="T151"/>
          <cell r="U151"/>
          <cell r="V151"/>
          <cell r="W151"/>
          <cell r="X151"/>
          <cell r="Z151"/>
          <cell r="AA151"/>
          <cell r="AB151"/>
          <cell r="AC151"/>
          <cell r="AD151"/>
        </row>
        <row r="152">
          <cell r="A152"/>
          <cell r="B152"/>
          <cell r="E152" t="str">
            <v>Kategória :</v>
          </cell>
          <cell r="F152" t="str">
            <v>NMŽky</v>
          </cell>
          <cell r="G152"/>
          <cell r="H152"/>
          <cell r="I152"/>
          <cell r="J152"/>
          <cell r="K152"/>
          <cell r="L152"/>
          <cell r="M152"/>
          <cell r="N152"/>
          <cell r="O152"/>
          <cell r="P152"/>
          <cell r="Q152"/>
          <cell r="R152"/>
          <cell r="S152"/>
          <cell r="T152"/>
          <cell r="U152"/>
          <cell r="V152"/>
          <cell r="W152"/>
          <cell r="X152"/>
          <cell r="Z152"/>
          <cell r="AA152"/>
          <cell r="AB152"/>
          <cell r="AC152"/>
          <cell r="AD152"/>
        </row>
        <row r="153">
          <cell r="A153"/>
          <cell r="B153"/>
          <cell r="E153"/>
          <cell r="F153"/>
          <cell r="G153"/>
          <cell r="H153"/>
          <cell r="I153" t="str">
            <v>Rozhodca</v>
          </cell>
          <cell r="J153"/>
          <cell r="K153"/>
          <cell r="L153"/>
          <cell r="M153"/>
          <cell r="N153"/>
          <cell r="O153"/>
          <cell r="P153" t="str">
            <v>Víťaz</v>
          </cell>
          <cell r="Q153"/>
          <cell r="R153"/>
          <cell r="S153"/>
          <cell r="T153"/>
          <cell r="U153"/>
          <cell r="V153"/>
          <cell r="W153"/>
          <cell r="X153"/>
          <cell r="Z153"/>
          <cell r="AA153"/>
          <cell r="AB153"/>
          <cell r="AC153"/>
          <cell r="AD153"/>
        </row>
        <row r="154">
          <cell r="A154"/>
          <cell r="B154"/>
          <cell r="E154" t="str">
            <v>Skupina :</v>
          </cell>
          <cell r="F154" t="str">
            <v>K</v>
          </cell>
          <cell r="G154"/>
          <cell r="H154"/>
          <cell r="I154"/>
          <cell r="J154"/>
          <cell r="K154"/>
          <cell r="L154"/>
          <cell r="M154"/>
          <cell r="N154" t="str">
            <v>ONDRUŠOVÁ NELA</v>
          </cell>
          <cell r="O154"/>
          <cell r="P154"/>
          <cell r="Q154"/>
          <cell r="R154"/>
          <cell r="S154"/>
          <cell r="T154"/>
          <cell r="U154"/>
          <cell r="V154"/>
          <cell r="W154"/>
          <cell r="X154"/>
          <cell r="Z154"/>
          <cell r="AA154"/>
          <cell r="AB154"/>
          <cell r="AC154"/>
          <cell r="AD154"/>
        </row>
        <row r="155">
          <cell r="A155"/>
          <cell r="B155"/>
          <cell r="E155"/>
          <cell r="F155"/>
          <cell r="G155"/>
          <cell r="H155"/>
          <cell r="I155"/>
          <cell r="J155"/>
          <cell r="K155"/>
          <cell r="L155"/>
          <cell r="M155"/>
          <cell r="N155"/>
          <cell r="O155"/>
          <cell r="P155"/>
          <cell r="Q155"/>
          <cell r="R155"/>
          <cell r="S155"/>
          <cell r="T155"/>
          <cell r="U155"/>
          <cell r="V155"/>
          <cell r="W155"/>
          <cell r="X155"/>
          <cell r="Z155"/>
          <cell r="AA155"/>
          <cell r="AB155"/>
          <cell r="AC155"/>
          <cell r="AD155"/>
        </row>
        <row r="156">
          <cell r="A156"/>
          <cell r="B156"/>
          <cell r="E156" t="str">
            <v>Zápas:</v>
          </cell>
          <cell r="F156" t="str">
            <v>K8</v>
          </cell>
          <cell r="G156"/>
          <cell r="H156"/>
          <cell r="I156"/>
          <cell r="J156"/>
          <cell r="K156"/>
          <cell r="L156"/>
          <cell r="M156"/>
          <cell r="N156"/>
          <cell r="O156"/>
          <cell r="P156"/>
          <cell r="Q156"/>
          <cell r="R156"/>
          <cell r="S156"/>
          <cell r="T156"/>
          <cell r="U156"/>
          <cell r="V156"/>
          <cell r="W156"/>
          <cell r="X156"/>
          <cell r="Z156"/>
          <cell r="AA156"/>
          <cell r="AB156"/>
          <cell r="AC156"/>
          <cell r="AD156"/>
        </row>
        <row r="157">
          <cell r="A157"/>
          <cell r="B157"/>
          <cell r="E157"/>
          <cell r="F157"/>
          <cell r="G157"/>
          <cell r="H157" t="str">
            <v>Udelené karty - priestupok</v>
          </cell>
          <cell r="I157"/>
          <cell r="J157"/>
          <cell r="K157"/>
          <cell r="L157"/>
          <cell r="M157"/>
          <cell r="N157"/>
          <cell r="O157"/>
          <cell r="P157"/>
          <cell r="Q157"/>
          <cell r="R157"/>
          <cell r="S157"/>
          <cell r="T157"/>
          <cell r="U157"/>
          <cell r="V157"/>
          <cell r="W157"/>
          <cell r="X157"/>
          <cell r="Z157"/>
          <cell r="AA157"/>
          <cell r="AB157"/>
          <cell r="AC157"/>
          <cell r="AD157"/>
        </row>
        <row r="158">
          <cell r="A158"/>
          <cell r="B158"/>
          <cell r="E158"/>
          <cell r="F158"/>
          <cell r="G158"/>
          <cell r="H158"/>
          <cell r="I158"/>
          <cell r="J158"/>
          <cell r="K158"/>
          <cell r="L158"/>
          <cell r="M158"/>
          <cell r="N158"/>
          <cell r="O158"/>
          <cell r="P158"/>
          <cell r="Q158"/>
          <cell r="R158"/>
          <cell r="S158"/>
          <cell r="T158"/>
          <cell r="U158"/>
          <cell r="V158"/>
          <cell r="W158"/>
          <cell r="X158"/>
          <cell r="Z158"/>
          <cell r="AA158"/>
          <cell r="AB158"/>
          <cell r="AC158"/>
          <cell r="AD158"/>
        </row>
        <row r="159">
          <cell r="A159"/>
          <cell r="B159"/>
          <cell r="E159"/>
          <cell r="F159"/>
          <cell r="G159"/>
          <cell r="H159"/>
          <cell r="I159" t="str">
            <v>VRABLANSKÁ DIANA</v>
          </cell>
          <cell r="J159"/>
          <cell r="K159"/>
          <cell r="L159"/>
          <cell r="M159"/>
          <cell r="N159"/>
          <cell r="O159"/>
          <cell r="P159" t="str">
            <v>ONDRUŠOVÁ NELA</v>
          </cell>
          <cell r="Q159"/>
          <cell r="R159"/>
          <cell r="S159"/>
          <cell r="T159"/>
          <cell r="U159"/>
          <cell r="V159"/>
          <cell r="W159"/>
          <cell r="X159"/>
          <cell r="Z159"/>
          <cell r="AA159"/>
          <cell r="AB159"/>
          <cell r="AC159"/>
          <cell r="AD159"/>
        </row>
        <row r="160">
          <cell r="A160"/>
          <cell r="B160"/>
          <cell r="E160"/>
          <cell r="F160"/>
          <cell r="G160"/>
          <cell r="H160" t="str">
            <v>Ž</v>
          </cell>
          <cell r="I160"/>
          <cell r="J160"/>
          <cell r="K160"/>
          <cell r="L160"/>
          <cell r="M160"/>
          <cell r="N160"/>
          <cell r="O160" t="str">
            <v>Ž</v>
          </cell>
          <cell r="P160"/>
          <cell r="Q160"/>
          <cell r="R160"/>
          <cell r="S160"/>
          <cell r="T160"/>
          <cell r="U160"/>
          <cell r="V160"/>
          <cell r="W160"/>
          <cell r="X160"/>
          <cell r="Z160"/>
          <cell r="AA160"/>
          <cell r="AB160"/>
          <cell r="AC160"/>
          <cell r="AD160"/>
        </row>
        <row r="161">
          <cell r="A161"/>
          <cell r="B161"/>
          <cell r="E161"/>
          <cell r="F161"/>
          <cell r="G161"/>
          <cell r="H161" t="str">
            <v>ŽČ</v>
          </cell>
          <cell r="I161"/>
          <cell r="J161"/>
          <cell r="K161"/>
          <cell r="L161"/>
          <cell r="M161"/>
          <cell r="N161"/>
          <cell r="O161" t="str">
            <v>ŽČ</v>
          </cell>
          <cell r="P161"/>
          <cell r="Q161"/>
          <cell r="R161"/>
          <cell r="S161"/>
          <cell r="T161"/>
          <cell r="U161"/>
          <cell r="V161"/>
          <cell r="W161"/>
          <cell r="X161"/>
          <cell r="Z161"/>
          <cell r="AA161"/>
          <cell r="AB161"/>
          <cell r="AC161"/>
          <cell r="AD161"/>
        </row>
        <row r="162">
          <cell r="A162"/>
          <cell r="B162"/>
          <cell r="E162"/>
          <cell r="F162"/>
          <cell r="G162"/>
          <cell r="H162" t="str">
            <v>ŽČ</v>
          </cell>
          <cell r="I162"/>
          <cell r="J162"/>
          <cell r="K162"/>
          <cell r="L162"/>
          <cell r="M162"/>
          <cell r="N162"/>
          <cell r="O162" t="str">
            <v>ŽČ</v>
          </cell>
          <cell r="P162"/>
          <cell r="Q162"/>
          <cell r="R162"/>
          <cell r="S162"/>
          <cell r="T162"/>
          <cell r="U162"/>
          <cell r="V162"/>
          <cell r="W162"/>
          <cell r="X162"/>
          <cell r="Z162"/>
          <cell r="AA162"/>
          <cell r="AB162"/>
          <cell r="AC162"/>
          <cell r="AD162"/>
        </row>
        <row r="163">
          <cell r="A163"/>
          <cell r="B163"/>
          <cell r="E163"/>
          <cell r="F163"/>
          <cell r="G163"/>
          <cell r="H163"/>
          <cell r="I163"/>
          <cell r="J163"/>
          <cell r="K163"/>
          <cell r="L163"/>
          <cell r="M163"/>
          <cell r="N163"/>
          <cell r="O163"/>
          <cell r="P163"/>
          <cell r="Q163"/>
          <cell r="R163"/>
          <cell r="S163"/>
          <cell r="T163"/>
          <cell r="U163"/>
          <cell r="V163"/>
          <cell r="W163"/>
          <cell r="X163"/>
          <cell r="Z163"/>
          <cell r="AA163"/>
          <cell r="AB163"/>
          <cell r="AC163"/>
          <cell r="AD163"/>
        </row>
        <row r="164">
          <cell r="A164"/>
          <cell r="B164"/>
          <cell r="C164"/>
          <cell r="D164"/>
          <cell r="E164"/>
          <cell r="F164"/>
          <cell r="G164"/>
          <cell r="H164"/>
          <cell r="I164"/>
          <cell r="J164"/>
          <cell r="K164"/>
          <cell r="L164"/>
          <cell r="M164"/>
          <cell r="N164"/>
          <cell r="O164"/>
          <cell r="P164"/>
          <cell r="Q164"/>
          <cell r="R164"/>
          <cell r="S164"/>
          <cell r="T164"/>
          <cell r="U164"/>
          <cell r="V164"/>
          <cell r="W164"/>
          <cell r="X164"/>
          <cell r="Y164"/>
          <cell r="Z164"/>
          <cell r="AA164"/>
          <cell r="AB164"/>
          <cell r="AC164"/>
          <cell r="AD164"/>
        </row>
        <row r="165">
          <cell r="A165" t="str">
            <v>P9</v>
          </cell>
          <cell r="B165"/>
          <cell r="E165" t="str">
            <v xml:space="preserve">zápas č. </v>
          </cell>
          <cell r="F165">
            <v>9</v>
          </cell>
          <cell r="G165"/>
          <cell r="H165" t="str">
            <v>Servis</v>
          </cell>
          <cell r="I165"/>
          <cell r="J165"/>
          <cell r="K165"/>
          <cell r="L165"/>
          <cell r="M165"/>
          <cell r="N165"/>
          <cell r="O165"/>
          <cell r="P165"/>
          <cell r="Q165"/>
          <cell r="R165"/>
          <cell r="S165"/>
          <cell r="T165"/>
          <cell r="U165"/>
          <cell r="V165" t="str">
            <v>pomer</v>
          </cell>
          <cell r="W165"/>
          <cell r="X165"/>
          <cell r="Y165" t="str">
            <v>(3:0)</v>
          </cell>
          <cell r="Z165">
            <v>3</v>
          </cell>
          <cell r="AA165">
            <v>0</v>
          </cell>
          <cell r="AB165"/>
          <cell r="AC165" t="str">
            <v>KRAJČOVIČOVÁ PETRONELA</v>
          </cell>
          <cell r="AD165" t="str">
            <v>GOMOLOVÁ LUCIA</v>
          </cell>
        </row>
        <row r="166">
          <cell r="A166"/>
          <cell r="B166"/>
          <cell r="E166"/>
          <cell r="F166"/>
          <cell r="G166" t="str">
            <v>Time out</v>
          </cell>
          <cell r="H166" t="str">
            <v>Príjem</v>
          </cell>
          <cell r="I166"/>
          <cell r="J166"/>
          <cell r="K166"/>
          <cell r="L166"/>
          <cell r="M166"/>
          <cell r="N166">
            <v>1</v>
          </cell>
          <cell r="O166">
            <v>2</v>
          </cell>
          <cell r="P166">
            <v>3</v>
          </cell>
          <cell r="Q166">
            <v>4</v>
          </cell>
          <cell r="R166">
            <v>5</v>
          </cell>
          <cell r="S166">
            <v>6</v>
          </cell>
          <cell r="T166">
            <v>7</v>
          </cell>
          <cell r="U166"/>
          <cell r="V166" t="str">
            <v>setov</v>
          </cell>
          <cell r="W166"/>
          <cell r="X166"/>
          <cell r="Z166"/>
          <cell r="AA166"/>
          <cell r="AB166"/>
          <cell r="AC166"/>
          <cell r="AD166"/>
        </row>
        <row r="167">
          <cell r="A167" t="str">
            <v>1P9</v>
          </cell>
          <cell r="B167"/>
          <cell r="E167" t="str">
            <v>Stôl:</v>
          </cell>
          <cell r="F167" t="str">
            <v xml:space="preserve"> </v>
          </cell>
          <cell r="G167"/>
          <cell r="H167"/>
          <cell r="I167" t="str">
            <v>KRAJČOVIČOVÁ PETRONELA</v>
          </cell>
          <cell r="J167"/>
          <cell r="K167"/>
          <cell r="L167"/>
          <cell r="M167"/>
          <cell r="N167">
            <v>11</v>
          </cell>
          <cell r="O167">
            <v>11</v>
          </cell>
          <cell r="P167">
            <v>11</v>
          </cell>
          <cell r="Q167" t="str">
            <v xml:space="preserve"> </v>
          </cell>
          <cell r="R167"/>
          <cell r="S167"/>
          <cell r="T167"/>
          <cell r="U167"/>
          <cell r="V167">
            <v>3</v>
          </cell>
          <cell r="W167"/>
          <cell r="X167"/>
          <cell r="Z167"/>
          <cell r="AA167"/>
          <cell r="AB167"/>
          <cell r="AC167"/>
          <cell r="AD167"/>
        </row>
        <row r="168">
          <cell r="A168"/>
          <cell r="B168"/>
          <cell r="E168"/>
          <cell r="F168"/>
          <cell r="G168"/>
          <cell r="H168"/>
          <cell r="I168"/>
          <cell r="J168"/>
          <cell r="K168"/>
          <cell r="L168"/>
          <cell r="M168"/>
          <cell r="N168"/>
          <cell r="O168"/>
          <cell r="P168"/>
          <cell r="Q168"/>
          <cell r="R168"/>
          <cell r="S168"/>
          <cell r="T168"/>
          <cell r="U168"/>
          <cell r="V168"/>
          <cell r="W168"/>
          <cell r="X168"/>
          <cell r="Z168"/>
          <cell r="AA168"/>
          <cell r="AB168"/>
          <cell r="AC168"/>
          <cell r="AD168"/>
        </row>
        <row r="169">
          <cell r="A169"/>
          <cell r="B169"/>
          <cell r="E169" t="str">
            <v>Dátum:</v>
          </cell>
          <cell r="F169">
            <v>43729</v>
          </cell>
          <cell r="G169"/>
          <cell r="H169"/>
          <cell r="I169"/>
          <cell r="J169"/>
          <cell r="K169"/>
          <cell r="L169"/>
          <cell r="M169"/>
          <cell r="N169"/>
          <cell r="O169"/>
          <cell r="P169"/>
          <cell r="Q169"/>
          <cell r="R169"/>
          <cell r="S169"/>
          <cell r="T169"/>
          <cell r="U169"/>
          <cell r="V169"/>
          <cell r="W169"/>
          <cell r="X169"/>
          <cell r="Z169"/>
          <cell r="AA169"/>
          <cell r="AB169"/>
          <cell r="AC169"/>
          <cell r="AD169"/>
        </row>
        <row r="170">
          <cell r="A170" t="str">
            <v>2P9</v>
          </cell>
          <cell r="B170"/>
          <cell r="E170" t="str">
            <v>Čas:</v>
          </cell>
          <cell r="F170"/>
          <cell r="G170"/>
          <cell r="H170"/>
          <cell r="I170" t="str">
            <v>GOMOLOVÁ LUCIA</v>
          </cell>
          <cell r="J170"/>
          <cell r="K170"/>
          <cell r="L170"/>
          <cell r="M170"/>
          <cell r="N170">
            <v>6</v>
          </cell>
          <cell r="O170">
            <v>8</v>
          </cell>
          <cell r="P170">
            <v>7</v>
          </cell>
          <cell r="Q170" t="str">
            <v xml:space="preserve"> </v>
          </cell>
          <cell r="R170"/>
          <cell r="S170"/>
          <cell r="T170"/>
          <cell r="U170"/>
          <cell r="V170">
            <v>0</v>
          </cell>
          <cell r="W170"/>
          <cell r="X170"/>
          <cell r="Z170"/>
          <cell r="AA170"/>
          <cell r="AB170"/>
          <cell r="AC170"/>
          <cell r="AD170"/>
        </row>
        <row r="171">
          <cell r="A171"/>
          <cell r="B171"/>
          <cell r="E171"/>
          <cell r="F171"/>
          <cell r="G171"/>
          <cell r="H171"/>
          <cell r="I171"/>
          <cell r="J171"/>
          <cell r="K171"/>
          <cell r="L171"/>
          <cell r="M171"/>
          <cell r="N171"/>
          <cell r="O171"/>
          <cell r="P171"/>
          <cell r="Q171"/>
          <cell r="R171"/>
          <cell r="S171"/>
          <cell r="T171"/>
          <cell r="U171"/>
          <cell r="V171"/>
          <cell r="W171"/>
          <cell r="X171"/>
          <cell r="Z171"/>
          <cell r="AA171"/>
          <cell r="AB171"/>
          <cell r="AC171"/>
          <cell r="AD171"/>
        </row>
        <row r="172">
          <cell r="A172"/>
          <cell r="B172"/>
          <cell r="E172" t="str">
            <v>Kategória :</v>
          </cell>
          <cell r="F172" t="str">
            <v>NMŽky</v>
          </cell>
          <cell r="G172"/>
          <cell r="H172"/>
          <cell r="I172"/>
          <cell r="J172"/>
          <cell r="K172"/>
          <cell r="L172"/>
          <cell r="M172"/>
          <cell r="N172"/>
          <cell r="O172"/>
          <cell r="P172"/>
          <cell r="Q172"/>
          <cell r="R172"/>
          <cell r="S172"/>
          <cell r="T172"/>
          <cell r="U172"/>
          <cell r="V172"/>
          <cell r="W172"/>
          <cell r="X172"/>
          <cell r="Z172"/>
          <cell r="AA172"/>
          <cell r="AB172"/>
          <cell r="AC172"/>
          <cell r="AD172"/>
        </row>
        <row r="173">
          <cell r="A173"/>
          <cell r="B173"/>
          <cell r="E173"/>
          <cell r="F173"/>
          <cell r="G173"/>
          <cell r="H173"/>
          <cell r="I173" t="str">
            <v>Rozhodca</v>
          </cell>
          <cell r="J173"/>
          <cell r="K173"/>
          <cell r="L173"/>
          <cell r="M173"/>
          <cell r="N173"/>
          <cell r="O173"/>
          <cell r="P173" t="str">
            <v>Víťaz</v>
          </cell>
          <cell r="Q173"/>
          <cell r="R173"/>
          <cell r="S173"/>
          <cell r="T173"/>
          <cell r="U173"/>
          <cell r="V173"/>
          <cell r="W173"/>
          <cell r="X173"/>
          <cell r="Z173"/>
          <cell r="AA173"/>
          <cell r="AB173"/>
          <cell r="AC173"/>
          <cell r="AD173"/>
        </row>
        <row r="174">
          <cell r="A174"/>
          <cell r="B174"/>
          <cell r="E174" t="str">
            <v>Skupina :</v>
          </cell>
          <cell r="F174" t="str">
            <v>P</v>
          </cell>
          <cell r="G174"/>
          <cell r="H174"/>
          <cell r="I174"/>
          <cell r="J174"/>
          <cell r="K174"/>
          <cell r="L174"/>
          <cell r="M174"/>
          <cell r="N174" t="str">
            <v>KRAJČOVIČOVÁ PETRONELA</v>
          </cell>
          <cell r="O174"/>
          <cell r="P174"/>
          <cell r="Q174"/>
          <cell r="R174"/>
          <cell r="S174"/>
          <cell r="T174"/>
          <cell r="U174"/>
          <cell r="V174"/>
          <cell r="W174"/>
          <cell r="X174"/>
          <cell r="Z174"/>
          <cell r="AA174"/>
          <cell r="AB174"/>
          <cell r="AC174"/>
          <cell r="AD174"/>
        </row>
        <row r="175">
          <cell r="A175"/>
          <cell r="B175"/>
          <cell r="E175"/>
          <cell r="F175"/>
          <cell r="G175"/>
          <cell r="H175"/>
          <cell r="I175"/>
          <cell r="J175"/>
          <cell r="K175"/>
          <cell r="L175"/>
          <cell r="M175"/>
          <cell r="N175"/>
          <cell r="O175"/>
          <cell r="P175"/>
          <cell r="Q175"/>
          <cell r="R175"/>
          <cell r="S175"/>
          <cell r="T175"/>
          <cell r="U175"/>
          <cell r="V175"/>
          <cell r="W175"/>
          <cell r="X175"/>
          <cell r="Z175"/>
          <cell r="AA175"/>
          <cell r="AB175"/>
          <cell r="AC175"/>
          <cell r="AD175"/>
        </row>
        <row r="176">
          <cell r="A176"/>
          <cell r="B176"/>
          <cell r="E176" t="str">
            <v>Zápas:</v>
          </cell>
          <cell r="F176" t="str">
            <v>P9</v>
          </cell>
          <cell r="G176"/>
          <cell r="H176"/>
          <cell r="I176"/>
          <cell r="J176"/>
          <cell r="K176"/>
          <cell r="L176"/>
          <cell r="M176"/>
          <cell r="N176"/>
          <cell r="O176"/>
          <cell r="P176"/>
          <cell r="Q176"/>
          <cell r="R176"/>
          <cell r="S176"/>
          <cell r="T176"/>
          <cell r="U176"/>
          <cell r="V176"/>
          <cell r="W176"/>
          <cell r="X176"/>
          <cell r="Z176"/>
          <cell r="AA176"/>
          <cell r="AB176"/>
          <cell r="AC176"/>
          <cell r="AD176"/>
        </row>
        <row r="177">
          <cell r="A177"/>
          <cell r="B177"/>
          <cell r="E177"/>
          <cell r="F177"/>
          <cell r="G177"/>
          <cell r="H177" t="str">
            <v>Udelené karty - priestupok</v>
          </cell>
          <cell r="I177"/>
          <cell r="J177"/>
          <cell r="K177"/>
          <cell r="L177"/>
          <cell r="M177"/>
          <cell r="N177"/>
          <cell r="O177"/>
          <cell r="P177"/>
          <cell r="Q177"/>
          <cell r="R177"/>
          <cell r="S177"/>
          <cell r="T177"/>
          <cell r="U177"/>
          <cell r="V177"/>
          <cell r="W177"/>
          <cell r="X177"/>
          <cell r="Z177"/>
          <cell r="AA177"/>
          <cell r="AB177"/>
          <cell r="AC177"/>
          <cell r="AD177"/>
        </row>
        <row r="178">
          <cell r="A178"/>
          <cell r="B178"/>
          <cell r="E178"/>
          <cell r="F178"/>
          <cell r="G178"/>
          <cell r="H178"/>
          <cell r="I178"/>
          <cell r="J178"/>
          <cell r="K178"/>
          <cell r="L178"/>
          <cell r="M178"/>
          <cell r="N178"/>
          <cell r="O178"/>
          <cell r="P178"/>
          <cell r="Q178"/>
          <cell r="R178"/>
          <cell r="S178"/>
          <cell r="T178"/>
          <cell r="U178"/>
          <cell r="V178"/>
          <cell r="W178"/>
          <cell r="X178"/>
          <cell r="Z178"/>
          <cell r="AA178"/>
          <cell r="AB178"/>
          <cell r="AC178"/>
          <cell r="AD178"/>
        </row>
        <row r="179">
          <cell r="A179"/>
          <cell r="B179"/>
          <cell r="E179"/>
          <cell r="F179"/>
          <cell r="G179"/>
          <cell r="H179"/>
          <cell r="I179" t="str">
            <v>KRAJČOVIČOVÁ PETRONELA</v>
          </cell>
          <cell r="J179"/>
          <cell r="K179"/>
          <cell r="L179"/>
          <cell r="M179"/>
          <cell r="N179"/>
          <cell r="O179"/>
          <cell r="P179" t="str">
            <v>GOMOLOVÁ LUCIA</v>
          </cell>
          <cell r="Q179"/>
          <cell r="R179"/>
          <cell r="S179"/>
          <cell r="T179"/>
          <cell r="U179"/>
          <cell r="V179"/>
          <cell r="W179"/>
          <cell r="X179"/>
          <cell r="Z179"/>
          <cell r="AA179"/>
          <cell r="AB179"/>
          <cell r="AC179"/>
          <cell r="AD179"/>
        </row>
        <row r="180">
          <cell r="A180"/>
          <cell r="B180"/>
          <cell r="E180"/>
          <cell r="F180"/>
          <cell r="G180"/>
          <cell r="H180" t="str">
            <v>Ž</v>
          </cell>
          <cell r="I180"/>
          <cell r="J180"/>
          <cell r="K180"/>
          <cell r="L180"/>
          <cell r="M180"/>
          <cell r="N180"/>
          <cell r="O180" t="str">
            <v>Ž</v>
          </cell>
          <cell r="P180"/>
          <cell r="Q180"/>
          <cell r="R180"/>
          <cell r="S180"/>
          <cell r="T180"/>
          <cell r="U180"/>
          <cell r="V180"/>
          <cell r="W180"/>
          <cell r="X180"/>
          <cell r="Z180"/>
          <cell r="AA180"/>
          <cell r="AB180"/>
          <cell r="AC180"/>
          <cell r="AD180"/>
        </row>
        <row r="181">
          <cell r="A181"/>
          <cell r="B181"/>
          <cell r="E181"/>
          <cell r="F181"/>
          <cell r="G181"/>
          <cell r="H181" t="str">
            <v>ŽČ</v>
          </cell>
          <cell r="I181"/>
          <cell r="J181"/>
          <cell r="K181"/>
          <cell r="L181"/>
          <cell r="M181"/>
          <cell r="N181"/>
          <cell r="O181" t="str">
            <v>ŽČ</v>
          </cell>
          <cell r="P181"/>
          <cell r="Q181"/>
          <cell r="R181"/>
          <cell r="S181"/>
          <cell r="T181"/>
          <cell r="U181"/>
          <cell r="V181"/>
          <cell r="W181"/>
          <cell r="X181"/>
          <cell r="Z181"/>
          <cell r="AA181"/>
          <cell r="AB181"/>
          <cell r="AC181"/>
          <cell r="AD181"/>
        </row>
        <row r="182">
          <cell r="A182"/>
          <cell r="B182"/>
          <cell r="E182"/>
          <cell r="F182"/>
          <cell r="G182"/>
          <cell r="H182" t="str">
            <v>ŽČ</v>
          </cell>
          <cell r="I182"/>
          <cell r="J182"/>
          <cell r="K182"/>
          <cell r="L182"/>
          <cell r="M182"/>
          <cell r="N182"/>
          <cell r="O182" t="str">
            <v>ŽČ</v>
          </cell>
          <cell r="P182"/>
          <cell r="Q182"/>
          <cell r="R182"/>
          <cell r="S182"/>
          <cell r="T182"/>
          <cell r="U182"/>
          <cell r="V182"/>
          <cell r="W182"/>
          <cell r="X182"/>
          <cell r="Z182"/>
          <cell r="AA182"/>
          <cell r="AB182"/>
          <cell r="AC182"/>
          <cell r="AD182"/>
        </row>
        <row r="183">
          <cell r="A183"/>
          <cell r="B183"/>
          <cell r="E183"/>
          <cell r="F183"/>
          <cell r="G183"/>
          <cell r="H183"/>
          <cell r="I183"/>
          <cell r="J183"/>
          <cell r="K183"/>
          <cell r="L183"/>
          <cell r="M183"/>
          <cell r="N183"/>
          <cell r="O183"/>
          <cell r="P183"/>
          <cell r="Q183"/>
          <cell r="R183"/>
          <cell r="S183"/>
          <cell r="T183"/>
          <cell r="U183"/>
          <cell r="V183"/>
          <cell r="W183"/>
          <cell r="X183"/>
          <cell r="Z183"/>
          <cell r="AA183"/>
          <cell r="AB183"/>
          <cell r="AC183"/>
          <cell r="AD183"/>
        </row>
        <row r="184">
          <cell r="A184"/>
          <cell r="B184"/>
          <cell r="C184"/>
          <cell r="D184"/>
          <cell r="E184"/>
          <cell r="F184"/>
          <cell r="G184"/>
          <cell r="H184"/>
          <cell r="I184"/>
          <cell r="J184"/>
          <cell r="K184"/>
          <cell r="L184"/>
          <cell r="M184"/>
          <cell r="N184"/>
          <cell r="O184"/>
          <cell r="P184"/>
          <cell r="Q184"/>
          <cell r="R184"/>
          <cell r="S184"/>
          <cell r="T184"/>
          <cell r="U184"/>
          <cell r="V184"/>
          <cell r="W184"/>
          <cell r="X184"/>
          <cell r="Y184"/>
          <cell r="Z184"/>
          <cell r="AA184"/>
          <cell r="AB184"/>
          <cell r="AC184"/>
          <cell r="AD184"/>
        </row>
        <row r="185">
          <cell r="A185" t="str">
            <v>P10</v>
          </cell>
          <cell r="B185"/>
          <cell r="E185" t="str">
            <v xml:space="preserve">zápas č. </v>
          </cell>
          <cell r="F185">
            <v>10</v>
          </cell>
          <cell r="G185"/>
          <cell r="H185" t="str">
            <v>Servis</v>
          </cell>
          <cell r="I185"/>
          <cell r="J185"/>
          <cell r="K185"/>
          <cell r="L185"/>
          <cell r="M185"/>
          <cell r="N185"/>
          <cell r="O185"/>
          <cell r="P185"/>
          <cell r="Q185"/>
          <cell r="R185"/>
          <cell r="S185"/>
          <cell r="T185"/>
          <cell r="U185"/>
          <cell r="V185" t="str">
            <v>pomer</v>
          </cell>
          <cell r="W185"/>
          <cell r="X185"/>
          <cell r="Y185" t="str">
            <v>(3:2)</v>
          </cell>
          <cell r="Z185">
            <v>3</v>
          </cell>
          <cell r="AA185">
            <v>2</v>
          </cell>
          <cell r="AB185"/>
          <cell r="AC185" t="str">
            <v>KOLESÁROVÁ DARINA</v>
          </cell>
          <cell r="AD185" t="str">
            <v>ČIŽLÁKOVÁ LUCIA</v>
          </cell>
        </row>
        <row r="186">
          <cell r="A186"/>
          <cell r="B186"/>
          <cell r="E186"/>
          <cell r="F186"/>
          <cell r="G186" t="str">
            <v>Time out</v>
          </cell>
          <cell r="H186" t="str">
            <v>Príjem</v>
          </cell>
          <cell r="I186"/>
          <cell r="J186"/>
          <cell r="K186"/>
          <cell r="L186"/>
          <cell r="M186"/>
          <cell r="N186">
            <v>1</v>
          </cell>
          <cell r="O186">
            <v>2</v>
          </cell>
          <cell r="P186">
            <v>3</v>
          </cell>
          <cell r="Q186">
            <v>4</v>
          </cell>
          <cell r="R186">
            <v>5</v>
          </cell>
          <cell r="S186">
            <v>6</v>
          </cell>
          <cell r="T186">
            <v>7</v>
          </cell>
          <cell r="U186"/>
          <cell r="V186" t="str">
            <v>setov</v>
          </cell>
          <cell r="W186"/>
          <cell r="X186"/>
          <cell r="Z186"/>
          <cell r="AA186"/>
          <cell r="AB186"/>
          <cell r="AC186"/>
          <cell r="AD186"/>
        </row>
        <row r="187">
          <cell r="A187" t="str">
            <v>1P10</v>
          </cell>
          <cell r="B187"/>
          <cell r="E187" t="str">
            <v>Stôl:</v>
          </cell>
          <cell r="F187" t="str">
            <v xml:space="preserve"> </v>
          </cell>
          <cell r="G187"/>
          <cell r="H187"/>
          <cell r="I187" t="str">
            <v>KOLESÁROVÁ DARINA</v>
          </cell>
          <cell r="J187"/>
          <cell r="K187"/>
          <cell r="L187"/>
          <cell r="M187"/>
          <cell r="N187">
            <v>10</v>
          </cell>
          <cell r="O187">
            <v>8</v>
          </cell>
          <cell r="P187">
            <v>11</v>
          </cell>
          <cell r="Q187">
            <v>11</v>
          </cell>
          <cell r="R187">
            <v>11</v>
          </cell>
          <cell r="S187"/>
          <cell r="T187"/>
          <cell r="U187"/>
          <cell r="V187">
            <v>3</v>
          </cell>
          <cell r="W187"/>
          <cell r="X187"/>
          <cell r="Z187"/>
          <cell r="AA187"/>
          <cell r="AB187"/>
          <cell r="AC187"/>
          <cell r="AD187"/>
        </row>
        <row r="188">
          <cell r="A188"/>
          <cell r="B188"/>
          <cell r="E188"/>
          <cell r="F188"/>
          <cell r="G188"/>
          <cell r="H188"/>
          <cell r="I188"/>
          <cell r="J188"/>
          <cell r="K188"/>
          <cell r="L188"/>
          <cell r="M188"/>
          <cell r="N188"/>
          <cell r="O188"/>
          <cell r="P188"/>
          <cell r="Q188"/>
          <cell r="R188"/>
          <cell r="S188"/>
          <cell r="T188"/>
          <cell r="U188"/>
          <cell r="V188"/>
          <cell r="W188"/>
          <cell r="X188"/>
          <cell r="Z188"/>
          <cell r="AA188"/>
          <cell r="AB188"/>
          <cell r="AC188"/>
          <cell r="AD188"/>
        </row>
        <row r="189">
          <cell r="A189"/>
          <cell r="B189"/>
          <cell r="E189" t="str">
            <v>Dátum:</v>
          </cell>
          <cell r="F189">
            <v>43729</v>
          </cell>
          <cell r="G189"/>
          <cell r="H189"/>
          <cell r="I189"/>
          <cell r="J189"/>
          <cell r="K189"/>
          <cell r="L189"/>
          <cell r="M189"/>
          <cell r="N189"/>
          <cell r="O189"/>
          <cell r="P189"/>
          <cell r="Q189"/>
          <cell r="R189"/>
          <cell r="S189"/>
          <cell r="T189"/>
          <cell r="U189"/>
          <cell r="V189"/>
          <cell r="W189"/>
          <cell r="X189"/>
          <cell r="Z189"/>
          <cell r="AA189"/>
          <cell r="AB189"/>
          <cell r="AC189"/>
          <cell r="AD189"/>
        </row>
        <row r="190">
          <cell r="A190" t="str">
            <v>2P10</v>
          </cell>
          <cell r="B190"/>
          <cell r="E190" t="str">
            <v>Čas:</v>
          </cell>
          <cell r="F190"/>
          <cell r="G190"/>
          <cell r="H190"/>
          <cell r="I190" t="str">
            <v>ČIŽLÁKOVÁ LUCIA</v>
          </cell>
          <cell r="J190"/>
          <cell r="K190"/>
          <cell r="L190"/>
          <cell r="M190"/>
          <cell r="N190">
            <v>12</v>
          </cell>
          <cell r="O190">
            <v>11</v>
          </cell>
          <cell r="P190">
            <v>7</v>
          </cell>
          <cell r="Q190">
            <v>9</v>
          </cell>
          <cell r="R190">
            <v>9</v>
          </cell>
          <cell r="S190"/>
          <cell r="T190"/>
          <cell r="U190"/>
          <cell r="V190">
            <v>2</v>
          </cell>
          <cell r="W190"/>
          <cell r="X190"/>
          <cell r="Z190"/>
          <cell r="AA190"/>
          <cell r="AB190"/>
          <cell r="AC190"/>
          <cell r="AD190"/>
        </row>
        <row r="191">
          <cell r="A191"/>
          <cell r="B191"/>
          <cell r="E191"/>
          <cell r="F191"/>
          <cell r="G191"/>
          <cell r="H191"/>
          <cell r="I191"/>
          <cell r="J191"/>
          <cell r="K191"/>
          <cell r="L191"/>
          <cell r="M191"/>
          <cell r="N191"/>
          <cell r="O191"/>
          <cell r="P191"/>
          <cell r="Q191"/>
          <cell r="R191"/>
          <cell r="S191"/>
          <cell r="T191"/>
          <cell r="U191"/>
          <cell r="V191"/>
          <cell r="W191"/>
          <cell r="X191"/>
          <cell r="Z191"/>
          <cell r="AA191"/>
          <cell r="AB191"/>
          <cell r="AC191"/>
          <cell r="AD191"/>
        </row>
        <row r="192">
          <cell r="A192"/>
          <cell r="B192"/>
          <cell r="E192" t="str">
            <v>Kategória :</v>
          </cell>
          <cell r="F192" t="str">
            <v>NMŽky</v>
          </cell>
          <cell r="G192"/>
          <cell r="H192"/>
          <cell r="I192"/>
          <cell r="J192"/>
          <cell r="K192"/>
          <cell r="L192"/>
          <cell r="M192"/>
          <cell r="N192"/>
          <cell r="O192"/>
          <cell r="P192"/>
          <cell r="Q192"/>
          <cell r="R192"/>
          <cell r="S192"/>
          <cell r="T192"/>
          <cell r="U192"/>
          <cell r="V192"/>
          <cell r="W192"/>
          <cell r="X192"/>
          <cell r="Z192"/>
          <cell r="AA192"/>
          <cell r="AB192"/>
          <cell r="AC192"/>
          <cell r="AD192"/>
        </row>
        <row r="193">
          <cell r="A193"/>
          <cell r="B193"/>
          <cell r="E193"/>
          <cell r="F193"/>
          <cell r="G193"/>
          <cell r="H193"/>
          <cell r="I193" t="str">
            <v>Rozhodca</v>
          </cell>
          <cell r="J193"/>
          <cell r="K193"/>
          <cell r="L193"/>
          <cell r="M193"/>
          <cell r="N193"/>
          <cell r="O193"/>
          <cell r="P193" t="str">
            <v>Víťaz</v>
          </cell>
          <cell r="Q193"/>
          <cell r="R193"/>
          <cell r="S193"/>
          <cell r="T193"/>
          <cell r="U193"/>
          <cell r="V193"/>
          <cell r="W193"/>
          <cell r="X193"/>
          <cell r="Z193"/>
          <cell r="AA193"/>
          <cell r="AB193"/>
          <cell r="AC193"/>
          <cell r="AD193"/>
        </row>
        <row r="194">
          <cell r="A194"/>
          <cell r="B194"/>
          <cell r="E194" t="str">
            <v>Skupina :</v>
          </cell>
          <cell r="F194" t="str">
            <v>P</v>
          </cell>
          <cell r="G194"/>
          <cell r="H194"/>
          <cell r="I194"/>
          <cell r="J194"/>
          <cell r="K194"/>
          <cell r="L194"/>
          <cell r="M194"/>
          <cell r="N194" t="str">
            <v>KOLESÁROVÁ DARINA</v>
          </cell>
          <cell r="O194"/>
          <cell r="P194"/>
          <cell r="Q194"/>
          <cell r="R194"/>
          <cell r="S194"/>
          <cell r="T194"/>
          <cell r="U194"/>
          <cell r="V194"/>
          <cell r="W194"/>
          <cell r="X194"/>
          <cell r="Z194"/>
          <cell r="AA194"/>
          <cell r="AB194"/>
          <cell r="AC194"/>
          <cell r="AD194"/>
        </row>
        <row r="195">
          <cell r="A195"/>
          <cell r="B195"/>
          <cell r="E195"/>
          <cell r="F195"/>
          <cell r="G195"/>
          <cell r="H195"/>
          <cell r="I195"/>
          <cell r="J195"/>
          <cell r="K195"/>
          <cell r="L195"/>
          <cell r="M195"/>
          <cell r="N195"/>
          <cell r="O195"/>
          <cell r="P195"/>
          <cell r="Q195"/>
          <cell r="R195"/>
          <cell r="S195"/>
          <cell r="T195"/>
          <cell r="U195"/>
          <cell r="V195"/>
          <cell r="W195"/>
          <cell r="X195"/>
          <cell r="Z195"/>
          <cell r="AA195"/>
          <cell r="AB195"/>
          <cell r="AC195"/>
          <cell r="AD195"/>
        </row>
        <row r="196">
          <cell r="A196"/>
          <cell r="B196"/>
          <cell r="E196" t="str">
            <v>Zápas:</v>
          </cell>
          <cell r="F196" t="str">
            <v>P10</v>
          </cell>
          <cell r="G196"/>
          <cell r="H196"/>
          <cell r="I196"/>
          <cell r="J196"/>
          <cell r="K196"/>
          <cell r="L196"/>
          <cell r="M196"/>
          <cell r="N196"/>
          <cell r="O196"/>
          <cell r="P196"/>
          <cell r="Q196"/>
          <cell r="R196"/>
          <cell r="S196"/>
          <cell r="T196"/>
          <cell r="U196"/>
          <cell r="V196"/>
          <cell r="W196"/>
          <cell r="X196"/>
          <cell r="Z196"/>
          <cell r="AA196"/>
          <cell r="AB196"/>
          <cell r="AC196"/>
          <cell r="AD196"/>
        </row>
        <row r="197">
          <cell r="A197"/>
          <cell r="B197"/>
          <cell r="E197"/>
          <cell r="F197"/>
          <cell r="G197"/>
          <cell r="H197" t="str">
            <v>Udelené karty - priestupok</v>
          </cell>
          <cell r="I197"/>
          <cell r="J197"/>
          <cell r="K197"/>
          <cell r="L197"/>
          <cell r="M197"/>
          <cell r="N197"/>
          <cell r="O197"/>
          <cell r="P197"/>
          <cell r="Q197"/>
          <cell r="R197"/>
          <cell r="S197"/>
          <cell r="T197"/>
          <cell r="U197"/>
          <cell r="V197"/>
          <cell r="W197"/>
          <cell r="X197"/>
          <cell r="Z197"/>
          <cell r="AA197"/>
          <cell r="AB197"/>
          <cell r="AC197"/>
          <cell r="AD197"/>
        </row>
        <row r="198">
          <cell r="A198"/>
          <cell r="B198"/>
          <cell r="E198"/>
          <cell r="F198"/>
          <cell r="G198"/>
          <cell r="H198"/>
          <cell r="I198"/>
          <cell r="J198"/>
          <cell r="K198"/>
          <cell r="L198"/>
          <cell r="M198"/>
          <cell r="N198"/>
          <cell r="O198"/>
          <cell r="P198"/>
          <cell r="Q198"/>
          <cell r="R198"/>
          <cell r="S198"/>
          <cell r="T198"/>
          <cell r="U198"/>
          <cell r="V198"/>
          <cell r="W198"/>
          <cell r="X198"/>
          <cell r="Z198"/>
          <cell r="AA198"/>
          <cell r="AB198"/>
          <cell r="AC198"/>
          <cell r="AD198"/>
        </row>
        <row r="199">
          <cell r="A199"/>
          <cell r="B199"/>
          <cell r="E199"/>
          <cell r="F199"/>
          <cell r="G199"/>
          <cell r="H199"/>
          <cell r="I199" t="str">
            <v>KOLESÁROVÁ DARINA</v>
          </cell>
          <cell r="J199"/>
          <cell r="K199"/>
          <cell r="L199"/>
          <cell r="M199"/>
          <cell r="N199"/>
          <cell r="O199"/>
          <cell r="P199" t="str">
            <v>ČIŽLÁKOVÁ LUCIA</v>
          </cell>
          <cell r="Q199"/>
          <cell r="R199"/>
          <cell r="S199"/>
          <cell r="T199"/>
          <cell r="U199"/>
          <cell r="V199"/>
          <cell r="W199"/>
          <cell r="X199"/>
          <cell r="Z199"/>
          <cell r="AA199"/>
          <cell r="AB199"/>
          <cell r="AC199"/>
          <cell r="AD199"/>
        </row>
        <row r="200">
          <cell r="A200"/>
          <cell r="B200"/>
          <cell r="E200"/>
          <cell r="F200"/>
          <cell r="G200"/>
          <cell r="H200" t="str">
            <v>Ž</v>
          </cell>
          <cell r="I200"/>
          <cell r="J200"/>
          <cell r="K200"/>
          <cell r="L200"/>
          <cell r="M200"/>
          <cell r="N200"/>
          <cell r="O200" t="str">
            <v>Ž</v>
          </cell>
          <cell r="P200"/>
          <cell r="Q200"/>
          <cell r="R200"/>
          <cell r="S200"/>
          <cell r="T200"/>
          <cell r="U200"/>
          <cell r="V200"/>
          <cell r="W200"/>
          <cell r="X200"/>
          <cell r="Z200"/>
          <cell r="AA200"/>
          <cell r="AB200"/>
          <cell r="AC200"/>
          <cell r="AD200"/>
        </row>
        <row r="201">
          <cell r="A201"/>
          <cell r="B201"/>
          <cell r="E201"/>
          <cell r="F201"/>
          <cell r="G201"/>
          <cell r="H201" t="str">
            <v>ŽČ</v>
          </cell>
          <cell r="I201"/>
          <cell r="J201"/>
          <cell r="K201"/>
          <cell r="L201"/>
          <cell r="M201"/>
          <cell r="N201"/>
          <cell r="O201" t="str">
            <v>ŽČ</v>
          </cell>
          <cell r="P201"/>
          <cell r="Q201"/>
          <cell r="R201"/>
          <cell r="S201"/>
          <cell r="T201"/>
          <cell r="U201"/>
          <cell r="V201"/>
          <cell r="W201"/>
          <cell r="X201"/>
          <cell r="Z201"/>
          <cell r="AA201"/>
          <cell r="AB201"/>
          <cell r="AC201"/>
          <cell r="AD201"/>
        </row>
        <row r="202">
          <cell r="A202"/>
          <cell r="B202"/>
          <cell r="E202"/>
          <cell r="F202"/>
          <cell r="G202"/>
          <cell r="H202" t="str">
            <v>ŽČ</v>
          </cell>
          <cell r="I202"/>
          <cell r="J202"/>
          <cell r="K202"/>
          <cell r="L202"/>
          <cell r="M202"/>
          <cell r="N202"/>
          <cell r="O202" t="str">
            <v>ŽČ</v>
          </cell>
          <cell r="P202"/>
          <cell r="Q202"/>
          <cell r="R202"/>
          <cell r="S202"/>
          <cell r="T202"/>
          <cell r="U202"/>
          <cell r="V202"/>
          <cell r="W202"/>
          <cell r="X202"/>
          <cell r="Z202"/>
          <cell r="AA202"/>
          <cell r="AB202"/>
          <cell r="AC202"/>
          <cell r="AD202"/>
        </row>
        <row r="203">
          <cell r="A203"/>
          <cell r="B203"/>
          <cell r="E203"/>
          <cell r="F203"/>
          <cell r="G203"/>
          <cell r="H203"/>
          <cell r="I203"/>
          <cell r="J203"/>
          <cell r="K203"/>
          <cell r="L203"/>
          <cell r="M203"/>
          <cell r="N203"/>
          <cell r="O203"/>
          <cell r="P203"/>
          <cell r="Q203"/>
          <cell r="R203"/>
          <cell r="S203"/>
          <cell r="T203"/>
          <cell r="U203"/>
          <cell r="V203"/>
          <cell r="W203"/>
          <cell r="X203"/>
          <cell r="Z203"/>
          <cell r="AA203"/>
          <cell r="AB203"/>
          <cell r="AC203"/>
          <cell r="AD203"/>
        </row>
        <row r="204">
          <cell r="A204"/>
          <cell r="B204"/>
          <cell r="C204"/>
          <cell r="D204"/>
          <cell r="E204"/>
          <cell r="F204"/>
          <cell r="G204"/>
          <cell r="H204"/>
          <cell r="I204"/>
          <cell r="J204"/>
          <cell r="K204"/>
          <cell r="L204"/>
          <cell r="M204"/>
          <cell r="N204"/>
          <cell r="O204"/>
          <cell r="P204"/>
          <cell r="Q204"/>
          <cell r="R204"/>
          <cell r="S204"/>
          <cell r="T204"/>
          <cell r="U204"/>
          <cell r="V204"/>
          <cell r="W204"/>
          <cell r="X204"/>
          <cell r="Y204"/>
          <cell r="Z204"/>
          <cell r="AA204"/>
          <cell r="AB204"/>
          <cell r="AC204"/>
          <cell r="AD204"/>
        </row>
        <row r="205">
          <cell r="A205" t="str">
            <v>P11</v>
          </cell>
          <cell r="B205"/>
          <cell r="E205" t="str">
            <v xml:space="preserve">zápas č. </v>
          </cell>
          <cell r="F205">
            <v>11</v>
          </cell>
          <cell r="G205"/>
          <cell r="H205" t="str">
            <v>Servis</v>
          </cell>
          <cell r="I205"/>
          <cell r="J205"/>
          <cell r="K205"/>
          <cell r="L205"/>
          <cell r="M205"/>
          <cell r="N205"/>
          <cell r="O205"/>
          <cell r="P205"/>
          <cell r="Q205"/>
          <cell r="R205"/>
          <cell r="S205"/>
          <cell r="T205"/>
          <cell r="U205"/>
          <cell r="V205" t="str">
            <v>pomer</v>
          </cell>
          <cell r="W205"/>
          <cell r="X205"/>
          <cell r="Y205" t="str">
            <v>(3:0)</v>
          </cell>
          <cell r="Z205">
            <v>3</v>
          </cell>
          <cell r="AA205">
            <v>0</v>
          </cell>
          <cell r="AB205"/>
          <cell r="AC205" t="str">
            <v>GUASSARDO LILIANA ALICJA</v>
          </cell>
          <cell r="AD205" t="str">
            <v>KAČÁNIOVÁ EMA</v>
          </cell>
        </row>
        <row r="206">
          <cell r="A206"/>
          <cell r="B206"/>
          <cell r="E206"/>
          <cell r="F206"/>
          <cell r="G206" t="str">
            <v>Time out</v>
          </cell>
          <cell r="H206" t="str">
            <v>Príjem</v>
          </cell>
          <cell r="I206"/>
          <cell r="J206"/>
          <cell r="K206"/>
          <cell r="L206"/>
          <cell r="M206"/>
          <cell r="N206">
            <v>1</v>
          </cell>
          <cell r="O206">
            <v>2</v>
          </cell>
          <cell r="P206">
            <v>3</v>
          </cell>
          <cell r="Q206">
            <v>4</v>
          </cell>
          <cell r="R206">
            <v>5</v>
          </cell>
          <cell r="S206">
            <v>6</v>
          </cell>
          <cell r="T206">
            <v>7</v>
          </cell>
          <cell r="U206"/>
          <cell r="V206" t="str">
            <v>setov</v>
          </cell>
          <cell r="W206"/>
          <cell r="X206"/>
          <cell r="Z206"/>
          <cell r="AA206"/>
          <cell r="AB206"/>
          <cell r="AC206"/>
          <cell r="AD206"/>
        </row>
        <row r="207">
          <cell r="A207" t="str">
            <v>1P11</v>
          </cell>
          <cell r="B207"/>
          <cell r="E207" t="str">
            <v>Stôl:</v>
          </cell>
          <cell r="F207" t="str">
            <v xml:space="preserve"> </v>
          </cell>
          <cell r="G207"/>
          <cell r="H207"/>
          <cell r="I207" t="str">
            <v>GUASSARDO LILIANA ALICJA</v>
          </cell>
          <cell r="J207"/>
          <cell r="K207"/>
          <cell r="L207"/>
          <cell r="M207"/>
          <cell r="N207">
            <v>11</v>
          </cell>
          <cell r="O207">
            <v>13</v>
          </cell>
          <cell r="P207">
            <v>11</v>
          </cell>
          <cell r="Q207" t="str">
            <v xml:space="preserve"> </v>
          </cell>
          <cell r="R207"/>
          <cell r="S207"/>
          <cell r="T207"/>
          <cell r="U207"/>
          <cell r="V207">
            <v>3</v>
          </cell>
          <cell r="W207"/>
          <cell r="X207"/>
          <cell r="Z207"/>
          <cell r="AA207"/>
          <cell r="AB207"/>
          <cell r="AC207"/>
          <cell r="AD207"/>
        </row>
        <row r="208">
          <cell r="A208"/>
          <cell r="B208"/>
          <cell r="E208"/>
          <cell r="F208"/>
          <cell r="G208"/>
          <cell r="H208"/>
          <cell r="I208"/>
          <cell r="J208"/>
          <cell r="K208"/>
          <cell r="L208"/>
          <cell r="M208"/>
          <cell r="N208"/>
          <cell r="O208"/>
          <cell r="P208"/>
          <cell r="Q208"/>
          <cell r="R208"/>
          <cell r="S208"/>
          <cell r="T208"/>
          <cell r="U208"/>
          <cell r="V208"/>
          <cell r="W208"/>
          <cell r="X208"/>
          <cell r="Z208"/>
          <cell r="AA208"/>
          <cell r="AB208"/>
          <cell r="AC208"/>
          <cell r="AD208"/>
        </row>
        <row r="209">
          <cell r="A209"/>
          <cell r="B209"/>
          <cell r="E209" t="str">
            <v>Dátum:</v>
          </cell>
          <cell r="F209">
            <v>43729</v>
          </cell>
          <cell r="G209"/>
          <cell r="H209"/>
          <cell r="I209"/>
          <cell r="J209"/>
          <cell r="K209"/>
          <cell r="L209"/>
          <cell r="M209"/>
          <cell r="N209"/>
          <cell r="O209"/>
          <cell r="P209"/>
          <cell r="Q209"/>
          <cell r="R209"/>
          <cell r="S209"/>
          <cell r="T209"/>
          <cell r="U209"/>
          <cell r="V209"/>
          <cell r="W209"/>
          <cell r="X209"/>
          <cell r="Z209"/>
          <cell r="AA209"/>
          <cell r="AB209"/>
          <cell r="AC209"/>
          <cell r="AD209"/>
        </row>
        <row r="210">
          <cell r="A210" t="str">
            <v>2P11</v>
          </cell>
          <cell r="B210"/>
          <cell r="E210" t="str">
            <v>Čas:</v>
          </cell>
          <cell r="F210"/>
          <cell r="G210"/>
          <cell r="H210"/>
          <cell r="I210" t="str">
            <v>KAČÁNIOVÁ EMA</v>
          </cell>
          <cell r="J210"/>
          <cell r="K210"/>
          <cell r="L210"/>
          <cell r="M210"/>
          <cell r="N210">
            <v>6</v>
          </cell>
          <cell r="O210">
            <v>11</v>
          </cell>
          <cell r="P210">
            <v>6</v>
          </cell>
          <cell r="Q210" t="str">
            <v xml:space="preserve"> </v>
          </cell>
          <cell r="R210"/>
          <cell r="S210"/>
          <cell r="T210"/>
          <cell r="U210"/>
          <cell r="V210">
            <v>0</v>
          </cell>
          <cell r="W210"/>
          <cell r="X210"/>
          <cell r="Z210"/>
          <cell r="AA210"/>
          <cell r="AB210"/>
          <cell r="AC210"/>
          <cell r="AD210"/>
        </row>
        <row r="211">
          <cell r="A211"/>
          <cell r="B211"/>
          <cell r="E211"/>
          <cell r="F211"/>
          <cell r="G211"/>
          <cell r="H211"/>
          <cell r="I211"/>
          <cell r="J211"/>
          <cell r="K211"/>
          <cell r="L211"/>
          <cell r="M211"/>
          <cell r="N211"/>
          <cell r="O211"/>
          <cell r="P211"/>
          <cell r="Q211"/>
          <cell r="R211"/>
          <cell r="S211"/>
          <cell r="T211"/>
          <cell r="U211"/>
          <cell r="V211"/>
          <cell r="W211"/>
          <cell r="X211"/>
          <cell r="Z211"/>
          <cell r="AA211"/>
          <cell r="AB211"/>
          <cell r="AC211"/>
          <cell r="AD211"/>
        </row>
        <row r="212">
          <cell r="A212"/>
          <cell r="B212"/>
          <cell r="E212" t="str">
            <v>Kategória :</v>
          </cell>
          <cell r="F212" t="str">
            <v>NMŽky</v>
          </cell>
          <cell r="G212"/>
          <cell r="H212"/>
          <cell r="I212"/>
          <cell r="J212"/>
          <cell r="K212"/>
          <cell r="L212"/>
          <cell r="M212"/>
          <cell r="N212"/>
          <cell r="O212"/>
          <cell r="P212"/>
          <cell r="Q212"/>
          <cell r="R212"/>
          <cell r="S212"/>
          <cell r="T212"/>
          <cell r="U212"/>
          <cell r="V212"/>
          <cell r="W212"/>
          <cell r="X212"/>
          <cell r="Z212"/>
          <cell r="AA212"/>
          <cell r="AB212"/>
          <cell r="AC212"/>
          <cell r="AD212"/>
        </row>
        <row r="213">
          <cell r="A213"/>
          <cell r="B213"/>
          <cell r="E213"/>
          <cell r="F213"/>
          <cell r="G213"/>
          <cell r="H213"/>
          <cell r="I213" t="str">
            <v>Rozhodca</v>
          </cell>
          <cell r="J213"/>
          <cell r="K213"/>
          <cell r="L213"/>
          <cell r="M213"/>
          <cell r="N213"/>
          <cell r="O213"/>
          <cell r="P213" t="str">
            <v>Víťaz</v>
          </cell>
          <cell r="Q213"/>
          <cell r="R213"/>
          <cell r="S213"/>
          <cell r="T213"/>
          <cell r="U213"/>
          <cell r="V213"/>
          <cell r="W213"/>
          <cell r="X213"/>
          <cell r="Z213"/>
          <cell r="AA213"/>
          <cell r="AB213"/>
          <cell r="AC213"/>
          <cell r="AD213"/>
        </row>
        <row r="214">
          <cell r="A214"/>
          <cell r="B214"/>
          <cell r="E214" t="str">
            <v>Skupina :</v>
          </cell>
          <cell r="F214" t="str">
            <v>P</v>
          </cell>
          <cell r="G214"/>
          <cell r="H214"/>
          <cell r="I214"/>
          <cell r="J214"/>
          <cell r="K214"/>
          <cell r="L214"/>
          <cell r="M214"/>
          <cell r="N214" t="str">
            <v>GUASSARDO LILIANA ALICJA</v>
          </cell>
          <cell r="O214"/>
          <cell r="P214"/>
          <cell r="Q214"/>
          <cell r="R214"/>
          <cell r="S214"/>
          <cell r="T214"/>
          <cell r="U214"/>
          <cell r="V214"/>
          <cell r="W214"/>
          <cell r="X214"/>
          <cell r="Z214"/>
          <cell r="AA214"/>
          <cell r="AB214"/>
          <cell r="AC214"/>
          <cell r="AD214"/>
        </row>
        <row r="215">
          <cell r="A215"/>
          <cell r="B215"/>
          <cell r="E215"/>
          <cell r="F215"/>
          <cell r="G215"/>
          <cell r="H215"/>
          <cell r="I215"/>
          <cell r="J215"/>
          <cell r="K215"/>
          <cell r="L215"/>
          <cell r="M215"/>
          <cell r="N215"/>
          <cell r="O215"/>
          <cell r="P215"/>
          <cell r="Q215"/>
          <cell r="R215"/>
          <cell r="S215"/>
          <cell r="T215"/>
          <cell r="U215"/>
          <cell r="V215"/>
          <cell r="W215"/>
          <cell r="X215"/>
          <cell r="Z215"/>
          <cell r="AA215"/>
          <cell r="AB215"/>
          <cell r="AC215"/>
          <cell r="AD215"/>
        </row>
        <row r="216">
          <cell r="A216"/>
          <cell r="B216"/>
          <cell r="E216" t="str">
            <v>Zápas:</v>
          </cell>
          <cell r="F216" t="str">
            <v>P11</v>
          </cell>
          <cell r="G216"/>
          <cell r="H216"/>
          <cell r="I216"/>
          <cell r="J216"/>
          <cell r="K216"/>
          <cell r="L216"/>
          <cell r="M216"/>
          <cell r="N216"/>
          <cell r="O216"/>
          <cell r="P216"/>
          <cell r="Q216"/>
          <cell r="R216"/>
          <cell r="S216"/>
          <cell r="T216"/>
          <cell r="U216"/>
          <cell r="V216"/>
          <cell r="W216"/>
          <cell r="X216"/>
          <cell r="Z216"/>
          <cell r="AA216"/>
          <cell r="AB216"/>
          <cell r="AC216"/>
          <cell r="AD216"/>
        </row>
        <row r="217">
          <cell r="A217"/>
          <cell r="B217"/>
          <cell r="E217"/>
          <cell r="F217"/>
          <cell r="G217"/>
          <cell r="H217" t="str">
            <v>Udelené karty - priestupok</v>
          </cell>
          <cell r="I217"/>
          <cell r="J217"/>
          <cell r="K217"/>
          <cell r="L217"/>
          <cell r="M217"/>
          <cell r="N217"/>
          <cell r="O217"/>
          <cell r="P217"/>
          <cell r="Q217"/>
          <cell r="R217"/>
          <cell r="S217"/>
          <cell r="T217"/>
          <cell r="U217"/>
          <cell r="V217"/>
          <cell r="W217"/>
          <cell r="X217"/>
          <cell r="Z217"/>
          <cell r="AA217"/>
          <cell r="AB217"/>
          <cell r="AC217"/>
          <cell r="AD217"/>
        </row>
        <row r="218">
          <cell r="A218"/>
          <cell r="B218"/>
          <cell r="E218"/>
          <cell r="F218"/>
          <cell r="G218"/>
          <cell r="H218"/>
          <cell r="I218"/>
          <cell r="J218"/>
          <cell r="K218"/>
          <cell r="L218"/>
          <cell r="M218"/>
          <cell r="N218"/>
          <cell r="O218"/>
          <cell r="P218"/>
          <cell r="Q218"/>
          <cell r="R218"/>
          <cell r="S218"/>
          <cell r="T218"/>
          <cell r="U218"/>
          <cell r="V218"/>
          <cell r="W218"/>
          <cell r="X218"/>
          <cell r="Z218"/>
          <cell r="AA218"/>
          <cell r="AB218"/>
          <cell r="AC218"/>
          <cell r="AD218"/>
        </row>
        <row r="219">
          <cell r="A219"/>
          <cell r="B219"/>
          <cell r="E219"/>
          <cell r="F219"/>
          <cell r="G219"/>
          <cell r="H219"/>
          <cell r="I219" t="str">
            <v>GUASSARDO LILIANA ALICJA</v>
          </cell>
          <cell r="J219"/>
          <cell r="K219"/>
          <cell r="L219"/>
          <cell r="M219"/>
          <cell r="N219"/>
          <cell r="O219"/>
          <cell r="P219" t="str">
            <v>KAČÁNIOVÁ EMA</v>
          </cell>
          <cell r="Q219"/>
          <cell r="R219"/>
          <cell r="S219"/>
          <cell r="T219"/>
          <cell r="U219"/>
          <cell r="V219"/>
          <cell r="W219"/>
          <cell r="X219"/>
          <cell r="Z219"/>
          <cell r="AA219"/>
          <cell r="AB219"/>
          <cell r="AC219"/>
          <cell r="AD219"/>
        </row>
        <row r="220">
          <cell r="A220"/>
          <cell r="B220"/>
          <cell r="E220"/>
          <cell r="F220"/>
          <cell r="G220"/>
          <cell r="H220" t="str">
            <v>Ž</v>
          </cell>
          <cell r="I220"/>
          <cell r="J220"/>
          <cell r="K220"/>
          <cell r="L220"/>
          <cell r="M220"/>
          <cell r="N220"/>
          <cell r="O220" t="str">
            <v>Ž</v>
          </cell>
          <cell r="P220"/>
          <cell r="Q220"/>
          <cell r="R220"/>
          <cell r="S220"/>
          <cell r="T220"/>
          <cell r="U220"/>
          <cell r="V220"/>
          <cell r="W220"/>
          <cell r="X220"/>
          <cell r="Z220"/>
          <cell r="AA220"/>
          <cell r="AB220"/>
          <cell r="AC220"/>
          <cell r="AD220"/>
        </row>
        <row r="221">
          <cell r="A221"/>
          <cell r="B221"/>
          <cell r="E221"/>
          <cell r="F221"/>
          <cell r="G221"/>
          <cell r="H221" t="str">
            <v>ŽČ</v>
          </cell>
          <cell r="I221"/>
          <cell r="J221"/>
          <cell r="K221"/>
          <cell r="L221"/>
          <cell r="M221"/>
          <cell r="N221"/>
          <cell r="O221" t="str">
            <v>ŽČ</v>
          </cell>
          <cell r="P221"/>
          <cell r="Q221"/>
          <cell r="R221"/>
          <cell r="S221"/>
          <cell r="T221"/>
          <cell r="U221"/>
          <cell r="V221"/>
          <cell r="W221"/>
          <cell r="X221"/>
          <cell r="Z221"/>
          <cell r="AA221"/>
          <cell r="AB221"/>
          <cell r="AC221"/>
          <cell r="AD221"/>
        </row>
        <row r="222">
          <cell r="A222"/>
          <cell r="B222"/>
          <cell r="E222"/>
          <cell r="F222"/>
          <cell r="G222"/>
          <cell r="H222" t="str">
            <v>ŽČ</v>
          </cell>
          <cell r="I222"/>
          <cell r="J222"/>
          <cell r="K222"/>
          <cell r="L222"/>
          <cell r="M222"/>
          <cell r="N222"/>
          <cell r="O222" t="str">
            <v>ŽČ</v>
          </cell>
          <cell r="P222"/>
          <cell r="Q222"/>
          <cell r="R222"/>
          <cell r="S222"/>
          <cell r="T222"/>
          <cell r="U222"/>
          <cell r="V222"/>
          <cell r="W222"/>
          <cell r="X222"/>
          <cell r="Z222"/>
          <cell r="AA222"/>
          <cell r="AB222"/>
          <cell r="AC222"/>
          <cell r="AD222"/>
        </row>
        <row r="223">
          <cell r="A223"/>
          <cell r="B223"/>
          <cell r="E223"/>
          <cell r="F223"/>
          <cell r="G223"/>
          <cell r="H223"/>
          <cell r="I223"/>
          <cell r="J223"/>
          <cell r="K223"/>
          <cell r="L223"/>
          <cell r="M223"/>
          <cell r="N223"/>
          <cell r="O223"/>
          <cell r="P223"/>
          <cell r="Q223"/>
          <cell r="R223"/>
          <cell r="S223"/>
          <cell r="T223"/>
          <cell r="U223"/>
          <cell r="V223"/>
          <cell r="W223"/>
          <cell r="X223"/>
          <cell r="Z223"/>
          <cell r="AA223"/>
          <cell r="AB223"/>
          <cell r="AC223"/>
          <cell r="AD223"/>
        </row>
        <row r="224">
          <cell r="A224"/>
          <cell r="B224"/>
          <cell r="C224"/>
          <cell r="D224"/>
          <cell r="E224"/>
          <cell r="F224"/>
          <cell r="G224"/>
          <cell r="H224"/>
          <cell r="I224"/>
          <cell r="J224"/>
          <cell r="K224"/>
          <cell r="L224"/>
          <cell r="M224"/>
          <cell r="N224"/>
          <cell r="O224"/>
          <cell r="P224"/>
          <cell r="Q224"/>
          <cell r="R224"/>
          <cell r="S224"/>
          <cell r="T224"/>
          <cell r="U224"/>
          <cell r="V224"/>
          <cell r="W224"/>
          <cell r="X224"/>
          <cell r="Y224"/>
          <cell r="Z224"/>
          <cell r="AA224"/>
          <cell r="AB224"/>
          <cell r="AC224"/>
          <cell r="AD224"/>
        </row>
        <row r="225">
          <cell r="A225" t="str">
            <v>P12</v>
          </cell>
          <cell r="B225"/>
          <cell r="E225" t="str">
            <v xml:space="preserve">zápas č. </v>
          </cell>
          <cell r="F225">
            <v>12</v>
          </cell>
          <cell r="G225"/>
          <cell r="H225" t="str">
            <v>Servis</v>
          </cell>
          <cell r="I225"/>
          <cell r="J225"/>
          <cell r="K225"/>
          <cell r="L225"/>
          <cell r="M225"/>
          <cell r="N225"/>
          <cell r="O225"/>
          <cell r="P225"/>
          <cell r="Q225"/>
          <cell r="R225"/>
          <cell r="S225"/>
          <cell r="T225"/>
          <cell r="U225"/>
          <cell r="V225" t="str">
            <v>pomer</v>
          </cell>
          <cell r="W225"/>
          <cell r="X225"/>
          <cell r="Y225" t="str">
            <v>(3:0)</v>
          </cell>
          <cell r="Z225">
            <v>0</v>
          </cell>
          <cell r="AA225">
            <v>3</v>
          </cell>
          <cell r="AB225"/>
          <cell r="AC225" t="str">
            <v>ONDRUŠOVÁ NELA</v>
          </cell>
          <cell r="AD225" t="str">
            <v>PAĽKOVÁ ANNA</v>
          </cell>
        </row>
        <row r="226">
          <cell r="A226"/>
          <cell r="B226"/>
          <cell r="E226"/>
          <cell r="F226"/>
          <cell r="G226" t="str">
            <v>Time out</v>
          </cell>
          <cell r="H226" t="str">
            <v>Príjem</v>
          </cell>
          <cell r="I226"/>
          <cell r="J226"/>
          <cell r="K226"/>
          <cell r="L226"/>
          <cell r="M226"/>
          <cell r="N226">
            <v>1</v>
          </cell>
          <cell r="O226">
            <v>2</v>
          </cell>
          <cell r="P226">
            <v>3</v>
          </cell>
          <cell r="Q226">
            <v>4</v>
          </cell>
          <cell r="R226">
            <v>5</v>
          </cell>
          <cell r="S226">
            <v>6</v>
          </cell>
          <cell r="T226">
            <v>7</v>
          </cell>
          <cell r="U226"/>
          <cell r="V226" t="str">
            <v>setov</v>
          </cell>
          <cell r="W226"/>
          <cell r="X226"/>
          <cell r="Z226"/>
          <cell r="AA226"/>
          <cell r="AB226"/>
          <cell r="AC226"/>
          <cell r="AD226"/>
        </row>
        <row r="227">
          <cell r="A227" t="str">
            <v>1P12</v>
          </cell>
          <cell r="B227"/>
          <cell r="E227" t="str">
            <v>Stôl:</v>
          </cell>
          <cell r="F227" t="str">
            <v xml:space="preserve"> </v>
          </cell>
          <cell r="G227"/>
          <cell r="H227"/>
          <cell r="I227" t="str">
            <v>PAĽKOVÁ ANNA</v>
          </cell>
          <cell r="J227"/>
          <cell r="K227"/>
          <cell r="L227"/>
          <cell r="M227"/>
          <cell r="N227">
            <v>6</v>
          </cell>
          <cell r="O227">
            <v>6</v>
          </cell>
          <cell r="P227">
            <v>6</v>
          </cell>
          <cell r="Q227" t="str">
            <v xml:space="preserve"> </v>
          </cell>
          <cell r="R227"/>
          <cell r="S227"/>
          <cell r="T227"/>
          <cell r="U227"/>
          <cell r="V227">
            <v>0</v>
          </cell>
          <cell r="W227"/>
          <cell r="X227"/>
          <cell r="Z227"/>
          <cell r="AA227"/>
          <cell r="AB227"/>
          <cell r="AC227"/>
          <cell r="AD227"/>
        </row>
        <row r="228">
          <cell r="A228"/>
          <cell r="B228"/>
          <cell r="E228"/>
          <cell r="F228"/>
          <cell r="G228"/>
          <cell r="H228"/>
          <cell r="I228"/>
          <cell r="J228"/>
          <cell r="K228"/>
          <cell r="L228"/>
          <cell r="M228"/>
          <cell r="N228"/>
          <cell r="O228"/>
          <cell r="P228"/>
          <cell r="Q228"/>
          <cell r="R228"/>
          <cell r="S228"/>
          <cell r="T228"/>
          <cell r="U228"/>
          <cell r="V228"/>
          <cell r="W228"/>
          <cell r="X228"/>
          <cell r="Z228"/>
          <cell r="AA228"/>
          <cell r="AB228"/>
          <cell r="AC228"/>
          <cell r="AD228"/>
        </row>
        <row r="229">
          <cell r="A229"/>
          <cell r="B229"/>
          <cell r="E229" t="str">
            <v>Dátum:</v>
          </cell>
          <cell r="F229">
            <v>43729</v>
          </cell>
          <cell r="G229"/>
          <cell r="H229"/>
          <cell r="I229"/>
          <cell r="J229"/>
          <cell r="K229"/>
          <cell r="L229"/>
          <cell r="M229"/>
          <cell r="N229"/>
          <cell r="O229"/>
          <cell r="P229"/>
          <cell r="Q229"/>
          <cell r="R229"/>
          <cell r="S229"/>
          <cell r="T229"/>
          <cell r="U229"/>
          <cell r="V229"/>
          <cell r="W229"/>
          <cell r="X229"/>
          <cell r="Z229"/>
          <cell r="AA229"/>
          <cell r="AB229"/>
          <cell r="AC229"/>
          <cell r="AD229"/>
        </row>
        <row r="230">
          <cell r="A230" t="str">
            <v>2P12</v>
          </cell>
          <cell r="B230"/>
          <cell r="E230" t="str">
            <v>Čas:</v>
          </cell>
          <cell r="F230"/>
          <cell r="G230"/>
          <cell r="H230"/>
          <cell r="I230" t="str">
            <v>ONDRUŠOVÁ NELA</v>
          </cell>
          <cell r="J230"/>
          <cell r="K230"/>
          <cell r="L230"/>
          <cell r="M230"/>
          <cell r="N230">
            <v>11</v>
          </cell>
          <cell r="O230">
            <v>11</v>
          </cell>
          <cell r="P230">
            <v>11</v>
          </cell>
          <cell r="Q230" t="str">
            <v xml:space="preserve"> </v>
          </cell>
          <cell r="R230"/>
          <cell r="S230"/>
          <cell r="T230"/>
          <cell r="U230"/>
          <cell r="V230">
            <v>3</v>
          </cell>
          <cell r="W230"/>
          <cell r="X230"/>
          <cell r="Z230"/>
          <cell r="AA230"/>
          <cell r="AB230"/>
          <cell r="AC230"/>
          <cell r="AD230"/>
        </row>
        <row r="231">
          <cell r="A231"/>
          <cell r="B231"/>
          <cell r="E231"/>
          <cell r="F231"/>
          <cell r="G231"/>
          <cell r="H231"/>
          <cell r="I231"/>
          <cell r="J231"/>
          <cell r="K231"/>
          <cell r="L231"/>
          <cell r="M231"/>
          <cell r="N231"/>
          <cell r="O231"/>
          <cell r="P231"/>
          <cell r="Q231"/>
          <cell r="R231"/>
          <cell r="S231"/>
          <cell r="T231"/>
          <cell r="U231"/>
          <cell r="V231"/>
          <cell r="W231"/>
          <cell r="X231"/>
          <cell r="Z231"/>
          <cell r="AA231"/>
          <cell r="AB231"/>
          <cell r="AC231"/>
          <cell r="AD231"/>
        </row>
        <row r="232">
          <cell r="A232"/>
          <cell r="B232"/>
          <cell r="E232" t="str">
            <v>Kategória :</v>
          </cell>
          <cell r="F232" t="str">
            <v>NMŽky</v>
          </cell>
          <cell r="G232"/>
          <cell r="H232"/>
          <cell r="I232"/>
          <cell r="J232"/>
          <cell r="K232"/>
          <cell r="L232"/>
          <cell r="M232"/>
          <cell r="N232"/>
          <cell r="O232"/>
          <cell r="P232"/>
          <cell r="Q232"/>
          <cell r="R232"/>
          <cell r="S232"/>
          <cell r="T232"/>
          <cell r="U232"/>
          <cell r="V232"/>
          <cell r="W232"/>
          <cell r="X232"/>
          <cell r="Z232"/>
          <cell r="AA232"/>
          <cell r="AB232"/>
          <cell r="AC232"/>
          <cell r="AD232"/>
        </row>
        <row r="233">
          <cell r="A233"/>
          <cell r="B233"/>
          <cell r="E233"/>
          <cell r="F233"/>
          <cell r="G233"/>
          <cell r="H233"/>
          <cell r="I233" t="str">
            <v>Rozhodca</v>
          </cell>
          <cell r="J233"/>
          <cell r="K233"/>
          <cell r="L233"/>
          <cell r="M233"/>
          <cell r="N233"/>
          <cell r="O233"/>
          <cell r="P233" t="str">
            <v>Víťaz</v>
          </cell>
          <cell r="Q233"/>
          <cell r="R233"/>
          <cell r="S233"/>
          <cell r="T233"/>
          <cell r="U233"/>
          <cell r="V233"/>
          <cell r="W233"/>
          <cell r="X233"/>
          <cell r="Z233"/>
          <cell r="AA233"/>
          <cell r="AB233"/>
          <cell r="AC233"/>
          <cell r="AD233"/>
        </row>
        <row r="234">
          <cell r="A234"/>
          <cell r="B234"/>
          <cell r="E234" t="str">
            <v>Skupina :</v>
          </cell>
          <cell r="F234" t="str">
            <v>P</v>
          </cell>
          <cell r="G234"/>
          <cell r="H234"/>
          <cell r="I234"/>
          <cell r="J234"/>
          <cell r="K234"/>
          <cell r="L234"/>
          <cell r="M234"/>
          <cell r="N234" t="str">
            <v>ONDRUŠOVÁ NELA</v>
          </cell>
          <cell r="O234"/>
          <cell r="P234"/>
          <cell r="Q234"/>
          <cell r="R234"/>
          <cell r="S234"/>
          <cell r="T234"/>
          <cell r="U234"/>
          <cell r="V234"/>
          <cell r="W234"/>
          <cell r="X234"/>
          <cell r="Z234"/>
          <cell r="AA234"/>
          <cell r="AB234"/>
          <cell r="AC234"/>
          <cell r="AD234"/>
        </row>
        <row r="235">
          <cell r="A235"/>
          <cell r="B235"/>
          <cell r="E235"/>
          <cell r="F235"/>
          <cell r="G235"/>
          <cell r="H235"/>
          <cell r="I235"/>
          <cell r="J235"/>
          <cell r="K235"/>
          <cell r="L235"/>
          <cell r="M235"/>
          <cell r="N235"/>
          <cell r="O235"/>
          <cell r="P235"/>
          <cell r="Q235"/>
          <cell r="R235"/>
          <cell r="S235"/>
          <cell r="T235"/>
          <cell r="U235"/>
          <cell r="V235"/>
          <cell r="W235"/>
          <cell r="X235"/>
          <cell r="Z235"/>
          <cell r="AA235"/>
          <cell r="AB235"/>
          <cell r="AC235"/>
          <cell r="AD235"/>
        </row>
        <row r="236">
          <cell r="A236"/>
          <cell r="B236"/>
          <cell r="E236" t="str">
            <v>Zápas:</v>
          </cell>
          <cell r="F236" t="str">
            <v>P12</v>
          </cell>
          <cell r="G236"/>
          <cell r="H236"/>
          <cell r="I236"/>
          <cell r="J236"/>
          <cell r="K236"/>
          <cell r="L236"/>
          <cell r="M236"/>
          <cell r="N236"/>
          <cell r="O236"/>
          <cell r="P236"/>
          <cell r="Q236"/>
          <cell r="R236"/>
          <cell r="S236"/>
          <cell r="T236"/>
          <cell r="U236"/>
          <cell r="V236"/>
          <cell r="W236"/>
          <cell r="X236"/>
          <cell r="Z236"/>
          <cell r="AA236"/>
          <cell r="AB236"/>
          <cell r="AC236"/>
          <cell r="AD236"/>
        </row>
        <row r="237">
          <cell r="A237"/>
          <cell r="B237"/>
          <cell r="E237"/>
          <cell r="F237"/>
          <cell r="G237"/>
          <cell r="H237" t="str">
            <v>Udelené karty - priestupok</v>
          </cell>
          <cell r="I237"/>
          <cell r="J237"/>
          <cell r="K237"/>
          <cell r="L237"/>
          <cell r="M237"/>
          <cell r="N237"/>
          <cell r="O237"/>
          <cell r="P237"/>
          <cell r="Q237"/>
          <cell r="R237"/>
          <cell r="S237"/>
          <cell r="T237"/>
          <cell r="U237"/>
          <cell r="V237"/>
          <cell r="W237"/>
          <cell r="X237"/>
          <cell r="Z237"/>
          <cell r="AA237"/>
          <cell r="AB237"/>
          <cell r="AC237"/>
          <cell r="AD237"/>
        </row>
        <row r="238">
          <cell r="A238"/>
          <cell r="B238"/>
          <cell r="E238"/>
          <cell r="F238"/>
          <cell r="G238"/>
          <cell r="H238"/>
          <cell r="I238"/>
          <cell r="J238"/>
          <cell r="K238"/>
          <cell r="L238"/>
          <cell r="M238"/>
          <cell r="N238"/>
          <cell r="O238"/>
          <cell r="P238"/>
          <cell r="Q238"/>
          <cell r="R238"/>
          <cell r="S238"/>
          <cell r="T238"/>
          <cell r="U238"/>
          <cell r="V238"/>
          <cell r="W238"/>
          <cell r="X238"/>
          <cell r="Z238"/>
          <cell r="AA238"/>
          <cell r="AB238"/>
          <cell r="AC238"/>
          <cell r="AD238"/>
        </row>
        <row r="239">
          <cell r="A239"/>
          <cell r="B239"/>
          <cell r="E239"/>
          <cell r="F239"/>
          <cell r="G239"/>
          <cell r="H239"/>
          <cell r="I239" t="str">
            <v>PAĽKOVÁ ANNA</v>
          </cell>
          <cell r="J239"/>
          <cell r="K239"/>
          <cell r="L239"/>
          <cell r="M239"/>
          <cell r="N239"/>
          <cell r="O239"/>
          <cell r="P239" t="str">
            <v>ONDRUŠOVÁ NELA</v>
          </cell>
          <cell r="Q239"/>
          <cell r="R239"/>
          <cell r="S239"/>
          <cell r="T239"/>
          <cell r="U239"/>
          <cell r="V239"/>
          <cell r="W239"/>
          <cell r="X239"/>
          <cell r="Z239"/>
          <cell r="AA239"/>
          <cell r="AB239"/>
          <cell r="AC239"/>
          <cell r="AD239"/>
        </row>
        <row r="240">
          <cell r="A240"/>
          <cell r="B240"/>
          <cell r="E240"/>
          <cell r="F240"/>
          <cell r="G240"/>
          <cell r="H240" t="str">
            <v>Ž</v>
          </cell>
          <cell r="I240"/>
          <cell r="J240"/>
          <cell r="K240"/>
          <cell r="L240"/>
          <cell r="M240"/>
          <cell r="N240"/>
          <cell r="O240" t="str">
            <v>Ž</v>
          </cell>
          <cell r="P240"/>
          <cell r="Q240"/>
          <cell r="R240"/>
          <cell r="S240"/>
          <cell r="T240"/>
          <cell r="U240"/>
          <cell r="V240"/>
          <cell r="W240"/>
          <cell r="X240"/>
          <cell r="Z240"/>
          <cell r="AA240"/>
          <cell r="AB240"/>
          <cell r="AC240"/>
          <cell r="AD240"/>
        </row>
        <row r="241">
          <cell r="A241"/>
          <cell r="B241"/>
          <cell r="E241"/>
          <cell r="F241"/>
          <cell r="G241"/>
          <cell r="H241" t="str">
            <v>ŽČ</v>
          </cell>
          <cell r="I241"/>
          <cell r="J241"/>
          <cell r="K241"/>
          <cell r="L241"/>
          <cell r="M241"/>
          <cell r="N241"/>
          <cell r="O241" t="str">
            <v>ŽČ</v>
          </cell>
          <cell r="P241"/>
          <cell r="Q241"/>
          <cell r="R241"/>
          <cell r="S241"/>
          <cell r="T241"/>
          <cell r="U241"/>
          <cell r="V241"/>
          <cell r="W241"/>
          <cell r="X241"/>
          <cell r="Z241"/>
          <cell r="AA241"/>
          <cell r="AB241"/>
          <cell r="AC241"/>
          <cell r="AD241"/>
        </row>
        <row r="242">
          <cell r="A242"/>
          <cell r="B242"/>
          <cell r="E242"/>
          <cell r="F242"/>
          <cell r="G242"/>
          <cell r="H242" t="str">
            <v>ŽČ</v>
          </cell>
          <cell r="I242"/>
          <cell r="J242"/>
          <cell r="K242"/>
          <cell r="L242"/>
          <cell r="M242"/>
          <cell r="N242"/>
          <cell r="O242" t="str">
            <v>ŽČ</v>
          </cell>
          <cell r="P242"/>
          <cell r="Q242"/>
          <cell r="R242"/>
          <cell r="S242"/>
          <cell r="T242"/>
          <cell r="U242"/>
          <cell r="V242"/>
          <cell r="W242"/>
          <cell r="X242"/>
          <cell r="Z242"/>
          <cell r="AA242"/>
          <cell r="AB242"/>
          <cell r="AC242"/>
          <cell r="AD242"/>
        </row>
        <row r="243">
          <cell r="A243"/>
          <cell r="B243"/>
          <cell r="E243"/>
          <cell r="F243"/>
          <cell r="G243"/>
          <cell r="H243"/>
          <cell r="I243"/>
          <cell r="J243"/>
          <cell r="K243"/>
          <cell r="L243"/>
          <cell r="M243"/>
          <cell r="N243"/>
          <cell r="O243"/>
          <cell r="P243"/>
          <cell r="Q243"/>
          <cell r="R243"/>
          <cell r="S243"/>
          <cell r="T243"/>
          <cell r="U243"/>
          <cell r="V243"/>
          <cell r="W243"/>
          <cell r="X243"/>
          <cell r="Z243"/>
          <cell r="AA243"/>
          <cell r="AB243"/>
          <cell r="AC243"/>
          <cell r="AD243"/>
        </row>
        <row r="244">
          <cell r="A244"/>
          <cell r="B244"/>
          <cell r="C244"/>
          <cell r="D244"/>
          <cell r="E244"/>
          <cell r="F244"/>
          <cell r="G244"/>
          <cell r="H244"/>
          <cell r="I244"/>
          <cell r="J244"/>
          <cell r="K244"/>
          <cell r="L244"/>
          <cell r="M244"/>
          <cell r="N244"/>
          <cell r="O244"/>
          <cell r="P244"/>
          <cell r="Q244"/>
          <cell r="R244"/>
          <cell r="S244"/>
          <cell r="T244"/>
          <cell r="U244"/>
          <cell r="V244"/>
          <cell r="W244"/>
          <cell r="X244"/>
          <cell r="Y244"/>
          <cell r="Z244"/>
          <cell r="AA244"/>
          <cell r="AB244"/>
          <cell r="AC244"/>
          <cell r="AD244"/>
        </row>
        <row r="245">
          <cell r="A245" t="str">
            <v>P13</v>
          </cell>
          <cell r="B245"/>
          <cell r="E245" t="str">
            <v xml:space="preserve">zápas č. </v>
          </cell>
          <cell r="F245">
            <v>13</v>
          </cell>
          <cell r="G245"/>
          <cell r="H245" t="str">
            <v>Servis</v>
          </cell>
          <cell r="I245"/>
          <cell r="J245"/>
          <cell r="K245"/>
          <cell r="L245"/>
          <cell r="M245"/>
          <cell r="N245"/>
          <cell r="O245"/>
          <cell r="P245"/>
          <cell r="Q245"/>
          <cell r="R245"/>
          <cell r="S245"/>
          <cell r="T245"/>
          <cell r="U245"/>
          <cell r="V245" t="str">
            <v>pomer</v>
          </cell>
          <cell r="W245"/>
          <cell r="X245"/>
          <cell r="Y245" t="str">
            <v>(3:1)</v>
          </cell>
          <cell r="Z245">
            <v>3</v>
          </cell>
          <cell r="AA245">
            <v>1</v>
          </cell>
          <cell r="AB245"/>
          <cell r="AC245" t="str">
            <v>KRAJČOVIČOVÁ PETRONELA</v>
          </cell>
          <cell r="AD245" t="str">
            <v>KOLESÁROVÁ DARINA</v>
          </cell>
        </row>
        <row r="246">
          <cell r="A246"/>
          <cell r="B246"/>
          <cell r="E246"/>
          <cell r="F246"/>
          <cell r="G246" t="str">
            <v>Time out</v>
          </cell>
          <cell r="H246" t="str">
            <v>Príjem</v>
          </cell>
          <cell r="I246"/>
          <cell r="J246"/>
          <cell r="K246"/>
          <cell r="L246"/>
          <cell r="M246"/>
          <cell r="N246">
            <v>1</v>
          </cell>
          <cell r="O246">
            <v>2</v>
          </cell>
          <cell r="P246">
            <v>3</v>
          </cell>
          <cell r="Q246">
            <v>4</v>
          </cell>
          <cell r="R246">
            <v>5</v>
          </cell>
          <cell r="S246">
            <v>6</v>
          </cell>
          <cell r="T246">
            <v>7</v>
          </cell>
          <cell r="U246"/>
          <cell r="V246" t="str">
            <v>setov</v>
          </cell>
          <cell r="W246"/>
          <cell r="X246"/>
          <cell r="Z246"/>
          <cell r="AA246"/>
          <cell r="AB246"/>
          <cell r="AC246"/>
          <cell r="AD246"/>
        </row>
        <row r="247">
          <cell r="A247" t="str">
            <v>1P13</v>
          </cell>
          <cell r="B247"/>
          <cell r="E247" t="str">
            <v>Stôl:</v>
          </cell>
          <cell r="F247" t="str">
            <v xml:space="preserve"> </v>
          </cell>
          <cell r="G247"/>
          <cell r="H247"/>
          <cell r="I247" t="str">
            <v>KRAJČOVIČOVÁ PETRONELA</v>
          </cell>
          <cell r="J247"/>
          <cell r="K247"/>
          <cell r="L247"/>
          <cell r="M247"/>
          <cell r="N247">
            <v>11</v>
          </cell>
          <cell r="O247">
            <v>11</v>
          </cell>
          <cell r="P247">
            <v>9</v>
          </cell>
          <cell r="Q247">
            <v>11</v>
          </cell>
          <cell r="R247"/>
          <cell r="S247"/>
          <cell r="T247"/>
          <cell r="U247"/>
          <cell r="V247">
            <v>3</v>
          </cell>
          <cell r="W247"/>
          <cell r="X247"/>
          <cell r="Z247"/>
          <cell r="AA247"/>
          <cell r="AB247"/>
          <cell r="AC247"/>
          <cell r="AD247"/>
        </row>
        <row r="248">
          <cell r="A248"/>
          <cell r="B248"/>
          <cell r="E248"/>
          <cell r="F248"/>
          <cell r="G248"/>
          <cell r="H248"/>
          <cell r="I248"/>
          <cell r="J248"/>
          <cell r="K248"/>
          <cell r="L248"/>
          <cell r="M248"/>
          <cell r="N248"/>
          <cell r="O248"/>
          <cell r="P248"/>
          <cell r="Q248"/>
          <cell r="R248"/>
          <cell r="S248"/>
          <cell r="T248"/>
          <cell r="U248"/>
          <cell r="V248"/>
          <cell r="W248"/>
          <cell r="X248"/>
          <cell r="Z248"/>
          <cell r="AA248"/>
          <cell r="AB248"/>
          <cell r="AC248"/>
          <cell r="AD248"/>
        </row>
        <row r="249">
          <cell r="A249"/>
          <cell r="B249"/>
          <cell r="E249" t="str">
            <v>Dátum:</v>
          </cell>
          <cell r="F249">
            <v>43729</v>
          </cell>
          <cell r="G249"/>
          <cell r="H249"/>
          <cell r="I249"/>
          <cell r="J249"/>
          <cell r="K249"/>
          <cell r="L249"/>
          <cell r="M249"/>
          <cell r="N249"/>
          <cell r="O249"/>
          <cell r="P249"/>
          <cell r="Q249"/>
          <cell r="R249"/>
          <cell r="S249"/>
          <cell r="T249"/>
          <cell r="U249"/>
          <cell r="V249"/>
          <cell r="W249"/>
          <cell r="X249"/>
          <cell r="Z249"/>
          <cell r="AA249"/>
          <cell r="AB249"/>
          <cell r="AC249"/>
          <cell r="AD249"/>
        </row>
        <row r="250">
          <cell r="A250" t="str">
            <v>2P13</v>
          </cell>
          <cell r="B250"/>
          <cell r="E250" t="str">
            <v>Čas:</v>
          </cell>
          <cell r="F250"/>
          <cell r="G250"/>
          <cell r="H250"/>
          <cell r="I250" t="str">
            <v>KOLESÁROVÁ DARINA</v>
          </cell>
          <cell r="J250"/>
          <cell r="K250"/>
          <cell r="L250"/>
          <cell r="M250"/>
          <cell r="N250">
            <v>4</v>
          </cell>
          <cell r="O250">
            <v>7</v>
          </cell>
          <cell r="P250">
            <v>11</v>
          </cell>
          <cell r="Q250">
            <v>9</v>
          </cell>
          <cell r="R250"/>
          <cell r="S250"/>
          <cell r="T250"/>
          <cell r="U250"/>
          <cell r="V250">
            <v>1</v>
          </cell>
          <cell r="W250"/>
          <cell r="X250"/>
          <cell r="Z250"/>
          <cell r="AA250"/>
          <cell r="AB250"/>
          <cell r="AC250"/>
          <cell r="AD250"/>
        </row>
        <row r="251">
          <cell r="A251"/>
          <cell r="B251"/>
          <cell r="E251"/>
          <cell r="F251"/>
          <cell r="G251"/>
          <cell r="H251"/>
          <cell r="I251"/>
          <cell r="J251"/>
          <cell r="K251"/>
          <cell r="L251"/>
          <cell r="M251"/>
          <cell r="N251"/>
          <cell r="O251"/>
          <cell r="P251"/>
          <cell r="Q251"/>
          <cell r="R251"/>
          <cell r="S251"/>
          <cell r="T251"/>
          <cell r="U251"/>
          <cell r="V251"/>
          <cell r="W251"/>
          <cell r="X251"/>
          <cell r="Z251"/>
          <cell r="AA251"/>
          <cell r="AB251"/>
          <cell r="AC251"/>
          <cell r="AD251"/>
        </row>
        <row r="252">
          <cell r="A252"/>
          <cell r="B252"/>
          <cell r="E252" t="str">
            <v>Kategória :</v>
          </cell>
          <cell r="F252" t="str">
            <v>NMŽky</v>
          </cell>
          <cell r="G252"/>
          <cell r="H252"/>
          <cell r="I252"/>
          <cell r="J252"/>
          <cell r="K252"/>
          <cell r="L252"/>
          <cell r="M252"/>
          <cell r="N252"/>
          <cell r="O252"/>
          <cell r="P252"/>
          <cell r="Q252"/>
          <cell r="R252"/>
          <cell r="S252"/>
          <cell r="T252"/>
          <cell r="U252"/>
          <cell r="V252"/>
          <cell r="W252"/>
          <cell r="X252"/>
          <cell r="Z252"/>
          <cell r="AA252"/>
          <cell r="AB252"/>
          <cell r="AC252"/>
          <cell r="AD252"/>
        </row>
        <row r="253">
          <cell r="A253"/>
          <cell r="B253"/>
          <cell r="E253"/>
          <cell r="F253"/>
          <cell r="G253"/>
          <cell r="H253"/>
          <cell r="I253" t="str">
            <v>Rozhodca</v>
          </cell>
          <cell r="J253"/>
          <cell r="K253"/>
          <cell r="L253"/>
          <cell r="M253"/>
          <cell r="N253"/>
          <cell r="O253"/>
          <cell r="P253" t="str">
            <v>Víťaz</v>
          </cell>
          <cell r="Q253"/>
          <cell r="R253"/>
          <cell r="S253"/>
          <cell r="T253"/>
          <cell r="U253"/>
          <cell r="V253"/>
          <cell r="W253"/>
          <cell r="X253"/>
          <cell r="Z253"/>
          <cell r="AA253"/>
          <cell r="AB253"/>
          <cell r="AC253"/>
          <cell r="AD253"/>
        </row>
        <row r="254">
          <cell r="A254"/>
          <cell r="B254"/>
          <cell r="E254" t="str">
            <v>Skupina :</v>
          </cell>
          <cell r="F254" t="str">
            <v>P</v>
          </cell>
          <cell r="G254"/>
          <cell r="H254"/>
          <cell r="I254"/>
          <cell r="J254"/>
          <cell r="K254"/>
          <cell r="L254"/>
          <cell r="M254"/>
          <cell r="N254" t="str">
            <v>KRAJČOVIČOVÁ PETRONELA</v>
          </cell>
          <cell r="O254"/>
          <cell r="P254"/>
          <cell r="Q254"/>
          <cell r="R254"/>
          <cell r="S254"/>
          <cell r="T254"/>
          <cell r="U254"/>
          <cell r="V254"/>
          <cell r="W254"/>
          <cell r="X254"/>
          <cell r="Z254"/>
          <cell r="AA254"/>
          <cell r="AB254"/>
          <cell r="AC254"/>
          <cell r="AD254"/>
        </row>
        <row r="255">
          <cell r="A255"/>
          <cell r="B255"/>
          <cell r="E255"/>
          <cell r="F255"/>
          <cell r="G255"/>
          <cell r="H255"/>
          <cell r="I255"/>
          <cell r="J255"/>
          <cell r="K255"/>
          <cell r="L255"/>
          <cell r="M255"/>
          <cell r="N255"/>
          <cell r="O255"/>
          <cell r="P255"/>
          <cell r="Q255"/>
          <cell r="R255"/>
          <cell r="S255"/>
          <cell r="T255"/>
          <cell r="U255"/>
          <cell r="V255"/>
          <cell r="W255"/>
          <cell r="X255"/>
          <cell r="Z255"/>
          <cell r="AA255"/>
          <cell r="AB255"/>
          <cell r="AC255"/>
          <cell r="AD255"/>
        </row>
        <row r="256">
          <cell r="A256"/>
          <cell r="B256"/>
          <cell r="E256" t="str">
            <v>Zápas:</v>
          </cell>
          <cell r="F256" t="str">
            <v>P13</v>
          </cell>
          <cell r="G256"/>
          <cell r="H256"/>
          <cell r="I256"/>
          <cell r="J256"/>
          <cell r="K256"/>
          <cell r="L256"/>
          <cell r="M256"/>
          <cell r="N256"/>
          <cell r="O256"/>
          <cell r="P256"/>
          <cell r="Q256"/>
          <cell r="R256"/>
          <cell r="S256"/>
          <cell r="T256"/>
          <cell r="U256"/>
          <cell r="V256"/>
          <cell r="W256"/>
          <cell r="X256"/>
          <cell r="Z256"/>
          <cell r="AA256"/>
          <cell r="AB256"/>
          <cell r="AC256"/>
          <cell r="AD256"/>
        </row>
        <row r="257">
          <cell r="A257"/>
          <cell r="B257"/>
          <cell r="E257"/>
          <cell r="F257"/>
          <cell r="G257"/>
          <cell r="H257" t="str">
            <v>Udelené karty - priestupok</v>
          </cell>
          <cell r="I257"/>
          <cell r="J257"/>
          <cell r="K257"/>
          <cell r="L257"/>
          <cell r="M257"/>
          <cell r="N257"/>
          <cell r="O257"/>
          <cell r="P257"/>
          <cell r="Q257"/>
          <cell r="R257"/>
          <cell r="S257"/>
          <cell r="T257"/>
          <cell r="U257"/>
          <cell r="V257"/>
          <cell r="W257"/>
          <cell r="X257"/>
          <cell r="Z257"/>
          <cell r="AA257"/>
          <cell r="AB257"/>
          <cell r="AC257"/>
          <cell r="AD257"/>
        </row>
        <row r="258">
          <cell r="A258"/>
          <cell r="B258"/>
          <cell r="E258"/>
          <cell r="F258"/>
          <cell r="G258"/>
          <cell r="H258"/>
          <cell r="I258"/>
          <cell r="J258"/>
          <cell r="K258"/>
          <cell r="L258"/>
          <cell r="M258"/>
          <cell r="N258"/>
          <cell r="O258"/>
          <cell r="P258"/>
          <cell r="Q258"/>
          <cell r="R258"/>
          <cell r="S258"/>
          <cell r="T258"/>
          <cell r="U258"/>
          <cell r="V258"/>
          <cell r="W258"/>
          <cell r="X258"/>
          <cell r="Z258"/>
          <cell r="AA258"/>
          <cell r="AB258"/>
          <cell r="AC258"/>
          <cell r="AD258"/>
        </row>
        <row r="259">
          <cell r="A259"/>
          <cell r="B259"/>
          <cell r="E259"/>
          <cell r="F259"/>
          <cell r="G259"/>
          <cell r="H259"/>
          <cell r="I259" t="str">
            <v>KRAJČOVIČOVÁ PETRONELA</v>
          </cell>
          <cell r="J259"/>
          <cell r="K259"/>
          <cell r="L259"/>
          <cell r="M259"/>
          <cell r="N259"/>
          <cell r="O259"/>
          <cell r="P259" t="str">
            <v>KOLESÁROVÁ DARINA</v>
          </cell>
          <cell r="Q259"/>
          <cell r="R259"/>
          <cell r="S259"/>
          <cell r="T259"/>
          <cell r="U259"/>
          <cell r="V259"/>
          <cell r="W259"/>
          <cell r="X259"/>
          <cell r="Z259"/>
          <cell r="AA259"/>
          <cell r="AB259"/>
          <cell r="AC259"/>
          <cell r="AD259"/>
        </row>
        <row r="260">
          <cell r="A260"/>
          <cell r="B260"/>
          <cell r="E260"/>
          <cell r="F260"/>
          <cell r="G260"/>
          <cell r="H260" t="str">
            <v>Ž</v>
          </cell>
          <cell r="I260"/>
          <cell r="J260"/>
          <cell r="K260"/>
          <cell r="L260"/>
          <cell r="M260"/>
          <cell r="N260"/>
          <cell r="O260" t="str">
            <v>Ž</v>
          </cell>
          <cell r="P260"/>
          <cell r="Q260"/>
          <cell r="R260"/>
          <cell r="S260"/>
          <cell r="T260"/>
          <cell r="U260"/>
          <cell r="V260"/>
          <cell r="W260"/>
          <cell r="X260"/>
          <cell r="Z260"/>
          <cell r="AA260"/>
          <cell r="AB260"/>
          <cell r="AC260"/>
          <cell r="AD260"/>
        </row>
        <row r="261">
          <cell r="A261"/>
          <cell r="B261"/>
          <cell r="E261"/>
          <cell r="F261"/>
          <cell r="G261"/>
          <cell r="H261" t="str">
            <v>ŽČ</v>
          </cell>
          <cell r="I261"/>
          <cell r="J261"/>
          <cell r="K261"/>
          <cell r="L261"/>
          <cell r="M261"/>
          <cell r="N261"/>
          <cell r="O261" t="str">
            <v>ŽČ</v>
          </cell>
          <cell r="P261"/>
          <cell r="Q261"/>
          <cell r="R261"/>
          <cell r="S261"/>
          <cell r="T261"/>
          <cell r="U261"/>
          <cell r="V261"/>
          <cell r="W261"/>
          <cell r="X261"/>
          <cell r="Z261"/>
          <cell r="AA261"/>
          <cell r="AB261"/>
          <cell r="AC261"/>
          <cell r="AD261"/>
        </row>
        <row r="262">
          <cell r="A262"/>
          <cell r="B262"/>
          <cell r="E262"/>
          <cell r="F262"/>
          <cell r="G262"/>
          <cell r="H262" t="str">
            <v>ŽČ</v>
          </cell>
          <cell r="I262"/>
          <cell r="J262"/>
          <cell r="K262"/>
          <cell r="L262"/>
          <cell r="M262"/>
          <cell r="N262"/>
          <cell r="O262" t="str">
            <v>ŽČ</v>
          </cell>
          <cell r="P262"/>
          <cell r="Q262"/>
          <cell r="R262"/>
          <cell r="S262"/>
          <cell r="T262"/>
          <cell r="U262"/>
          <cell r="V262"/>
          <cell r="W262"/>
          <cell r="X262"/>
          <cell r="Z262"/>
          <cell r="AA262"/>
          <cell r="AB262"/>
          <cell r="AC262"/>
          <cell r="AD262"/>
        </row>
        <row r="263">
          <cell r="A263"/>
          <cell r="B263"/>
          <cell r="E263"/>
          <cell r="F263"/>
          <cell r="G263"/>
          <cell r="H263"/>
          <cell r="I263"/>
          <cell r="J263"/>
          <cell r="K263"/>
          <cell r="L263"/>
          <cell r="M263"/>
          <cell r="N263"/>
          <cell r="O263"/>
          <cell r="P263"/>
          <cell r="Q263"/>
          <cell r="R263"/>
          <cell r="S263"/>
          <cell r="T263"/>
          <cell r="U263"/>
          <cell r="V263"/>
          <cell r="W263"/>
          <cell r="X263"/>
          <cell r="Z263"/>
          <cell r="AA263"/>
          <cell r="AB263"/>
          <cell r="AC263"/>
          <cell r="AD263"/>
        </row>
        <row r="264">
          <cell r="A264"/>
          <cell r="B264"/>
          <cell r="C264"/>
          <cell r="D264"/>
          <cell r="E264"/>
          <cell r="F264"/>
          <cell r="G264"/>
          <cell r="H264"/>
          <cell r="I264"/>
          <cell r="J264"/>
          <cell r="K264"/>
          <cell r="L264"/>
          <cell r="M264"/>
          <cell r="N264"/>
          <cell r="O264"/>
          <cell r="P264"/>
          <cell r="Q264"/>
          <cell r="R264"/>
          <cell r="S264"/>
          <cell r="T264"/>
          <cell r="U264"/>
          <cell r="V264"/>
          <cell r="W264"/>
          <cell r="X264"/>
          <cell r="Y264"/>
          <cell r="Z264"/>
          <cell r="AA264"/>
          <cell r="AB264"/>
          <cell r="AC264"/>
          <cell r="AD264"/>
        </row>
        <row r="265">
          <cell r="A265" t="str">
            <v>P14</v>
          </cell>
          <cell r="B265"/>
          <cell r="E265" t="str">
            <v xml:space="preserve">zápas č. </v>
          </cell>
          <cell r="F265">
            <v>14</v>
          </cell>
          <cell r="G265"/>
          <cell r="H265" t="str">
            <v>Servis</v>
          </cell>
          <cell r="I265"/>
          <cell r="J265"/>
          <cell r="K265"/>
          <cell r="L265"/>
          <cell r="M265"/>
          <cell r="N265"/>
          <cell r="O265"/>
          <cell r="P265"/>
          <cell r="Q265"/>
          <cell r="R265"/>
          <cell r="S265"/>
          <cell r="T265"/>
          <cell r="U265"/>
          <cell r="V265" t="str">
            <v>pomer</v>
          </cell>
          <cell r="W265"/>
          <cell r="X265"/>
          <cell r="Y265" t="str">
            <v>(3:1)</v>
          </cell>
          <cell r="Z265">
            <v>3</v>
          </cell>
          <cell r="AA265">
            <v>1</v>
          </cell>
          <cell r="AB265"/>
          <cell r="AC265" t="str">
            <v>GUASSARDO LILIANA ALICJA</v>
          </cell>
          <cell r="AD265" t="str">
            <v>ONDRUŠOVÁ NELA</v>
          </cell>
        </row>
        <row r="266">
          <cell r="A266"/>
          <cell r="B266"/>
          <cell r="E266"/>
          <cell r="F266"/>
          <cell r="G266" t="str">
            <v>Time out</v>
          </cell>
          <cell r="H266" t="str">
            <v>Príjem</v>
          </cell>
          <cell r="I266"/>
          <cell r="J266"/>
          <cell r="K266"/>
          <cell r="L266"/>
          <cell r="M266"/>
          <cell r="N266">
            <v>1</v>
          </cell>
          <cell r="O266">
            <v>2</v>
          </cell>
          <cell r="P266">
            <v>3</v>
          </cell>
          <cell r="Q266">
            <v>4</v>
          </cell>
          <cell r="R266">
            <v>5</v>
          </cell>
          <cell r="S266">
            <v>6</v>
          </cell>
          <cell r="T266">
            <v>7</v>
          </cell>
          <cell r="U266"/>
          <cell r="V266" t="str">
            <v>setov</v>
          </cell>
          <cell r="W266"/>
          <cell r="X266"/>
          <cell r="Z266"/>
          <cell r="AA266"/>
          <cell r="AB266"/>
          <cell r="AC266"/>
          <cell r="AD266"/>
        </row>
        <row r="267">
          <cell r="A267" t="str">
            <v>1P14</v>
          </cell>
          <cell r="B267"/>
          <cell r="E267" t="str">
            <v>Stôl:</v>
          </cell>
          <cell r="F267" t="str">
            <v xml:space="preserve"> </v>
          </cell>
          <cell r="G267"/>
          <cell r="H267"/>
          <cell r="I267" t="str">
            <v>GUASSARDO LILIANA ALICJA</v>
          </cell>
          <cell r="J267"/>
          <cell r="K267"/>
          <cell r="L267"/>
          <cell r="M267"/>
          <cell r="N267">
            <v>17</v>
          </cell>
          <cell r="O267">
            <v>13</v>
          </cell>
          <cell r="P267">
            <v>14</v>
          </cell>
          <cell r="Q267">
            <v>11</v>
          </cell>
          <cell r="R267"/>
          <cell r="S267"/>
          <cell r="T267"/>
          <cell r="U267"/>
          <cell r="V267">
            <v>3</v>
          </cell>
          <cell r="W267"/>
          <cell r="X267"/>
          <cell r="Z267"/>
          <cell r="AA267"/>
          <cell r="AB267"/>
          <cell r="AC267"/>
          <cell r="AD267"/>
        </row>
        <row r="268">
          <cell r="A268"/>
          <cell r="B268"/>
          <cell r="E268"/>
          <cell r="F268"/>
          <cell r="G268"/>
          <cell r="H268"/>
          <cell r="I268"/>
          <cell r="J268"/>
          <cell r="K268"/>
          <cell r="L268"/>
          <cell r="M268"/>
          <cell r="N268"/>
          <cell r="O268"/>
          <cell r="P268"/>
          <cell r="Q268"/>
          <cell r="R268"/>
          <cell r="S268"/>
          <cell r="T268"/>
          <cell r="U268"/>
          <cell r="V268"/>
          <cell r="W268"/>
          <cell r="X268"/>
          <cell r="Z268"/>
          <cell r="AA268"/>
          <cell r="AB268"/>
          <cell r="AC268"/>
          <cell r="AD268"/>
        </row>
        <row r="269">
          <cell r="A269"/>
          <cell r="B269"/>
          <cell r="E269" t="str">
            <v>Dátum:</v>
          </cell>
          <cell r="F269">
            <v>43729</v>
          </cell>
          <cell r="G269"/>
          <cell r="H269"/>
          <cell r="I269"/>
          <cell r="J269"/>
          <cell r="K269"/>
          <cell r="L269"/>
          <cell r="M269"/>
          <cell r="N269"/>
          <cell r="O269"/>
          <cell r="P269"/>
          <cell r="Q269"/>
          <cell r="R269"/>
          <cell r="S269"/>
          <cell r="T269"/>
          <cell r="U269"/>
          <cell r="V269"/>
          <cell r="W269"/>
          <cell r="X269"/>
          <cell r="Z269"/>
          <cell r="AA269"/>
          <cell r="AB269"/>
          <cell r="AC269"/>
          <cell r="AD269"/>
        </row>
        <row r="270">
          <cell r="A270" t="str">
            <v>2P14</v>
          </cell>
          <cell r="B270"/>
          <cell r="E270" t="str">
            <v>Čas:</v>
          </cell>
          <cell r="F270"/>
          <cell r="G270"/>
          <cell r="H270"/>
          <cell r="I270" t="str">
            <v>ONDRUŠOVÁ NELA</v>
          </cell>
          <cell r="J270"/>
          <cell r="K270"/>
          <cell r="L270"/>
          <cell r="M270"/>
          <cell r="N270">
            <v>15</v>
          </cell>
          <cell r="O270">
            <v>11</v>
          </cell>
          <cell r="P270">
            <v>16</v>
          </cell>
          <cell r="Q270">
            <v>9</v>
          </cell>
          <cell r="R270"/>
          <cell r="S270"/>
          <cell r="T270"/>
          <cell r="U270"/>
          <cell r="V270">
            <v>1</v>
          </cell>
          <cell r="W270"/>
          <cell r="X270"/>
          <cell r="Z270"/>
          <cell r="AA270"/>
          <cell r="AB270"/>
          <cell r="AC270"/>
          <cell r="AD270"/>
        </row>
        <row r="271">
          <cell r="A271"/>
          <cell r="B271"/>
          <cell r="E271"/>
          <cell r="F271"/>
          <cell r="G271"/>
          <cell r="H271"/>
          <cell r="I271"/>
          <cell r="J271"/>
          <cell r="K271"/>
          <cell r="L271"/>
          <cell r="M271"/>
          <cell r="N271"/>
          <cell r="O271"/>
          <cell r="P271"/>
          <cell r="Q271"/>
          <cell r="R271"/>
          <cell r="S271"/>
          <cell r="T271"/>
          <cell r="U271"/>
          <cell r="V271"/>
          <cell r="W271"/>
          <cell r="X271"/>
          <cell r="Z271"/>
          <cell r="AA271"/>
          <cell r="AB271"/>
          <cell r="AC271"/>
          <cell r="AD271"/>
        </row>
        <row r="272">
          <cell r="A272"/>
          <cell r="B272"/>
          <cell r="E272" t="str">
            <v>Kategória :</v>
          </cell>
          <cell r="F272" t="str">
            <v>NMŽky</v>
          </cell>
          <cell r="G272"/>
          <cell r="H272"/>
          <cell r="I272"/>
          <cell r="J272"/>
          <cell r="K272"/>
          <cell r="L272"/>
          <cell r="M272"/>
          <cell r="N272"/>
          <cell r="O272"/>
          <cell r="P272"/>
          <cell r="Q272"/>
          <cell r="R272"/>
          <cell r="S272"/>
          <cell r="T272"/>
          <cell r="U272"/>
          <cell r="V272"/>
          <cell r="W272"/>
          <cell r="X272"/>
          <cell r="Z272"/>
          <cell r="AA272"/>
          <cell r="AB272"/>
          <cell r="AC272"/>
          <cell r="AD272"/>
        </row>
        <row r="273">
          <cell r="A273"/>
          <cell r="B273"/>
          <cell r="E273"/>
          <cell r="F273"/>
          <cell r="G273"/>
          <cell r="H273"/>
          <cell r="I273" t="str">
            <v>Rozhodca</v>
          </cell>
          <cell r="J273"/>
          <cell r="K273"/>
          <cell r="L273"/>
          <cell r="M273"/>
          <cell r="N273"/>
          <cell r="O273"/>
          <cell r="P273" t="str">
            <v>Víťaz</v>
          </cell>
          <cell r="Q273"/>
          <cell r="R273"/>
          <cell r="S273"/>
          <cell r="T273"/>
          <cell r="U273"/>
          <cell r="V273"/>
          <cell r="W273"/>
          <cell r="X273"/>
          <cell r="Z273"/>
          <cell r="AA273"/>
          <cell r="AB273"/>
          <cell r="AC273"/>
          <cell r="AD273"/>
        </row>
        <row r="274">
          <cell r="A274"/>
          <cell r="B274"/>
          <cell r="E274" t="str">
            <v>Skupina :</v>
          </cell>
          <cell r="F274" t="str">
            <v>P</v>
          </cell>
          <cell r="G274"/>
          <cell r="H274"/>
          <cell r="I274"/>
          <cell r="J274"/>
          <cell r="K274"/>
          <cell r="L274"/>
          <cell r="M274"/>
          <cell r="N274" t="str">
            <v>GUASSARDO LILIANA ALICJA</v>
          </cell>
          <cell r="O274"/>
          <cell r="P274"/>
          <cell r="Q274"/>
          <cell r="R274"/>
          <cell r="S274"/>
          <cell r="T274"/>
          <cell r="U274"/>
          <cell r="V274"/>
          <cell r="W274"/>
          <cell r="X274"/>
          <cell r="Z274"/>
          <cell r="AA274"/>
          <cell r="AB274"/>
          <cell r="AC274"/>
          <cell r="AD274"/>
        </row>
        <row r="275">
          <cell r="A275"/>
          <cell r="B275"/>
          <cell r="E275"/>
          <cell r="F275"/>
          <cell r="G275"/>
          <cell r="H275"/>
          <cell r="I275"/>
          <cell r="J275"/>
          <cell r="K275"/>
          <cell r="L275"/>
          <cell r="M275"/>
          <cell r="N275"/>
          <cell r="O275"/>
          <cell r="P275"/>
          <cell r="Q275"/>
          <cell r="R275"/>
          <cell r="S275"/>
          <cell r="T275"/>
          <cell r="U275"/>
          <cell r="V275"/>
          <cell r="W275"/>
          <cell r="X275"/>
          <cell r="Z275"/>
          <cell r="AA275"/>
          <cell r="AB275"/>
          <cell r="AC275"/>
          <cell r="AD275"/>
        </row>
        <row r="276">
          <cell r="A276"/>
          <cell r="B276"/>
          <cell r="E276" t="str">
            <v>Zápas:</v>
          </cell>
          <cell r="F276" t="str">
            <v>P14</v>
          </cell>
          <cell r="G276"/>
          <cell r="H276"/>
          <cell r="I276"/>
          <cell r="J276"/>
          <cell r="K276"/>
          <cell r="L276"/>
          <cell r="M276"/>
          <cell r="N276"/>
          <cell r="O276"/>
          <cell r="P276"/>
          <cell r="Q276"/>
          <cell r="R276"/>
          <cell r="S276"/>
          <cell r="T276"/>
          <cell r="U276"/>
          <cell r="V276"/>
          <cell r="W276"/>
          <cell r="X276"/>
          <cell r="Z276"/>
          <cell r="AA276"/>
          <cell r="AB276"/>
          <cell r="AC276"/>
          <cell r="AD276"/>
        </row>
        <row r="277">
          <cell r="A277"/>
          <cell r="B277"/>
          <cell r="E277"/>
          <cell r="F277"/>
          <cell r="G277"/>
          <cell r="H277" t="str">
            <v>Udelené karty - priestupok</v>
          </cell>
          <cell r="I277"/>
          <cell r="J277"/>
          <cell r="K277"/>
          <cell r="L277"/>
          <cell r="M277"/>
          <cell r="N277"/>
          <cell r="O277"/>
          <cell r="P277"/>
          <cell r="Q277"/>
          <cell r="R277"/>
          <cell r="S277"/>
          <cell r="T277"/>
          <cell r="U277"/>
          <cell r="V277"/>
          <cell r="W277"/>
          <cell r="X277"/>
          <cell r="Z277"/>
          <cell r="AA277"/>
          <cell r="AB277"/>
          <cell r="AC277"/>
          <cell r="AD277"/>
        </row>
        <row r="278">
          <cell r="A278"/>
          <cell r="B278"/>
          <cell r="E278"/>
          <cell r="F278"/>
          <cell r="G278"/>
          <cell r="H278"/>
          <cell r="I278"/>
          <cell r="J278"/>
          <cell r="K278"/>
          <cell r="L278"/>
          <cell r="M278"/>
          <cell r="N278"/>
          <cell r="O278"/>
          <cell r="P278"/>
          <cell r="Q278"/>
          <cell r="R278"/>
          <cell r="S278"/>
          <cell r="T278"/>
          <cell r="U278"/>
          <cell r="V278"/>
          <cell r="W278"/>
          <cell r="X278"/>
          <cell r="Z278"/>
          <cell r="AA278"/>
          <cell r="AB278"/>
          <cell r="AC278"/>
          <cell r="AD278"/>
        </row>
        <row r="279">
          <cell r="A279"/>
          <cell r="B279"/>
          <cell r="E279"/>
          <cell r="F279"/>
          <cell r="G279"/>
          <cell r="H279"/>
          <cell r="I279" t="str">
            <v>GUASSARDO LILIANA ALICJA</v>
          </cell>
          <cell r="J279"/>
          <cell r="K279"/>
          <cell r="L279"/>
          <cell r="M279"/>
          <cell r="N279"/>
          <cell r="O279"/>
          <cell r="P279" t="str">
            <v>ONDRUŠOVÁ NELA</v>
          </cell>
          <cell r="Q279"/>
          <cell r="R279"/>
          <cell r="S279"/>
          <cell r="T279"/>
          <cell r="U279"/>
          <cell r="V279"/>
          <cell r="W279"/>
          <cell r="X279"/>
          <cell r="Z279"/>
          <cell r="AA279"/>
          <cell r="AB279"/>
          <cell r="AC279"/>
          <cell r="AD279"/>
        </row>
        <row r="280">
          <cell r="A280"/>
          <cell r="B280"/>
          <cell r="E280"/>
          <cell r="F280"/>
          <cell r="G280"/>
          <cell r="H280" t="str">
            <v>Ž</v>
          </cell>
          <cell r="I280"/>
          <cell r="J280"/>
          <cell r="K280"/>
          <cell r="L280"/>
          <cell r="M280"/>
          <cell r="N280"/>
          <cell r="O280" t="str">
            <v>Ž</v>
          </cell>
          <cell r="P280"/>
          <cell r="Q280"/>
          <cell r="R280"/>
          <cell r="S280"/>
          <cell r="T280"/>
          <cell r="U280"/>
          <cell r="V280"/>
          <cell r="W280"/>
          <cell r="X280"/>
          <cell r="Z280"/>
          <cell r="AA280"/>
          <cell r="AB280"/>
          <cell r="AC280"/>
          <cell r="AD280"/>
        </row>
        <row r="281">
          <cell r="A281"/>
          <cell r="B281"/>
          <cell r="E281"/>
          <cell r="F281"/>
          <cell r="G281"/>
          <cell r="H281" t="str">
            <v>ŽČ</v>
          </cell>
          <cell r="I281"/>
          <cell r="J281"/>
          <cell r="K281"/>
          <cell r="L281"/>
          <cell r="M281"/>
          <cell r="N281"/>
          <cell r="O281" t="str">
            <v>ŽČ</v>
          </cell>
          <cell r="P281"/>
          <cell r="Q281"/>
          <cell r="R281"/>
          <cell r="S281"/>
          <cell r="T281"/>
          <cell r="U281"/>
          <cell r="V281"/>
          <cell r="W281"/>
          <cell r="X281"/>
          <cell r="Z281"/>
          <cell r="AA281"/>
          <cell r="AB281"/>
          <cell r="AC281"/>
          <cell r="AD281"/>
        </row>
        <row r="282">
          <cell r="A282"/>
          <cell r="B282"/>
          <cell r="E282"/>
          <cell r="F282"/>
          <cell r="G282"/>
          <cell r="H282" t="str">
            <v>ŽČ</v>
          </cell>
          <cell r="I282"/>
          <cell r="J282"/>
          <cell r="K282"/>
          <cell r="L282"/>
          <cell r="M282"/>
          <cell r="N282"/>
          <cell r="O282" t="str">
            <v>ŽČ</v>
          </cell>
          <cell r="P282"/>
          <cell r="Q282"/>
          <cell r="R282"/>
          <cell r="S282"/>
          <cell r="T282"/>
          <cell r="U282"/>
          <cell r="V282"/>
          <cell r="W282"/>
          <cell r="X282"/>
          <cell r="Z282"/>
          <cell r="AA282"/>
          <cell r="AB282"/>
          <cell r="AC282"/>
          <cell r="AD282"/>
        </row>
        <row r="283">
          <cell r="A283"/>
          <cell r="B283"/>
          <cell r="E283"/>
          <cell r="F283"/>
          <cell r="G283"/>
          <cell r="H283"/>
          <cell r="I283"/>
          <cell r="J283"/>
          <cell r="K283"/>
          <cell r="L283"/>
          <cell r="M283"/>
          <cell r="N283"/>
          <cell r="O283"/>
          <cell r="P283"/>
          <cell r="Q283"/>
          <cell r="R283"/>
          <cell r="S283"/>
          <cell r="T283"/>
          <cell r="U283"/>
          <cell r="V283"/>
          <cell r="W283"/>
          <cell r="X283"/>
          <cell r="Z283"/>
          <cell r="AA283"/>
          <cell r="AB283"/>
          <cell r="AC283"/>
          <cell r="AD283"/>
        </row>
        <row r="284">
          <cell r="A284"/>
          <cell r="B284"/>
          <cell r="C284"/>
          <cell r="D284"/>
          <cell r="E284"/>
          <cell r="F284"/>
          <cell r="G284"/>
          <cell r="H284"/>
          <cell r="I284"/>
          <cell r="J284"/>
          <cell r="K284"/>
          <cell r="L284"/>
          <cell r="M284"/>
          <cell r="N284"/>
          <cell r="O284"/>
          <cell r="P284"/>
          <cell r="Q284"/>
          <cell r="R284"/>
          <cell r="S284"/>
          <cell r="T284"/>
          <cell r="U284"/>
          <cell r="V284"/>
          <cell r="W284"/>
          <cell r="X284"/>
          <cell r="Y284"/>
          <cell r="Z284"/>
          <cell r="AA284"/>
          <cell r="AB284"/>
          <cell r="AC284"/>
          <cell r="AD284"/>
        </row>
        <row r="285">
          <cell r="A285" t="str">
            <v>P15</v>
          </cell>
          <cell r="B285"/>
          <cell r="E285" t="str">
            <v xml:space="preserve">zápas č. </v>
          </cell>
          <cell r="F285">
            <v>15</v>
          </cell>
          <cell r="G285"/>
          <cell r="H285" t="str">
            <v>Servis</v>
          </cell>
          <cell r="I285"/>
          <cell r="J285"/>
          <cell r="K285"/>
          <cell r="L285"/>
          <cell r="M285"/>
          <cell r="N285"/>
          <cell r="O285"/>
          <cell r="P285"/>
          <cell r="Q285"/>
          <cell r="R285"/>
          <cell r="S285"/>
          <cell r="T285"/>
          <cell r="U285"/>
          <cell r="V285" t="str">
            <v>pomer</v>
          </cell>
          <cell r="W285"/>
          <cell r="X285"/>
          <cell r="Y285" t="str">
            <v>(3:2)</v>
          </cell>
          <cell r="Z285">
            <v>3</v>
          </cell>
          <cell r="AA285">
            <v>2</v>
          </cell>
          <cell r="AB285"/>
          <cell r="AC285" t="str">
            <v>GOMOLOVÁ LUCIA</v>
          </cell>
          <cell r="AD285" t="str">
            <v>ČIŽLÁKOVÁ LUCIA</v>
          </cell>
        </row>
        <row r="286">
          <cell r="A286"/>
          <cell r="B286"/>
          <cell r="E286"/>
          <cell r="F286"/>
          <cell r="G286" t="str">
            <v>Time out</v>
          </cell>
          <cell r="H286" t="str">
            <v>Príjem</v>
          </cell>
          <cell r="I286"/>
          <cell r="J286"/>
          <cell r="K286"/>
          <cell r="L286"/>
          <cell r="M286"/>
          <cell r="N286">
            <v>1</v>
          </cell>
          <cell r="O286">
            <v>2</v>
          </cell>
          <cell r="P286">
            <v>3</v>
          </cell>
          <cell r="Q286">
            <v>4</v>
          </cell>
          <cell r="R286">
            <v>5</v>
          </cell>
          <cell r="S286">
            <v>6</v>
          </cell>
          <cell r="T286">
            <v>7</v>
          </cell>
          <cell r="U286"/>
          <cell r="V286" t="str">
            <v>setov</v>
          </cell>
          <cell r="W286"/>
          <cell r="X286"/>
          <cell r="Z286"/>
          <cell r="AA286"/>
          <cell r="AB286"/>
          <cell r="AC286"/>
          <cell r="AD286"/>
        </row>
        <row r="287">
          <cell r="A287" t="str">
            <v>1P15</v>
          </cell>
          <cell r="B287"/>
          <cell r="E287" t="str">
            <v>Stôl:</v>
          </cell>
          <cell r="F287" t="str">
            <v xml:space="preserve"> </v>
          </cell>
          <cell r="G287"/>
          <cell r="H287"/>
          <cell r="I287" t="str">
            <v>GOMOLOVÁ LUCIA</v>
          </cell>
          <cell r="J287"/>
          <cell r="K287"/>
          <cell r="L287"/>
          <cell r="M287"/>
          <cell r="N287">
            <v>8</v>
          </cell>
          <cell r="O287">
            <v>11</v>
          </cell>
          <cell r="P287">
            <v>11</v>
          </cell>
          <cell r="Q287">
            <v>9</v>
          </cell>
          <cell r="R287">
            <v>11</v>
          </cell>
          <cell r="S287"/>
          <cell r="T287"/>
          <cell r="U287"/>
          <cell r="V287">
            <v>3</v>
          </cell>
          <cell r="W287"/>
          <cell r="X287"/>
          <cell r="Z287"/>
          <cell r="AA287"/>
          <cell r="AB287"/>
          <cell r="AC287"/>
          <cell r="AD287"/>
        </row>
        <row r="288">
          <cell r="A288"/>
          <cell r="B288"/>
          <cell r="E288"/>
          <cell r="F288"/>
          <cell r="G288"/>
          <cell r="H288"/>
          <cell r="I288"/>
          <cell r="J288"/>
          <cell r="K288"/>
          <cell r="L288"/>
          <cell r="M288"/>
          <cell r="N288"/>
          <cell r="O288"/>
          <cell r="P288"/>
          <cell r="Q288"/>
          <cell r="R288"/>
          <cell r="S288"/>
          <cell r="T288"/>
          <cell r="U288"/>
          <cell r="V288"/>
          <cell r="W288"/>
          <cell r="X288"/>
          <cell r="Z288"/>
          <cell r="AA288"/>
          <cell r="AB288"/>
          <cell r="AC288"/>
          <cell r="AD288"/>
        </row>
        <row r="289">
          <cell r="A289"/>
          <cell r="B289"/>
          <cell r="E289" t="str">
            <v>Dátum:</v>
          </cell>
          <cell r="F289">
            <v>43729</v>
          </cell>
          <cell r="G289"/>
          <cell r="H289"/>
          <cell r="I289"/>
          <cell r="J289"/>
          <cell r="K289"/>
          <cell r="L289"/>
          <cell r="M289"/>
          <cell r="N289"/>
          <cell r="O289"/>
          <cell r="P289"/>
          <cell r="Q289"/>
          <cell r="R289"/>
          <cell r="S289"/>
          <cell r="T289"/>
          <cell r="U289"/>
          <cell r="V289"/>
          <cell r="W289"/>
          <cell r="X289"/>
          <cell r="Z289"/>
          <cell r="AA289"/>
          <cell r="AB289"/>
          <cell r="AC289"/>
          <cell r="AD289"/>
        </row>
        <row r="290">
          <cell r="A290" t="str">
            <v>2P15</v>
          </cell>
          <cell r="B290"/>
          <cell r="E290" t="str">
            <v>Čas:</v>
          </cell>
          <cell r="F290"/>
          <cell r="G290"/>
          <cell r="H290"/>
          <cell r="I290" t="str">
            <v>ČIŽLÁKOVÁ LUCIA</v>
          </cell>
          <cell r="J290"/>
          <cell r="K290"/>
          <cell r="L290"/>
          <cell r="M290"/>
          <cell r="N290">
            <v>11</v>
          </cell>
          <cell r="O290">
            <v>9</v>
          </cell>
          <cell r="P290">
            <v>9</v>
          </cell>
          <cell r="Q290">
            <v>11</v>
          </cell>
          <cell r="R290">
            <v>8</v>
          </cell>
          <cell r="S290"/>
          <cell r="T290"/>
          <cell r="U290"/>
          <cell r="V290">
            <v>2</v>
          </cell>
          <cell r="W290"/>
          <cell r="X290"/>
          <cell r="Z290"/>
          <cell r="AA290"/>
          <cell r="AB290"/>
          <cell r="AC290"/>
          <cell r="AD290"/>
        </row>
        <row r="291">
          <cell r="A291"/>
          <cell r="B291"/>
          <cell r="E291"/>
          <cell r="F291"/>
          <cell r="G291"/>
          <cell r="H291"/>
          <cell r="I291"/>
          <cell r="J291"/>
          <cell r="K291"/>
          <cell r="L291"/>
          <cell r="M291"/>
          <cell r="N291"/>
          <cell r="O291"/>
          <cell r="P291"/>
          <cell r="Q291"/>
          <cell r="R291"/>
          <cell r="S291"/>
          <cell r="T291"/>
          <cell r="U291"/>
          <cell r="V291"/>
          <cell r="W291"/>
          <cell r="X291"/>
          <cell r="Z291"/>
          <cell r="AA291"/>
          <cell r="AB291"/>
          <cell r="AC291"/>
          <cell r="AD291"/>
        </row>
        <row r="292">
          <cell r="A292"/>
          <cell r="B292"/>
          <cell r="E292" t="str">
            <v>Kategória :</v>
          </cell>
          <cell r="F292" t="str">
            <v>NMŽky</v>
          </cell>
          <cell r="G292"/>
          <cell r="H292"/>
          <cell r="I292"/>
          <cell r="J292"/>
          <cell r="K292"/>
          <cell r="L292"/>
          <cell r="M292"/>
          <cell r="N292"/>
          <cell r="O292"/>
          <cell r="P292"/>
          <cell r="Q292"/>
          <cell r="R292"/>
          <cell r="S292"/>
          <cell r="T292"/>
          <cell r="U292"/>
          <cell r="V292"/>
          <cell r="W292"/>
          <cell r="X292"/>
          <cell r="Z292"/>
          <cell r="AA292"/>
          <cell r="AB292"/>
          <cell r="AC292"/>
          <cell r="AD292"/>
        </row>
        <row r="293">
          <cell r="A293"/>
          <cell r="B293"/>
          <cell r="E293"/>
          <cell r="F293"/>
          <cell r="G293"/>
          <cell r="H293"/>
          <cell r="I293" t="str">
            <v>Rozhodca</v>
          </cell>
          <cell r="J293"/>
          <cell r="K293"/>
          <cell r="L293"/>
          <cell r="M293"/>
          <cell r="N293"/>
          <cell r="O293"/>
          <cell r="P293" t="str">
            <v>Víťaz</v>
          </cell>
          <cell r="Q293"/>
          <cell r="R293"/>
          <cell r="S293"/>
          <cell r="T293"/>
          <cell r="U293"/>
          <cell r="V293"/>
          <cell r="W293"/>
          <cell r="X293"/>
          <cell r="Z293"/>
          <cell r="AA293"/>
          <cell r="AB293"/>
          <cell r="AC293"/>
          <cell r="AD293"/>
        </row>
        <row r="294">
          <cell r="A294"/>
          <cell r="B294"/>
          <cell r="E294" t="str">
            <v>Skupina :</v>
          </cell>
          <cell r="F294" t="str">
            <v>P</v>
          </cell>
          <cell r="G294"/>
          <cell r="H294"/>
          <cell r="I294"/>
          <cell r="J294"/>
          <cell r="K294"/>
          <cell r="L294"/>
          <cell r="M294"/>
          <cell r="N294" t="str">
            <v>GOMOLOVÁ LUCIA</v>
          </cell>
          <cell r="O294"/>
          <cell r="P294"/>
          <cell r="Q294"/>
          <cell r="R294"/>
          <cell r="S294"/>
          <cell r="T294"/>
          <cell r="U294"/>
          <cell r="V294"/>
          <cell r="W294"/>
          <cell r="X294"/>
          <cell r="Z294"/>
          <cell r="AA294"/>
          <cell r="AB294"/>
          <cell r="AC294"/>
          <cell r="AD294"/>
        </row>
        <row r="295">
          <cell r="A295"/>
          <cell r="B295"/>
          <cell r="E295"/>
          <cell r="F295"/>
          <cell r="G295"/>
          <cell r="H295"/>
          <cell r="I295"/>
          <cell r="J295"/>
          <cell r="K295"/>
          <cell r="L295"/>
          <cell r="M295"/>
          <cell r="N295"/>
          <cell r="O295"/>
          <cell r="P295"/>
          <cell r="Q295"/>
          <cell r="R295"/>
          <cell r="S295"/>
          <cell r="T295"/>
          <cell r="U295"/>
          <cell r="V295"/>
          <cell r="W295"/>
          <cell r="X295"/>
          <cell r="Z295"/>
          <cell r="AA295"/>
          <cell r="AB295"/>
          <cell r="AC295"/>
          <cell r="AD295"/>
        </row>
        <row r="296">
          <cell r="A296"/>
          <cell r="B296"/>
          <cell r="E296" t="str">
            <v>Zápas:</v>
          </cell>
          <cell r="F296" t="str">
            <v>P15</v>
          </cell>
          <cell r="G296"/>
          <cell r="H296"/>
          <cell r="I296"/>
          <cell r="J296"/>
          <cell r="K296"/>
          <cell r="L296"/>
          <cell r="M296"/>
          <cell r="N296"/>
          <cell r="O296"/>
          <cell r="P296"/>
          <cell r="Q296"/>
          <cell r="R296"/>
          <cell r="S296"/>
          <cell r="T296"/>
          <cell r="U296"/>
          <cell r="V296"/>
          <cell r="W296"/>
          <cell r="X296"/>
          <cell r="Z296"/>
          <cell r="AA296"/>
          <cell r="AB296"/>
          <cell r="AC296"/>
          <cell r="AD296"/>
        </row>
        <row r="297">
          <cell r="A297"/>
          <cell r="B297"/>
          <cell r="E297"/>
          <cell r="F297"/>
          <cell r="G297"/>
          <cell r="H297" t="str">
            <v>Udelené karty - priestupok</v>
          </cell>
          <cell r="I297"/>
          <cell r="J297"/>
          <cell r="K297"/>
          <cell r="L297"/>
          <cell r="M297"/>
          <cell r="N297"/>
          <cell r="O297"/>
          <cell r="P297"/>
          <cell r="Q297"/>
          <cell r="R297"/>
          <cell r="S297"/>
          <cell r="T297"/>
          <cell r="U297"/>
          <cell r="V297"/>
          <cell r="W297"/>
          <cell r="X297"/>
          <cell r="Z297"/>
          <cell r="AA297"/>
          <cell r="AB297"/>
          <cell r="AC297"/>
          <cell r="AD297"/>
        </row>
        <row r="298">
          <cell r="A298"/>
          <cell r="B298"/>
          <cell r="E298"/>
          <cell r="F298"/>
          <cell r="G298"/>
          <cell r="H298"/>
          <cell r="I298"/>
          <cell r="J298"/>
          <cell r="K298"/>
          <cell r="L298"/>
          <cell r="M298"/>
          <cell r="N298"/>
          <cell r="O298"/>
          <cell r="P298"/>
          <cell r="Q298"/>
          <cell r="R298"/>
          <cell r="S298"/>
          <cell r="T298"/>
          <cell r="U298"/>
          <cell r="V298"/>
          <cell r="W298"/>
          <cell r="X298"/>
          <cell r="Z298"/>
          <cell r="AA298"/>
          <cell r="AB298"/>
          <cell r="AC298"/>
          <cell r="AD298"/>
        </row>
        <row r="299">
          <cell r="A299"/>
          <cell r="B299"/>
          <cell r="E299"/>
          <cell r="F299"/>
          <cell r="G299"/>
          <cell r="H299"/>
          <cell r="I299" t="str">
            <v>GOMOLOVÁ LUCIA</v>
          </cell>
          <cell r="J299"/>
          <cell r="K299"/>
          <cell r="L299"/>
          <cell r="M299"/>
          <cell r="N299"/>
          <cell r="O299"/>
          <cell r="P299" t="str">
            <v>ČIŽLÁKOVÁ LUCIA</v>
          </cell>
          <cell r="Q299"/>
          <cell r="R299"/>
          <cell r="S299"/>
          <cell r="T299"/>
          <cell r="U299"/>
          <cell r="V299"/>
          <cell r="W299"/>
          <cell r="X299"/>
          <cell r="Z299"/>
          <cell r="AA299"/>
          <cell r="AB299"/>
          <cell r="AC299"/>
          <cell r="AD299"/>
        </row>
        <row r="300">
          <cell r="A300"/>
          <cell r="B300"/>
          <cell r="E300"/>
          <cell r="F300"/>
          <cell r="G300"/>
          <cell r="H300" t="str">
            <v>Ž</v>
          </cell>
          <cell r="I300"/>
          <cell r="J300"/>
          <cell r="K300"/>
          <cell r="L300"/>
          <cell r="M300"/>
          <cell r="N300"/>
          <cell r="O300" t="str">
            <v>Ž</v>
          </cell>
          <cell r="P300"/>
          <cell r="Q300"/>
          <cell r="R300"/>
          <cell r="S300"/>
          <cell r="T300"/>
          <cell r="U300"/>
          <cell r="V300"/>
          <cell r="W300"/>
          <cell r="X300"/>
          <cell r="Z300"/>
          <cell r="AA300"/>
          <cell r="AB300"/>
          <cell r="AC300"/>
          <cell r="AD300"/>
        </row>
        <row r="301">
          <cell r="A301"/>
          <cell r="B301"/>
          <cell r="E301"/>
          <cell r="F301"/>
          <cell r="G301"/>
          <cell r="H301" t="str">
            <v>ŽČ</v>
          </cell>
          <cell r="I301"/>
          <cell r="J301"/>
          <cell r="K301"/>
          <cell r="L301"/>
          <cell r="M301"/>
          <cell r="N301"/>
          <cell r="O301" t="str">
            <v>ŽČ</v>
          </cell>
          <cell r="P301"/>
          <cell r="Q301"/>
          <cell r="R301"/>
          <cell r="S301"/>
          <cell r="T301"/>
          <cell r="U301"/>
          <cell r="V301"/>
          <cell r="W301"/>
          <cell r="X301"/>
          <cell r="Z301"/>
          <cell r="AA301"/>
          <cell r="AB301"/>
          <cell r="AC301"/>
          <cell r="AD301"/>
        </row>
        <row r="302">
          <cell r="A302"/>
          <cell r="B302"/>
          <cell r="E302"/>
          <cell r="F302"/>
          <cell r="G302"/>
          <cell r="H302" t="str">
            <v>ŽČ</v>
          </cell>
          <cell r="I302"/>
          <cell r="J302"/>
          <cell r="K302"/>
          <cell r="L302"/>
          <cell r="M302"/>
          <cell r="N302"/>
          <cell r="O302" t="str">
            <v>ŽČ</v>
          </cell>
          <cell r="P302"/>
          <cell r="Q302"/>
          <cell r="R302"/>
          <cell r="S302"/>
          <cell r="T302"/>
          <cell r="U302"/>
          <cell r="V302"/>
          <cell r="W302"/>
          <cell r="X302"/>
          <cell r="Z302"/>
          <cell r="AA302"/>
          <cell r="AB302"/>
          <cell r="AC302"/>
          <cell r="AD302"/>
        </row>
        <row r="303">
          <cell r="A303"/>
          <cell r="B303"/>
          <cell r="E303"/>
          <cell r="F303"/>
          <cell r="G303"/>
          <cell r="H303"/>
          <cell r="I303"/>
          <cell r="J303"/>
          <cell r="K303"/>
          <cell r="L303"/>
          <cell r="M303"/>
          <cell r="N303"/>
          <cell r="O303"/>
          <cell r="P303"/>
          <cell r="Q303"/>
          <cell r="R303"/>
          <cell r="S303"/>
          <cell r="T303"/>
          <cell r="U303"/>
          <cell r="V303"/>
          <cell r="W303"/>
          <cell r="X303"/>
          <cell r="Z303"/>
          <cell r="AA303"/>
          <cell r="AB303"/>
          <cell r="AC303"/>
          <cell r="AD303"/>
        </row>
        <row r="304">
          <cell r="A304"/>
          <cell r="B304"/>
          <cell r="C304"/>
          <cell r="D304"/>
          <cell r="E304"/>
          <cell r="F304"/>
          <cell r="G304"/>
          <cell r="H304"/>
          <cell r="I304"/>
          <cell r="J304"/>
          <cell r="K304"/>
          <cell r="L304"/>
          <cell r="M304"/>
          <cell r="N304"/>
          <cell r="O304"/>
          <cell r="P304"/>
          <cell r="Q304"/>
          <cell r="R304"/>
          <cell r="S304"/>
          <cell r="T304"/>
          <cell r="U304"/>
          <cell r="V304"/>
          <cell r="W304"/>
          <cell r="X304"/>
          <cell r="Y304"/>
          <cell r="Z304"/>
          <cell r="AA304"/>
          <cell r="AB304"/>
          <cell r="AC304"/>
          <cell r="AD304"/>
        </row>
        <row r="305">
          <cell r="A305" t="str">
            <v>P16</v>
          </cell>
          <cell r="B305"/>
          <cell r="E305" t="str">
            <v xml:space="preserve">zápas č. </v>
          </cell>
          <cell r="F305">
            <v>16</v>
          </cell>
          <cell r="G305"/>
          <cell r="H305" t="str">
            <v>Servis</v>
          </cell>
          <cell r="I305"/>
          <cell r="J305"/>
          <cell r="K305"/>
          <cell r="L305"/>
          <cell r="M305"/>
          <cell r="N305"/>
          <cell r="O305"/>
          <cell r="P305"/>
          <cell r="Q305"/>
          <cell r="R305"/>
          <cell r="S305"/>
          <cell r="T305"/>
          <cell r="U305"/>
          <cell r="V305" t="str">
            <v>pomer</v>
          </cell>
          <cell r="W305"/>
          <cell r="X305"/>
          <cell r="Y305" t="str">
            <v>(3:1)</v>
          </cell>
          <cell r="Z305">
            <v>3</v>
          </cell>
          <cell r="AA305">
            <v>1</v>
          </cell>
          <cell r="AB305"/>
          <cell r="AC305" t="str">
            <v>KAČÁNIOVÁ EMA</v>
          </cell>
          <cell r="AD305" t="str">
            <v>PAĽKOVÁ ANNA</v>
          </cell>
        </row>
        <row r="306">
          <cell r="A306"/>
          <cell r="B306"/>
          <cell r="E306"/>
          <cell r="F306"/>
          <cell r="G306" t="str">
            <v>Time out</v>
          </cell>
          <cell r="H306" t="str">
            <v>Príjem</v>
          </cell>
          <cell r="I306"/>
          <cell r="J306"/>
          <cell r="K306"/>
          <cell r="L306"/>
          <cell r="M306"/>
          <cell r="N306">
            <v>1</v>
          </cell>
          <cell r="O306">
            <v>2</v>
          </cell>
          <cell r="P306">
            <v>3</v>
          </cell>
          <cell r="Q306">
            <v>4</v>
          </cell>
          <cell r="R306">
            <v>5</v>
          </cell>
          <cell r="S306">
            <v>6</v>
          </cell>
          <cell r="T306">
            <v>7</v>
          </cell>
          <cell r="U306"/>
          <cell r="V306" t="str">
            <v>setov</v>
          </cell>
          <cell r="W306"/>
          <cell r="X306"/>
          <cell r="Z306"/>
          <cell r="AA306"/>
          <cell r="AB306"/>
          <cell r="AC306"/>
          <cell r="AD306"/>
        </row>
        <row r="307">
          <cell r="A307" t="str">
            <v>1P16</v>
          </cell>
          <cell r="B307"/>
          <cell r="E307" t="str">
            <v>Stôl:</v>
          </cell>
          <cell r="F307" t="str">
            <v xml:space="preserve"> </v>
          </cell>
          <cell r="G307"/>
          <cell r="H307"/>
          <cell r="I307" t="str">
            <v>KAČÁNIOVÁ EMA</v>
          </cell>
          <cell r="J307"/>
          <cell r="K307"/>
          <cell r="L307"/>
          <cell r="M307"/>
          <cell r="N307">
            <v>9</v>
          </cell>
          <cell r="O307">
            <v>11</v>
          </cell>
          <cell r="P307">
            <v>15</v>
          </cell>
          <cell r="Q307">
            <v>11</v>
          </cell>
          <cell r="R307"/>
          <cell r="S307"/>
          <cell r="T307"/>
          <cell r="U307"/>
          <cell r="V307">
            <v>3</v>
          </cell>
          <cell r="W307"/>
          <cell r="X307"/>
          <cell r="Z307"/>
          <cell r="AA307"/>
          <cell r="AB307"/>
          <cell r="AC307"/>
          <cell r="AD307"/>
        </row>
        <row r="308">
          <cell r="A308"/>
          <cell r="B308"/>
          <cell r="E308"/>
          <cell r="F308"/>
          <cell r="G308"/>
          <cell r="H308"/>
          <cell r="I308"/>
          <cell r="J308"/>
          <cell r="K308"/>
          <cell r="L308"/>
          <cell r="M308"/>
          <cell r="N308"/>
          <cell r="O308"/>
          <cell r="P308"/>
          <cell r="Q308"/>
          <cell r="R308"/>
          <cell r="S308"/>
          <cell r="T308"/>
          <cell r="U308"/>
          <cell r="V308"/>
          <cell r="W308"/>
          <cell r="X308"/>
          <cell r="Z308"/>
          <cell r="AA308"/>
          <cell r="AB308"/>
          <cell r="AC308"/>
          <cell r="AD308"/>
        </row>
        <row r="309">
          <cell r="A309"/>
          <cell r="B309"/>
          <cell r="E309" t="str">
            <v>Dátum:</v>
          </cell>
          <cell r="F309">
            <v>43729</v>
          </cell>
          <cell r="G309"/>
          <cell r="H309"/>
          <cell r="I309"/>
          <cell r="J309"/>
          <cell r="K309"/>
          <cell r="L309"/>
          <cell r="M309"/>
          <cell r="N309"/>
          <cell r="O309"/>
          <cell r="P309"/>
          <cell r="Q309"/>
          <cell r="R309"/>
          <cell r="S309"/>
          <cell r="T309"/>
          <cell r="U309"/>
          <cell r="V309"/>
          <cell r="W309"/>
          <cell r="X309"/>
          <cell r="Z309"/>
          <cell r="AA309"/>
          <cell r="AB309"/>
          <cell r="AC309"/>
          <cell r="AD309"/>
        </row>
        <row r="310">
          <cell r="A310" t="str">
            <v>2P16</v>
          </cell>
          <cell r="B310"/>
          <cell r="E310" t="str">
            <v>Čas:</v>
          </cell>
          <cell r="F310"/>
          <cell r="G310"/>
          <cell r="H310"/>
          <cell r="I310" t="str">
            <v>PAĽKOVÁ ANNA</v>
          </cell>
          <cell r="J310"/>
          <cell r="K310"/>
          <cell r="L310"/>
          <cell r="M310"/>
          <cell r="N310">
            <v>11</v>
          </cell>
          <cell r="O310">
            <v>6</v>
          </cell>
          <cell r="P310">
            <v>13</v>
          </cell>
          <cell r="Q310">
            <v>2</v>
          </cell>
          <cell r="R310"/>
          <cell r="S310"/>
          <cell r="T310"/>
          <cell r="U310"/>
          <cell r="V310">
            <v>1</v>
          </cell>
          <cell r="W310"/>
          <cell r="X310"/>
          <cell r="Z310"/>
          <cell r="AA310"/>
          <cell r="AB310"/>
          <cell r="AC310"/>
          <cell r="AD310"/>
        </row>
        <row r="311">
          <cell r="A311"/>
          <cell r="B311"/>
          <cell r="E311"/>
          <cell r="F311"/>
          <cell r="G311"/>
          <cell r="H311"/>
          <cell r="I311"/>
          <cell r="J311"/>
          <cell r="K311"/>
          <cell r="L311"/>
          <cell r="M311"/>
          <cell r="N311"/>
          <cell r="O311"/>
          <cell r="P311"/>
          <cell r="Q311"/>
          <cell r="R311"/>
          <cell r="S311"/>
          <cell r="T311"/>
          <cell r="U311"/>
          <cell r="V311"/>
          <cell r="W311"/>
          <cell r="X311"/>
          <cell r="Z311"/>
          <cell r="AA311"/>
          <cell r="AB311"/>
          <cell r="AC311"/>
          <cell r="AD311"/>
        </row>
        <row r="312">
          <cell r="A312"/>
          <cell r="B312"/>
          <cell r="E312" t="str">
            <v>Kategória :</v>
          </cell>
          <cell r="F312" t="str">
            <v>NMŽky</v>
          </cell>
          <cell r="G312"/>
          <cell r="H312"/>
          <cell r="I312"/>
          <cell r="J312"/>
          <cell r="K312"/>
          <cell r="L312"/>
          <cell r="M312"/>
          <cell r="N312"/>
          <cell r="O312"/>
          <cell r="P312"/>
          <cell r="Q312"/>
          <cell r="R312"/>
          <cell r="S312"/>
          <cell r="T312"/>
          <cell r="U312"/>
          <cell r="V312"/>
          <cell r="W312"/>
          <cell r="X312"/>
          <cell r="Z312"/>
          <cell r="AA312"/>
          <cell r="AB312"/>
          <cell r="AC312"/>
          <cell r="AD312"/>
        </row>
        <row r="313">
          <cell r="A313"/>
          <cell r="B313"/>
          <cell r="E313"/>
          <cell r="F313"/>
          <cell r="G313"/>
          <cell r="H313"/>
          <cell r="I313" t="str">
            <v>Rozhodca</v>
          </cell>
          <cell r="J313"/>
          <cell r="K313"/>
          <cell r="L313"/>
          <cell r="M313"/>
          <cell r="N313"/>
          <cell r="O313"/>
          <cell r="P313" t="str">
            <v>Víťaz</v>
          </cell>
          <cell r="Q313"/>
          <cell r="R313"/>
          <cell r="S313"/>
          <cell r="T313"/>
          <cell r="U313"/>
          <cell r="V313"/>
          <cell r="W313"/>
          <cell r="X313"/>
          <cell r="Z313"/>
          <cell r="AA313"/>
          <cell r="AB313"/>
          <cell r="AC313"/>
          <cell r="AD313"/>
        </row>
        <row r="314">
          <cell r="A314"/>
          <cell r="B314"/>
          <cell r="E314" t="str">
            <v>Skupina :</v>
          </cell>
          <cell r="F314" t="str">
            <v>P</v>
          </cell>
          <cell r="G314"/>
          <cell r="H314"/>
          <cell r="I314"/>
          <cell r="J314"/>
          <cell r="K314"/>
          <cell r="L314"/>
          <cell r="M314"/>
          <cell r="N314" t="str">
            <v>KAČÁNIOVÁ EMA</v>
          </cell>
          <cell r="O314"/>
          <cell r="P314"/>
          <cell r="Q314"/>
          <cell r="R314"/>
          <cell r="S314"/>
          <cell r="T314"/>
          <cell r="U314"/>
          <cell r="V314"/>
          <cell r="W314"/>
          <cell r="X314"/>
          <cell r="Z314"/>
          <cell r="AA314"/>
          <cell r="AB314"/>
          <cell r="AC314"/>
          <cell r="AD314"/>
        </row>
        <row r="315">
          <cell r="A315"/>
          <cell r="B315"/>
          <cell r="E315"/>
          <cell r="F315"/>
          <cell r="G315"/>
          <cell r="H315"/>
          <cell r="I315"/>
          <cell r="J315"/>
          <cell r="K315"/>
          <cell r="L315"/>
          <cell r="M315"/>
          <cell r="N315"/>
          <cell r="O315"/>
          <cell r="P315"/>
          <cell r="Q315"/>
          <cell r="R315"/>
          <cell r="S315"/>
          <cell r="T315"/>
          <cell r="U315"/>
          <cell r="V315"/>
          <cell r="W315"/>
          <cell r="X315"/>
          <cell r="Z315"/>
          <cell r="AA315"/>
          <cell r="AB315"/>
          <cell r="AC315"/>
          <cell r="AD315"/>
        </row>
        <row r="316">
          <cell r="A316"/>
          <cell r="B316"/>
          <cell r="E316" t="str">
            <v>Zápas:</v>
          </cell>
          <cell r="F316" t="str">
            <v>P16</v>
          </cell>
          <cell r="G316"/>
          <cell r="H316"/>
          <cell r="I316"/>
          <cell r="J316"/>
          <cell r="K316"/>
          <cell r="L316"/>
          <cell r="M316"/>
          <cell r="N316"/>
          <cell r="O316"/>
          <cell r="P316"/>
          <cell r="Q316"/>
          <cell r="R316"/>
          <cell r="S316"/>
          <cell r="T316"/>
          <cell r="U316"/>
          <cell r="V316"/>
          <cell r="W316"/>
          <cell r="X316"/>
          <cell r="Z316"/>
          <cell r="AA316"/>
          <cell r="AB316"/>
          <cell r="AC316"/>
          <cell r="AD316"/>
        </row>
        <row r="317">
          <cell r="A317"/>
          <cell r="B317"/>
          <cell r="E317"/>
          <cell r="F317"/>
          <cell r="G317"/>
          <cell r="H317" t="str">
            <v>Udelené karty - priestupok</v>
          </cell>
          <cell r="I317"/>
          <cell r="J317"/>
          <cell r="K317"/>
          <cell r="L317"/>
          <cell r="M317"/>
          <cell r="N317"/>
          <cell r="O317"/>
          <cell r="P317"/>
          <cell r="Q317"/>
          <cell r="R317"/>
          <cell r="S317"/>
          <cell r="T317"/>
          <cell r="U317"/>
          <cell r="V317"/>
          <cell r="W317"/>
          <cell r="X317"/>
          <cell r="Z317"/>
          <cell r="AA317"/>
          <cell r="AB317"/>
          <cell r="AC317"/>
          <cell r="AD317"/>
        </row>
        <row r="318">
          <cell r="A318"/>
          <cell r="B318"/>
          <cell r="E318"/>
          <cell r="F318"/>
          <cell r="G318"/>
          <cell r="H318"/>
          <cell r="I318"/>
          <cell r="J318"/>
          <cell r="K318"/>
          <cell r="L318"/>
          <cell r="M318"/>
          <cell r="N318"/>
          <cell r="O318"/>
          <cell r="P318"/>
          <cell r="Q318"/>
          <cell r="R318"/>
          <cell r="S318"/>
          <cell r="T318"/>
          <cell r="U318"/>
          <cell r="V318"/>
          <cell r="W318"/>
          <cell r="X318"/>
          <cell r="Z318"/>
          <cell r="AA318"/>
          <cell r="AB318"/>
          <cell r="AC318"/>
          <cell r="AD318"/>
        </row>
        <row r="319">
          <cell r="A319"/>
          <cell r="B319"/>
          <cell r="E319"/>
          <cell r="F319"/>
          <cell r="G319"/>
          <cell r="H319"/>
          <cell r="I319" t="str">
            <v>KAČÁNIOVÁ EMA</v>
          </cell>
          <cell r="J319"/>
          <cell r="K319"/>
          <cell r="L319"/>
          <cell r="M319"/>
          <cell r="N319"/>
          <cell r="O319"/>
          <cell r="P319" t="str">
            <v>PAĽKOVÁ ANNA</v>
          </cell>
          <cell r="Q319"/>
          <cell r="R319"/>
          <cell r="S319"/>
          <cell r="T319"/>
          <cell r="U319"/>
          <cell r="V319"/>
          <cell r="W319"/>
          <cell r="X319"/>
          <cell r="Z319"/>
          <cell r="AA319"/>
          <cell r="AB319"/>
          <cell r="AC319"/>
          <cell r="AD319"/>
        </row>
        <row r="320">
          <cell r="A320"/>
          <cell r="B320"/>
          <cell r="E320"/>
          <cell r="F320"/>
          <cell r="G320"/>
          <cell r="H320" t="str">
            <v>Ž</v>
          </cell>
          <cell r="I320"/>
          <cell r="J320"/>
          <cell r="K320"/>
          <cell r="L320"/>
          <cell r="M320"/>
          <cell r="N320"/>
          <cell r="O320" t="str">
            <v>Ž</v>
          </cell>
          <cell r="P320"/>
          <cell r="Q320"/>
          <cell r="R320"/>
          <cell r="S320"/>
          <cell r="T320"/>
          <cell r="U320"/>
          <cell r="V320"/>
          <cell r="W320"/>
          <cell r="X320"/>
          <cell r="Z320"/>
          <cell r="AA320"/>
          <cell r="AB320"/>
          <cell r="AC320"/>
          <cell r="AD320"/>
        </row>
        <row r="321">
          <cell r="A321"/>
          <cell r="B321"/>
          <cell r="E321"/>
          <cell r="F321"/>
          <cell r="G321"/>
          <cell r="H321" t="str">
            <v>ŽČ</v>
          </cell>
          <cell r="I321"/>
          <cell r="J321"/>
          <cell r="K321"/>
          <cell r="L321"/>
          <cell r="M321"/>
          <cell r="N321"/>
          <cell r="O321" t="str">
            <v>ŽČ</v>
          </cell>
          <cell r="P321"/>
          <cell r="Q321"/>
          <cell r="R321"/>
          <cell r="S321"/>
          <cell r="T321"/>
          <cell r="U321"/>
          <cell r="V321"/>
          <cell r="W321"/>
          <cell r="X321"/>
          <cell r="Z321"/>
          <cell r="AA321"/>
          <cell r="AB321"/>
          <cell r="AC321"/>
          <cell r="AD321"/>
        </row>
        <row r="322">
          <cell r="A322"/>
          <cell r="B322"/>
          <cell r="E322"/>
          <cell r="F322"/>
          <cell r="G322"/>
          <cell r="H322" t="str">
            <v>ŽČ</v>
          </cell>
          <cell r="I322"/>
          <cell r="J322"/>
          <cell r="K322"/>
          <cell r="L322"/>
          <cell r="M322"/>
          <cell r="N322"/>
          <cell r="O322" t="str">
            <v>ŽČ</v>
          </cell>
          <cell r="P322"/>
          <cell r="Q322"/>
          <cell r="R322"/>
          <cell r="S322"/>
          <cell r="T322"/>
          <cell r="U322"/>
          <cell r="V322"/>
          <cell r="W322"/>
          <cell r="X322"/>
          <cell r="Z322"/>
          <cell r="AA322"/>
          <cell r="AB322"/>
          <cell r="AC322"/>
          <cell r="AD322"/>
        </row>
        <row r="323">
          <cell r="A323"/>
          <cell r="B323"/>
          <cell r="E323"/>
          <cell r="F323"/>
          <cell r="G323"/>
          <cell r="H323"/>
          <cell r="I323"/>
          <cell r="J323"/>
          <cell r="K323"/>
          <cell r="L323"/>
          <cell r="M323"/>
          <cell r="N323"/>
          <cell r="O323"/>
          <cell r="P323"/>
          <cell r="Q323"/>
          <cell r="R323"/>
          <cell r="S323"/>
          <cell r="T323"/>
          <cell r="U323"/>
          <cell r="V323"/>
          <cell r="W323"/>
          <cell r="X323"/>
          <cell r="Z323"/>
          <cell r="AA323"/>
          <cell r="AB323"/>
          <cell r="AC323"/>
          <cell r="AD323"/>
        </row>
        <row r="324">
          <cell r="A324"/>
          <cell r="B324"/>
          <cell r="C324"/>
          <cell r="D324"/>
          <cell r="E324"/>
          <cell r="F324"/>
          <cell r="G324"/>
          <cell r="H324"/>
          <cell r="I324"/>
          <cell r="J324"/>
          <cell r="K324"/>
          <cell r="L324"/>
          <cell r="M324"/>
          <cell r="N324"/>
          <cell r="O324"/>
          <cell r="P324"/>
          <cell r="Q324"/>
          <cell r="R324"/>
          <cell r="S324"/>
          <cell r="T324"/>
          <cell r="U324"/>
          <cell r="V324"/>
          <cell r="W324"/>
          <cell r="X324"/>
          <cell r="Y324"/>
          <cell r="Z324"/>
          <cell r="AA324"/>
          <cell r="AB324"/>
          <cell r="AC324"/>
          <cell r="AD324"/>
        </row>
        <row r="325">
          <cell r="A325" t="str">
            <v>P17</v>
          </cell>
          <cell r="B325"/>
          <cell r="E325" t="str">
            <v xml:space="preserve">zápas č. </v>
          </cell>
          <cell r="F325">
            <v>17</v>
          </cell>
          <cell r="G325"/>
          <cell r="H325" t="str">
            <v>Servis</v>
          </cell>
          <cell r="I325"/>
          <cell r="J325"/>
          <cell r="K325"/>
          <cell r="L325"/>
          <cell r="M325"/>
          <cell r="N325"/>
          <cell r="O325"/>
          <cell r="P325"/>
          <cell r="Q325"/>
          <cell r="R325"/>
          <cell r="S325"/>
          <cell r="T325"/>
          <cell r="U325"/>
          <cell r="V325" t="str">
            <v>pomer</v>
          </cell>
          <cell r="W325"/>
          <cell r="X325"/>
          <cell r="Y325" t="str">
            <v>(3:0)</v>
          </cell>
          <cell r="Z325">
            <v>0</v>
          </cell>
          <cell r="AA325">
            <v>3</v>
          </cell>
          <cell r="AB325"/>
          <cell r="AC325" t="str">
            <v>GUASSARDO LILIANA ALICJA</v>
          </cell>
          <cell r="AD325" t="str">
            <v>KRAJČOVIČOVÁ PETRONELA</v>
          </cell>
        </row>
        <row r="326">
          <cell r="A326"/>
          <cell r="B326"/>
          <cell r="E326"/>
          <cell r="F326"/>
          <cell r="G326" t="str">
            <v>Time out</v>
          </cell>
          <cell r="H326" t="str">
            <v>Príjem</v>
          </cell>
          <cell r="I326"/>
          <cell r="J326"/>
          <cell r="K326"/>
          <cell r="L326"/>
          <cell r="M326"/>
          <cell r="N326">
            <v>1</v>
          </cell>
          <cell r="O326">
            <v>2</v>
          </cell>
          <cell r="P326">
            <v>3</v>
          </cell>
          <cell r="Q326">
            <v>4</v>
          </cell>
          <cell r="R326">
            <v>5</v>
          </cell>
          <cell r="S326">
            <v>6</v>
          </cell>
          <cell r="T326">
            <v>7</v>
          </cell>
          <cell r="U326"/>
          <cell r="V326" t="str">
            <v>setov</v>
          </cell>
          <cell r="W326"/>
          <cell r="X326"/>
          <cell r="Z326"/>
          <cell r="AA326"/>
          <cell r="AB326"/>
          <cell r="AC326"/>
          <cell r="AD326"/>
        </row>
        <row r="327">
          <cell r="A327" t="str">
            <v>1P17</v>
          </cell>
          <cell r="B327"/>
          <cell r="E327" t="str">
            <v>Stôl:</v>
          </cell>
          <cell r="F327" t="str">
            <v xml:space="preserve"> </v>
          </cell>
          <cell r="G327"/>
          <cell r="H327"/>
          <cell r="I327" t="str">
            <v>KRAJČOVIČOVÁ PETRONELA</v>
          </cell>
          <cell r="J327"/>
          <cell r="K327"/>
          <cell r="L327"/>
          <cell r="M327"/>
          <cell r="N327">
            <v>6</v>
          </cell>
          <cell r="O327">
            <v>7</v>
          </cell>
          <cell r="P327">
            <v>2</v>
          </cell>
          <cell r="Q327" t="str">
            <v xml:space="preserve"> </v>
          </cell>
          <cell r="R327"/>
          <cell r="S327"/>
          <cell r="T327"/>
          <cell r="U327"/>
          <cell r="V327">
            <v>0</v>
          </cell>
          <cell r="W327"/>
          <cell r="X327"/>
          <cell r="Z327"/>
          <cell r="AA327"/>
          <cell r="AB327"/>
          <cell r="AC327"/>
          <cell r="AD327"/>
        </row>
        <row r="328">
          <cell r="A328"/>
          <cell r="B328"/>
          <cell r="E328"/>
          <cell r="F328"/>
          <cell r="G328"/>
          <cell r="H328"/>
          <cell r="I328"/>
          <cell r="J328"/>
          <cell r="K328"/>
          <cell r="L328"/>
          <cell r="M328"/>
          <cell r="N328"/>
          <cell r="O328"/>
          <cell r="P328"/>
          <cell r="Q328"/>
          <cell r="R328"/>
          <cell r="S328"/>
          <cell r="T328"/>
          <cell r="U328"/>
          <cell r="V328"/>
          <cell r="W328"/>
          <cell r="X328"/>
          <cell r="Z328"/>
          <cell r="AA328"/>
          <cell r="AB328"/>
          <cell r="AC328"/>
          <cell r="AD328"/>
        </row>
        <row r="329">
          <cell r="A329"/>
          <cell r="B329"/>
          <cell r="E329" t="str">
            <v>Dátum:</v>
          </cell>
          <cell r="F329">
            <v>43729</v>
          </cell>
          <cell r="G329"/>
          <cell r="H329"/>
          <cell r="I329"/>
          <cell r="J329"/>
          <cell r="K329"/>
          <cell r="L329"/>
          <cell r="M329"/>
          <cell r="N329"/>
          <cell r="O329"/>
          <cell r="P329"/>
          <cell r="Q329"/>
          <cell r="R329"/>
          <cell r="S329"/>
          <cell r="T329"/>
          <cell r="U329"/>
          <cell r="V329"/>
          <cell r="W329"/>
          <cell r="X329"/>
          <cell r="Z329"/>
          <cell r="AA329"/>
          <cell r="AB329"/>
          <cell r="AC329"/>
          <cell r="AD329"/>
        </row>
        <row r="330">
          <cell r="A330" t="str">
            <v>2P17</v>
          </cell>
          <cell r="B330"/>
          <cell r="E330" t="str">
            <v>Čas:</v>
          </cell>
          <cell r="F330"/>
          <cell r="G330"/>
          <cell r="H330"/>
          <cell r="I330" t="str">
            <v>GUASSARDO LILIANA ALICJA</v>
          </cell>
          <cell r="J330"/>
          <cell r="K330"/>
          <cell r="L330"/>
          <cell r="M330"/>
          <cell r="N330">
            <v>11</v>
          </cell>
          <cell r="O330">
            <v>11</v>
          </cell>
          <cell r="P330">
            <v>11</v>
          </cell>
          <cell r="Q330" t="str">
            <v xml:space="preserve"> </v>
          </cell>
          <cell r="R330"/>
          <cell r="S330"/>
          <cell r="T330"/>
          <cell r="U330"/>
          <cell r="V330">
            <v>3</v>
          </cell>
          <cell r="W330"/>
          <cell r="X330"/>
          <cell r="Z330"/>
          <cell r="AA330"/>
          <cell r="AB330"/>
          <cell r="AC330"/>
          <cell r="AD330"/>
        </row>
        <row r="331">
          <cell r="A331"/>
          <cell r="B331"/>
          <cell r="E331"/>
          <cell r="F331"/>
          <cell r="G331"/>
          <cell r="H331"/>
          <cell r="I331"/>
          <cell r="J331"/>
          <cell r="K331"/>
          <cell r="L331"/>
          <cell r="M331"/>
          <cell r="N331"/>
          <cell r="O331"/>
          <cell r="P331"/>
          <cell r="Q331"/>
          <cell r="R331"/>
          <cell r="S331"/>
          <cell r="T331"/>
          <cell r="U331"/>
          <cell r="V331"/>
          <cell r="W331"/>
          <cell r="X331"/>
          <cell r="Z331"/>
          <cell r="AA331"/>
          <cell r="AB331"/>
          <cell r="AC331"/>
          <cell r="AD331"/>
        </row>
        <row r="332">
          <cell r="A332"/>
          <cell r="B332"/>
          <cell r="E332" t="str">
            <v>Kategória :</v>
          </cell>
          <cell r="F332" t="str">
            <v>NMŽky</v>
          </cell>
          <cell r="G332"/>
          <cell r="H332"/>
          <cell r="I332"/>
          <cell r="J332"/>
          <cell r="K332"/>
          <cell r="L332"/>
          <cell r="M332"/>
          <cell r="N332"/>
          <cell r="O332"/>
          <cell r="P332"/>
          <cell r="Q332"/>
          <cell r="R332"/>
          <cell r="S332"/>
          <cell r="T332"/>
          <cell r="U332"/>
          <cell r="V332"/>
          <cell r="W332"/>
          <cell r="X332"/>
          <cell r="Z332"/>
          <cell r="AA332"/>
          <cell r="AB332"/>
          <cell r="AC332"/>
          <cell r="AD332"/>
        </row>
        <row r="333">
          <cell r="A333"/>
          <cell r="B333"/>
          <cell r="E333"/>
          <cell r="F333"/>
          <cell r="G333"/>
          <cell r="H333"/>
          <cell r="I333" t="str">
            <v>Rozhodca</v>
          </cell>
          <cell r="J333"/>
          <cell r="K333"/>
          <cell r="L333"/>
          <cell r="M333"/>
          <cell r="N333"/>
          <cell r="O333"/>
          <cell r="P333" t="str">
            <v>Víťaz</v>
          </cell>
          <cell r="Q333"/>
          <cell r="R333"/>
          <cell r="S333"/>
          <cell r="T333"/>
          <cell r="U333"/>
          <cell r="V333"/>
          <cell r="W333"/>
          <cell r="X333"/>
          <cell r="Z333"/>
          <cell r="AA333"/>
          <cell r="AB333"/>
          <cell r="AC333"/>
          <cell r="AD333"/>
        </row>
        <row r="334">
          <cell r="A334"/>
          <cell r="B334"/>
          <cell r="E334" t="str">
            <v>Skupina :</v>
          </cell>
          <cell r="F334" t="str">
            <v>P</v>
          </cell>
          <cell r="G334"/>
          <cell r="H334"/>
          <cell r="I334"/>
          <cell r="J334"/>
          <cell r="K334"/>
          <cell r="L334"/>
          <cell r="M334"/>
          <cell r="N334" t="str">
            <v>GUASSARDO LILIANA ALICJA</v>
          </cell>
          <cell r="O334"/>
          <cell r="P334"/>
          <cell r="Q334"/>
          <cell r="R334"/>
          <cell r="S334"/>
          <cell r="T334"/>
          <cell r="U334"/>
          <cell r="V334"/>
          <cell r="W334"/>
          <cell r="X334"/>
          <cell r="Z334"/>
          <cell r="AA334"/>
          <cell r="AB334"/>
          <cell r="AC334"/>
          <cell r="AD334"/>
        </row>
        <row r="335">
          <cell r="A335"/>
          <cell r="B335"/>
          <cell r="E335"/>
          <cell r="F335"/>
          <cell r="G335"/>
          <cell r="H335"/>
          <cell r="I335"/>
          <cell r="J335"/>
          <cell r="K335"/>
          <cell r="L335"/>
          <cell r="M335"/>
          <cell r="N335"/>
          <cell r="O335"/>
          <cell r="P335"/>
          <cell r="Q335"/>
          <cell r="R335"/>
          <cell r="S335"/>
          <cell r="T335"/>
          <cell r="U335"/>
          <cell r="V335"/>
          <cell r="W335"/>
          <cell r="X335"/>
          <cell r="Z335"/>
          <cell r="AA335"/>
          <cell r="AB335"/>
          <cell r="AC335"/>
          <cell r="AD335"/>
        </row>
        <row r="336">
          <cell r="A336"/>
          <cell r="B336"/>
          <cell r="E336" t="str">
            <v>Zápas:</v>
          </cell>
          <cell r="F336" t="str">
            <v>P17</v>
          </cell>
          <cell r="G336"/>
          <cell r="H336"/>
          <cell r="I336"/>
          <cell r="J336"/>
          <cell r="K336"/>
          <cell r="L336"/>
          <cell r="M336"/>
          <cell r="N336"/>
          <cell r="O336"/>
          <cell r="P336"/>
          <cell r="Q336"/>
          <cell r="R336"/>
          <cell r="S336"/>
          <cell r="T336"/>
          <cell r="U336"/>
          <cell r="V336"/>
          <cell r="W336"/>
          <cell r="X336"/>
          <cell r="Z336"/>
          <cell r="AA336"/>
          <cell r="AB336"/>
          <cell r="AC336"/>
          <cell r="AD336"/>
        </row>
        <row r="337">
          <cell r="A337"/>
          <cell r="B337"/>
          <cell r="E337"/>
          <cell r="F337"/>
          <cell r="G337"/>
          <cell r="H337" t="str">
            <v>Udelené karty - priestupok</v>
          </cell>
          <cell r="I337"/>
          <cell r="J337"/>
          <cell r="K337"/>
          <cell r="L337"/>
          <cell r="M337"/>
          <cell r="N337"/>
          <cell r="O337"/>
          <cell r="P337"/>
          <cell r="Q337"/>
          <cell r="R337"/>
          <cell r="S337"/>
          <cell r="T337"/>
          <cell r="U337"/>
          <cell r="V337"/>
          <cell r="W337"/>
          <cell r="X337"/>
          <cell r="Z337"/>
          <cell r="AA337"/>
          <cell r="AB337"/>
          <cell r="AC337"/>
          <cell r="AD337"/>
        </row>
        <row r="338">
          <cell r="A338"/>
          <cell r="B338"/>
          <cell r="E338"/>
          <cell r="F338"/>
          <cell r="G338"/>
          <cell r="H338"/>
          <cell r="I338"/>
          <cell r="J338"/>
          <cell r="K338"/>
          <cell r="L338"/>
          <cell r="M338"/>
          <cell r="N338"/>
          <cell r="O338"/>
          <cell r="P338"/>
          <cell r="Q338"/>
          <cell r="R338"/>
          <cell r="S338"/>
          <cell r="T338"/>
          <cell r="U338"/>
          <cell r="V338"/>
          <cell r="W338"/>
          <cell r="X338"/>
          <cell r="Z338"/>
          <cell r="AA338"/>
          <cell r="AB338"/>
          <cell r="AC338"/>
          <cell r="AD338"/>
        </row>
        <row r="339">
          <cell r="A339"/>
          <cell r="B339"/>
          <cell r="E339"/>
          <cell r="F339"/>
          <cell r="G339"/>
          <cell r="H339"/>
          <cell r="I339" t="str">
            <v>KRAJČOVIČOVÁ PETRONELA</v>
          </cell>
          <cell r="J339"/>
          <cell r="K339"/>
          <cell r="L339"/>
          <cell r="M339"/>
          <cell r="N339"/>
          <cell r="O339"/>
          <cell r="P339" t="str">
            <v>GUASSARDO LILIANA ALICJA</v>
          </cell>
          <cell r="Q339"/>
          <cell r="R339"/>
          <cell r="S339"/>
          <cell r="T339"/>
          <cell r="U339"/>
          <cell r="V339"/>
          <cell r="W339"/>
          <cell r="X339"/>
          <cell r="Z339"/>
          <cell r="AA339"/>
          <cell r="AB339"/>
          <cell r="AC339"/>
          <cell r="AD339"/>
        </row>
        <row r="340">
          <cell r="A340"/>
          <cell r="B340"/>
          <cell r="E340"/>
          <cell r="F340"/>
          <cell r="G340"/>
          <cell r="H340" t="str">
            <v>Ž</v>
          </cell>
          <cell r="I340"/>
          <cell r="J340"/>
          <cell r="K340"/>
          <cell r="L340"/>
          <cell r="M340"/>
          <cell r="N340"/>
          <cell r="O340" t="str">
            <v>Ž</v>
          </cell>
          <cell r="P340"/>
          <cell r="Q340"/>
          <cell r="R340"/>
          <cell r="S340"/>
          <cell r="T340"/>
          <cell r="U340"/>
          <cell r="V340"/>
          <cell r="W340"/>
          <cell r="X340"/>
          <cell r="Z340"/>
          <cell r="AA340"/>
          <cell r="AB340"/>
          <cell r="AC340"/>
          <cell r="AD340"/>
        </row>
        <row r="341">
          <cell r="A341"/>
          <cell r="B341"/>
          <cell r="E341"/>
          <cell r="F341"/>
          <cell r="G341"/>
          <cell r="H341" t="str">
            <v>ŽČ</v>
          </cell>
          <cell r="I341"/>
          <cell r="J341"/>
          <cell r="K341"/>
          <cell r="L341"/>
          <cell r="M341"/>
          <cell r="N341"/>
          <cell r="O341" t="str">
            <v>ŽČ</v>
          </cell>
          <cell r="P341"/>
          <cell r="Q341"/>
          <cell r="R341"/>
          <cell r="S341"/>
          <cell r="T341"/>
          <cell r="U341"/>
          <cell r="V341"/>
          <cell r="W341"/>
          <cell r="X341"/>
          <cell r="Z341"/>
          <cell r="AA341"/>
          <cell r="AB341"/>
          <cell r="AC341"/>
          <cell r="AD341"/>
        </row>
        <row r="342">
          <cell r="A342"/>
          <cell r="B342"/>
          <cell r="E342"/>
          <cell r="F342"/>
          <cell r="G342"/>
          <cell r="H342" t="str">
            <v>ŽČ</v>
          </cell>
          <cell r="I342"/>
          <cell r="J342"/>
          <cell r="K342"/>
          <cell r="L342"/>
          <cell r="M342"/>
          <cell r="N342"/>
          <cell r="O342" t="str">
            <v>ŽČ</v>
          </cell>
          <cell r="P342"/>
          <cell r="Q342"/>
          <cell r="R342"/>
          <cell r="S342"/>
          <cell r="T342"/>
          <cell r="U342"/>
          <cell r="V342"/>
          <cell r="W342"/>
          <cell r="X342"/>
          <cell r="Z342"/>
          <cell r="AA342"/>
          <cell r="AB342"/>
          <cell r="AC342"/>
          <cell r="AD342"/>
        </row>
        <row r="343">
          <cell r="A343"/>
          <cell r="B343"/>
          <cell r="E343"/>
          <cell r="F343"/>
          <cell r="G343"/>
          <cell r="H343"/>
          <cell r="I343"/>
          <cell r="J343"/>
          <cell r="K343"/>
          <cell r="L343"/>
          <cell r="M343"/>
          <cell r="N343"/>
          <cell r="O343"/>
          <cell r="P343"/>
          <cell r="Q343"/>
          <cell r="R343"/>
          <cell r="S343"/>
          <cell r="T343"/>
          <cell r="U343"/>
          <cell r="V343"/>
          <cell r="W343"/>
          <cell r="X343"/>
          <cell r="Z343"/>
          <cell r="AA343"/>
          <cell r="AB343"/>
          <cell r="AC343"/>
          <cell r="AD343"/>
        </row>
        <row r="344">
          <cell r="A344"/>
          <cell r="B344"/>
          <cell r="C344"/>
          <cell r="D344"/>
          <cell r="E344"/>
          <cell r="F344"/>
          <cell r="G344"/>
          <cell r="H344"/>
          <cell r="I344"/>
          <cell r="J344"/>
          <cell r="K344"/>
          <cell r="L344"/>
          <cell r="M344"/>
          <cell r="N344"/>
          <cell r="O344"/>
          <cell r="P344"/>
          <cell r="Q344"/>
          <cell r="R344"/>
          <cell r="S344"/>
          <cell r="T344"/>
          <cell r="U344"/>
          <cell r="V344"/>
          <cell r="W344"/>
          <cell r="X344"/>
          <cell r="Y344"/>
          <cell r="Z344"/>
          <cell r="AA344"/>
          <cell r="AB344"/>
          <cell r="AC344"/>
          <cell r="AD344"/>
        </row>
        <row r="345">
          <cell r="A345" t="str">
            <v>P18</v>
          </cell>
          <cell r="B345"/>
          <cell r="E345" t="str">
            <v xml:space="preserve">zápas č. </v>
          </cell>
          <cell r="F345">
            <v>18</v>
          </cell>
          <cell r="G345"/>
          <cell r="H345" t="str">
            <v>Servis</v>
          </cell>
          <cell r="I345"/>
          <cell r="J345"/>
          <cell r="K345"/>
          <cell r="L345"/>
          <cell r="M345"/>
          <cell r="N345"/>
          <cell r="O345"/>
          <cell r="P345"/>
          <cell r="Q345"/>
          <cell r="R345"/>
          <cell r="S345"/>
          <cell r="T345"/>
          <cell r="U345"/>
          <cell r="V345" t="str">
            <v>pomer</v>
          </cell>
          <cell r="W345"/>
          <cell r="X345"/>
          <cell r="Y345" t="str">
            <v>(3:1)</v>
          </cell>
          <cell r="Z345">
            <v>1</v>
          </cell>
          <cell r="AA345">
            <v>3</v>
          </cell>
          <cell r="AB345"/>
          <cell r="AC345" t="str">
            <v>ONDRUŠOVÁ NELA</v>
          </cell>
          <cell r="AD345" t="str">
            <v>KOLESÁROVÁ DARINA</v>
          </cell>
        </row>
        <row r="346">
          <cell r="A346"/>
          <cell r="B346"/>
          <cell r="E346"/>
          <cell r="F346"/>
          <cell r="G346" t="str">
            <v>Time out</v>
          </cell>
          <cell r="H346" t="str">
            <v>Príjem</v>
          </cell>
          <cell r="I346"/>
          <cell r="J346"/>
          <cell r="K346"/>
          <cell r="L346"/>
          <cell r="M346"/>
          <cell r="N346">
            <v>1</v>
          </cell>
          <cell r="O346">
            <v>2</v>
          </cell>
          <cell r="P346">
            <v>3</v>
          </cell>
          <cell r="Q346">
            <v>4</v>
          </cell>
          <cell r="R346">
            <v>5</v>
          </cell>
          <cell r="S346">
            <v>6</v>
          </cell>
          <cell r="T346">
            <v>7</v>
          </cell>
          <cell r="U346"/>
          <cell r="V346" t="str">
            <v>setov</v>
          </cell>
          <cell r="W346"/>
          <cell r="X346"/>
          <cell r="Z346"/>
          <cell r="AA346"/>
          <cell r="AB346"/>
          <cell r="AC346"/>
          <cell r="AD346"/>
        </row>
        <row r="347">
          <cell r="A347" t="str">
            <v>1P18</v>
          </cell>
          <cell r="B347"/>
          <cell r="E347" t="str">
            <v>Stôl:</v>
          </cell>
          <cell r="F347" t="str">
            <v xml:space="preserve"> </v>
          </cell>
          <cell r="G347"/>
          <cell r="H347"/>
          <cell r="I347" t="str">
            <v>KOLESÁROVÁ DARINA</v>
          </cell>
          <cell r="J347"/>
          <cell r="K347"/>
          <cell r="L347"/>
          <cell r="M347"/>
          <cell r="N347">
            <v>7</v>
          </cell>
          <cell r="O347">
            <v>8</v>
          </cell>
          <cell r="P347">
            <v>11</v>
          </cell>
          <cell r="Q347">
            <v>7</v>
          </cell>
          <cell r="R347"/>
          <cell r="S347"/>
          <cell r="T347"/>
          <cell r="U347"/>
          <cell r="V347">
            <v>1</v>
          </cell>
          <cell r="W347"/>
          <cell r="X347"/>
          <cell r="Z347"/>
          <cell r="AA347"/>
          <cell r="AB347"/>
          <cell r="AC347"/>
          <cell r="AD347"/>
        </row>
        <row r="348">
          <cell r="A348"/>
          <cell r="B348"/>
          <cell r="E348"/>
          <cell r="F348"/>
          <cell r="G348"/>
          <cell r="H348"/>
          <cell r="I348"/>
          <cell r="J348"/>
          <cell r="K348"/>
          <cell r="L348"/>
          <cell r="M348"/>
          <cell r="N348"/>
          <cell r="O348"/>
          <cell r="P348"/>
          <cell r="Q348"/>
          <cell r="R348"/>
          <cell r="S348"/>
          <cell r="T348"/>
          <cell r="U348"/>
          <cell r="V348"/>
          <cell r="W348"/>
          <cell r="X348"/>
          <cell r="Z348"/>
          <cell r="AA348"/>
          <cell r="AB348"/>
          <cell r="AC348"/>
          <cell r="AD348"/>
        </row>
        <row r="349">
          <cell r="A349"/>
          <cell r="B349"/>
          <cell r="E349" t="str">
            <v>Dátum:</v>
          </cell>
          <cell r="F349">
            <v>43729</v>
          </cell>
          <cell r="G349"/>
          <cell r="H349"/>
          <cell r="I349"/>
          <cell r="J349"/>
          <cell r="K349"/>
          <cell r="L349"/>
          <cell r="M349"/>
          <cell r="N349"/>
          <cell r="O349"/>
          <cell r="P349"/>
          <cell r="Q349"/>
          <cell r="R349"/>
          <cell r="S349"/>
          <cell r="T349"/>
          <cell r="U349"/>
          <cell r="V349"/>
          <cell r="W349"/>
          <cell r="X349"/>
          <cell r="Z349"/>
          <cell r="AA349"/>
          <cell r="AB349"/>
          <cell r="AC349"/>
          <cell r="AD349"/>
        </row>
        <row r="350">
          <cell r="A350" t="str">
            <v>2P18</v>
          </cell>
          <cell r="B350"/>
          <cell r="E350" t="str">
            <v>Čas:</v>
          </cell>
          <cell r="F350"/>
          <cell r="G350"/>
          <cell r="H350"/>
          <cell r="I350" t="str">
            <v>ONDRUŠOVÁ NELA</v>
          </cell>
          <cell r="J350"/>
          <cell r="K350"/>
          <cell r="L350"/>
          <cell r="M350"/>
          <cell r="N350">
            <v>11</v>
          </cell>
          <cell r="O350">
            <v>11</v>
          </cell>
          <cell r="P350">
            <v>8</v>
          </cell>
          <cell r="Q350">
            <v>11</v>
          </cell>
          <cell r="R350"/>
          <cell r="S350"/>
          <cell r="T350"/>
          <cell r="U350"/>
          <cell r="V350">
            <v>3</v>
          </cell>
          <cell r="W350"/>
          <cell r="X350"/>
          <cell r="Z350"/>
          <cell r="AA350"/>
          <cell r="AB350"/>
          <cell r="AC350"/>
          <cell r="AD350"/>
        </row>
        <row r="351">
          <cell r="A351"/>
          <cell r="B351"/>
          <cell r="E351"/>
          <cell r="F351"/>
          <cell r="G351"/>
          <cell r="H351"/>
          <cell r="I351"/>
          <cell r="J351"/>
          <cell r="K351"/>
          <cell r="L351"/>
          <cell r="M351"/>
          <cell r="N351"/>
          <cell r="O351"/>
          <cell r="P351"/>
          <cell r="Q351"/>
          <cell r="R351"/>
          <cell r="S351"/>
          <cell r="T351"/>
          <cell r="U351"/>
          <cell r="V351"/>
          <cell r="W351"/>
          <cell r="X351"/>
          <cell r="Z351"/>
          <cell r="AA351"/>
          <cell r="AB351"/>
          <cell r="AC351"/>
          <cell r="AD351"/>
        </row>
        <row r="352">
          <cell r="A352"/>
          <cell r="B352"/>
          <cell r="E352" t="str">
            <v>Kategória :</v>
          </cell>
          <cell r="F352" t="str">
            <v>NMŽky</v>
          </cell>
          <cell r="G352"/>
          <cell r="H352"/>
          <cell r="I352"/>
          <cell r="J352"/>
          <cell r="K352"/>
          <cell r="L352"/>
          <cell r="M352"/>
          <cell r="N352"/>
          <cell r="O352"/>
          <cell r="P352"/>
          <cell r="Q352"/>
          <cell r="R352"/>
          <cell r="S352"/>
          <cell r="T352"/>
          <cell r="U352"/>
          <cell r="V352"/>
          <cell r="W352"/>
          <cell r="X352"/>
          <cell r="Z352"/>
          <cell r="AA352"/>
          <cell r="AB352"/>
          <cell r="AC352"/>
          <cell r="AD352"/>
        </row>
        <row r="353">
          <cell r="A353"/>
          <cell r="B353"/>
          <cell r="E353"/>
          <cell r="F353"/>
          <cell r="G353"/>
          <cell r="H353"/>
          <cell r="I353" t="str">
            <v>Rozhodca</v>
          </cell>
          <cell r="J353"/>
          <cell r="K353"/>
          <cell r="L353"/>
          <cell r="M353"/>
          <cell r="N353"/>
          <cell r="O353"/>
          <cell r="P353" t="str">
            <v>Víťaz</v>
          </cell>
          <cell r="Q353"/>
          <cell r="R353"/>
          <cell r="S353"/>
          <cell r="T353"/>
          <cell r="U353"/>
          <cell r="V353"/>
          <cell r="W353"/>
          <cell r="X353"/>
          <cell r="Z353"/>
          <cell r="AA353"/>
          <cell r="AB353"/>
          <cell r="AC353"/>
          <cell r="AD353"/>
        </row>
        <row r="354">
          <cell r="A354"/>
          <cell r="B354"/>
          <cell r="E354" t="str">
            <v>Skupina :</v>
          </cell>
          <cell r="F354" t="str">
            <v>P</v>
          </cell>
          <cell r="G354"/>
          <cell r="H354"/>
          <cell r="I354" t="str">
            <v/>
          </cell>
          <cell r="J354"/>
          <cell r="K354"/>
          <cell r="L354"/>
          <cell r="M354"/>
          <cell r="N354" t="str">
            <v>ONDRUŠOVÁ NELA</v>
          </cell>
          <cell r="O354"/>
          <cell r="P354"/>
          <cell r="Q354"/>
          <cell r="R354"/>
          <cell r="S354"/>
          <cell r="T354"/>
          <cell r="U354"/>
          <cell r="V354"/>
          <cell r="W354"/>
          <cell r="X354"/>
          <cell r="Z354"/>
          <cell r="AA354"/>
          <cell r="AB354"/>
          <cell r="AC354"/>
          <cell r="AD354"/>
        </row>
        <row r="355">
          <cell r="A355"/>
          <cell r="B355"/>
          <cell r="E355"/>
          <cell r="F355"/>
          <cell r="G355"/>
          <cell r="H355"/>
          <cell r="I355"/>
          <cell r="J355"/>
          <cell r="K355"/>
          <cell r="L355"/>
          <cell r="M355"/>
          <cell r="N355"/>
          <cell r="O355"/>
          <cell r="P355"/>
          <cell r="Q355"/>
          <cell r="R355"/>
          <cell r="S355"/>
          <cell r="T355"/>
          <cell r="U355"/>
          <cell r="V355"/>
          <cell r="W355"/>
          <cell r="X355"/>
          <cell r="Z355"/>
          <cell r="AA355"/>
          <cell r="AB355"/>
          <cell r="AC355"/>
          <cell r="AD355"/>
        </row>
        <row r="356">
          <cell r="A356"/>
          <cell r="B356"/>
          <cell r="E356" t="str">
            <v>Zápas:</v>
          </cell>
          <cell r="F356" t="str">
            <v>P18</v>
          </cell>
          <cell r="G356"/>
          <cell r="H356"/>
          <cell r="I356"/>
          <cell r="J356"/>
          <cell r="K356"/>
          <cell r="L356"/>
          <cell r="M356"/>
          <cell r="N356"/>
          <cell r="O356"/>
          <cell r="P356"/>
          <cell r="Q356"/>
          <cell r="R356"/>
          <cell r="S356"/>
          <cell r="T356"/>
          <cell r="U356"/>
          <cell r="V356"/>
          <cell r="W356"/>
          <cell r="X356"/>
          <cell r="Z356"/>
          <cell r="AA356"/>
          <cell r="AB356"/>
          <cell r="AC356"/>
          <cell r="AD356"/>
        </row>
        <row r="357">
          <cell r="A357"/>
          <cell r="B357"/>
          <cell r="E357"/>
          <cell r="F357"/>
          <cell r="G357"/>
          <cell r="H357" t="str">
            <v>Udelené karty - priestupok</v>
          </cell>
          <cell r="I357"/>
          <cell r="J357"/>
          <cell r="K357"/>
          <cell r="L357"/>
          <cell r="M357"/>
          <cell r="N357"/>
          <cell r="O357"/>
          <cell r="P357"/>
          <cell r="Q357"/>
          <cell r="R357"/>
          <cell r="S357"/>
          <cell r="T357"/>
          <cell r="U357"/>
          <cell r="V357"/>
          <cell r="W357"/>
          <cell r="X357"/>
          <cell r="Z357"/>
          <cell r="AA357"/>
          <cell r="AB357"/>
          <cell r="AC357"/>
          <cell r="AD357"/>
        </row>
        <row r="358">
          <cell r="A358"/>
          <cell r="B358"/>
          <cell r="E358"/>
          <cell r="F358"/>
          <cell r="G358"/>
          <cell r="H358"/>
          <cell r="I358"/>
          <cell r="J358"/>
          <cell r="K358"/>
          <cell r="L358"/>
          <cell r="M358"/>
          <cell r="N358"/>
          <cell r="O358"/>
          <cell r="P358"/>
          <cell r="Q358"/>
          <cell r="R358"/>
          <cell r="S358"/>
          <cell r="T358"/>
          <cell r="U358"/>
          <cell r="V358"/>
          <cell r="W358"/>
          <cell r="X358"/>
          <cell r="Z358"/>
          <cell r="AA358"/>
          <cell r="AB358"/>
          <cell r="AC358"/>
          <cell r="AD358"/>
        </row>
        <row r="359">
          <cell r="A359"/>
          <cell r="B359"/>
          <cell r="E359"/>
          <cell r="F359"/>
          <cell r="G359"/>
          <cell r="H359"/>
          <cell r="I359" t="str">
            <v>KOLESÁROVÁ DARINA</v>
          </cell>
          <cell r="J359"/>
          <cell r="K359"/>
          <cell r="L359"/>
          <cell r="M359"/>
          <cell r="N359"/>
          <cell r="O359"/>
          <cell r="P359" t="str">
            <v>ONDRUŠOVÁ NELA</v>
          </cell>
          <cell r="Q359"/>
          <cell r="R359"/>
          <cell r="S359"/>
          <cell r="T359"/>
          <cell r="U359"/>
          <cell r="V359"/>
          <cell r="W359"/>
          <cell r="X359"/>
          <cell r="Z359"/>
          <cell r="AA359"/>
          <cell r="AB359"/>
          <cell r="AC359"/>
          <cell r="AD359"/>
        </row>
        <row r="360">
          <cell r="A360"/>
          <cell r="B360"/>
          <cell r="E360"/>
          <cell r="F360"/>
          <cell r="G360"/>
          <cell r="H360" t="str">
            <v>Ž</v>
          </cell>
          <cell r="I360"/>
          <cell r="J360"/>
          <cell r="K360"/>
          <cell r="L360"/>
          <cell r="M360"/>
          <cell r="N360"/>
          <cell r="O360" t="str">
            <v>Ž</v>
          </cell>
          <cell r="P360"/>
          <cell r="Q360"/>
          <cell r="R360"/>
          <cell r="S360"/>
          <cell r="T360"/>
          <cell r="U360"/>
          <cell r="V360"/>
          <cell r="W360"/>
          <cell r="X360"/>
          <cell r="Z360"/>
          <cell r="AA360"/>
          <cell r="AB360"/>
          <cell r="AC360"/>
          <cell r="AD360"/>
        </row>
        <row r="361">
          <cell r="A361"/>
          <cell r="B361"/>
          <cell r="E361"/>
          <cell r="F361"/>
          <cell r="G361"/>
          <cell r="H361" t="str">
            <v>ŽČ</v>
          </cell>
          <cell r="I361"/>
          <cell r="J361"/>
          <cell r="K361"/>
          <cell r="L361"/>
          <cell r="M361"/>
          <cell r="N361"/>
          <cell r="O361" t="str">
            <v>ŽČ</v>
          </cell>
          <cell r="P361"/>
          <cell r="Q361"/>
          <cell r="R361"/>
          <cell r="S361"/>
          <cell r="T361"/>
          <cell r="U361"/>
          <cell r="V361"/>
          <cell r="W361"/>
          <cell r="X361"/>
          <cell r="Z361"/>
          <cell r="AA361"/>
          <cell r="AB361"/>
          <cell r="AC361"/>
          <cell r="AD361"/>
        </row>
        <row r="362">
          <cell r="A362"/>
          <cell r="B362"/>
          <cell r="E362"/>
          <cell r="F362"/>
          <cell r="G362"/>
          <cell r="H362" t="str">
            <v>ŽČ</v>
          </cell>
          <cell r="I362"/>
          <cell r="J362"/>
          <cell r="K362"/>
          <cell r="L362"/>
          <cell r="M362"/>
          <cell r="N362"/>
          <cell r="O362" t="str">
            <v>ŽČ</v>
          </cell>
          <cell r="P362"/>
          <cell r="Q362"/>
          <cell r="R362"/>
          <cell r="S362"/>
          <cell r="T362"/>
          <cell r="U362"/>
          <cell r="V362"/>
          <cell r="W362"/>
          <cell r="X362"/>
          <cell r="Z362"/>
          <cell r="AA362"/>
          <cell r="AB362"/>
          <cell r="AC362"/>
          <cell r="AD362"/>
        </row>
        <row r="363">
          <cell r="A363"/>
          <cell r="B363"/>
          <cell r="E363"/>
          <cell r="F363"/>
          <cell r="G363"/>
          <cell r="H363"/>
          <cell r="I363"/>
          <cell r="J363"/>
          <cell r="K363"/>
          <cell r="L363"/>
          <cell r="M363"/>
          <cell r="N363"/>
          <cell r="O363"/>
          <cell r="P363"/>
          <cell r="Q363"/>
          <cell r="R363"/>
          <cell r="S363"/>
          <cell r="T363"/>
          <cell r="U363"/>
          <cell r="V363"/>
          <cell r="W363"/>
          <cell r="X363"/>
          <cell r="Z363"/>
          <cell r="AA363"/>
          <cell r="AB363"/>
          <cell r="AC363"/>
          <cell r="AD363"/>
        </row>
        <row r="364">
          <cell r="A364"/>
          <cell r="B364"/>
          <cell r="C364"/>
          <cell r="D364"/>
          <cell r="E364"/>
          <cell r="F364"/>
          <cell r="G364"/>
          <cell r="H364"/>
          <cell r="I364"/>
          <cell r="J364"/>
          <cell r="K364"/>
          <cell r="L364"/>
          <cell r="M364"/>
          <cell r="N364"/>
          <cell r="O364"/>
          <cell r="P364"/>
          <cell r="Q364"/>
          <cell r="R364"/>
          <cell r="S364"/>
          <cell r="T364"/>
          <cell r="U364"/>
          <cell r="V364"/>
          <cell r="W364"/>
          <cell r="X364"/>
          <cell r="Y364"/>
          <cell r="Z364"/>
          <cell r="AA364"/>
          <cell r="AB364"/>
          <cell r="AC364"/>
          <cell r="AD364"/>
        </row>
        <row r="365">
          <cell r="A365" t="str">
            <v>P19</v>
          </cell>
          <cell r="B365"/>
          <cell r="E365" t="str">
            <v xml:space="preserve">zápas č. </v>
          </cell>
          <cell r="F365">
            <v>19</v>
          </cell>
          <cell r="G365"/>
          <cell r="H365" t="str">
            <v>Servis</v>
          </cell>
          <cell r="I365"/>
          <cell r="J365"/>
          <cell r="K365"/>
          <cell r="L365"/>
          <cell r="M365"/>
          <cell r="N365"/>
          <cell r="O365"/>
          <cell r="P365"/>
          <cell r="Q365"/>
          <cell r="R365"/>
          <cell r="S365"/>
          <cell r="T365"/>
          <cell r="U365"/>
          <cell r="V365" t="str">
            <v>pomer</v>
          </cell>
          <cell r="W365"/>
          <cell r="X365"/>
          <cell r="Y365" t="str">
            <v>(3:1)</v>
          </cell>
          <cell r="Z365">
            <v>1</v>
          </cell>
          <cell r="AA365">
            <v>3</v>
          </cell>
          <cell r="AB365"/>
          <cell r="AC365" t="str">
            <v>KAČÁNIOVÁ EMA</v>
          </cell>
          <cell r="AD365" t="str">
            <v>GOMOLOVÁ LUCIA</v>
          </cell>
        </row>
        <row r="366">
          <cell r="A366"/>
          <cell r="B366"/>
          <cell r="E366"/>
          <cell r="F366"/>
          <cell r="G366" t="str">
            <v>Time out</v>
          </cell>
          <cell r="H366" t="str">
            <v>Príjem</v>
          </cell>
          <cell r="I366"/>
          <cell r="J366"/>
          <cell r="K366"/>
          <cell r="L366"/>
          <cell r="M366"/>
          <cell r="N366">
            <v>1</v>
          </cell>
          <cell r="O366">
            <v>2</v>
          </cell>
          <cell r="P366">
            <v>3</v>
          </cell>
          <cell r="Q366">
            <v>4</v>
          </cell>
          <cell r="R366">
            <v>5</v>
          </cell>
          <cell r="S366">
            <v>6</v>
          </cell>
          <cell r="T366">
            <v>7</v>
          </cell>
          <cell r="U366"/>
          <cell r="V366" t="str">
            <v>setov</v>
          </cell>
          <cell r="W366"/>
          <cell r="X366"/>
          <cell r="Z366"/>
          <cell r="AA366"/>
          <cell r="AB366"/>
          <cell r="AC366"/>
          <cell r="AD366"/>
        </row>
        <row r="367">
          <cell r="A367" t="str">
            <v>1P19</v>
          </cell>
          <cell r="B367"/>
          <cell r="E367" t="str">
            <v>Stôl:</v>
          </cell>
          <cell r="F367" t="str">
            <v xml:space="preserve"> </v>
          </cell>
          <cell r="G367"/>
          <cell r="H367"/>
          <cell r="I367" t="str">
            <v>GOMOLOVÁ LUCIA</v>
          </cell>
          <cell r="J367"/>
          <cell r="K367"/>
          <cell r="L367"/>
          <cell r="M367"/>
          <cell r="N367">
            <v>10</v>
          </cell>
          <cell r="O367">
            <v>8</v>
          </cell>
          <cell r="P367">
            <v>11</v>
          </cell>
          <cell r="Q367">
            <v>6</v>
          </cell>
          <cell r="R367"/>
          <cell r="S367"/>
          <cell r="T367"/>
          <cell r="U367"/>
          <cell r="V367">
            <v>1</v>
          </cell>
          <cell r="W367"/>
          <cell r="X367"/>
          <cell r="Z367"/>
          <cell r="AA367"/>
          <cell r="AB367"/>
          <cell r="AC367"/>
          <cell r="AD367"/>
        </row>
        <row r="368">
          <cell r="A368"/>
          <cell r="B368"/>
          <cell r="E368"/>
          <cell r="F368"/>
          <cell r="G368"/>
          <cell r="H368"/>
          <cell r="I368"/>
          <cell r="J368"/>
          <cell r="K368"/>
          <cell r="L368"/>
          <cell r="M368"/>
          <cell r="N368"/>
          <cell r="O368"/>
          <cell r="P368"/>
          <cell r="Q368"/>
          <cell r="R368"/>
          <cell r="S368"/>
          <cell r="T368"/>
          <cell r="U368"/>
          <cell r="V368"/>
          <cell r="W368"/>
          <cell r="X368"/>
          <cell r="Z368"/>
          <cell r="AA368"/>
          <cell r="AB368"/>
          <cell r="AC368"/>
          <cell r="AD368"/>
        </row>
        <row r="369">
          <cell r="A369"/>
          <cell r="B369"/>
          <cell r="E369" t="str">
            <v>Dátum:</v>
          </cell>
          <cell r="F369">
            <v>43729</v>
          </cell>
          <cell r="G369"/>
          <cell r="H369"/>
          <cell r="I369"/>
          <cell r="J369"/>
          <cell r="K369"/>
          <cell r="L369"/>
          <cell r="M369"/>
          <cell r="N369"/>
          <cell r="O369"/>
          <cell r="P369"/>
          <cell r="Q369"/>
          <cell r="R369"/>
          <cell r="S369"/>
          <cell r="T369"/>
          <cell r="U369"/>
          <cell r="V369"/>
          <cell r="W369"/>
          <cell r="X369"/>
          <cell r="Z369"/>
          <cell r="AA369"/>
          <cell r="AB369"/>
          <cell r="AC369"/>
          <cell r="AD369"/>
        </row>
        <row r="370">
          <cell r="A370" t="str">
            <v>2P19</v>
          </cell>
          <cell r="B370"/>
          <cell r="E370" t="str">
            <v>Čas:</v>
          </cell>
          <cell r="F370"/>
          <cell r="G370"/>
          <cell r="H370"/>
          <cell r="I370" t="str">
            <v>KAČÁNIOVÁ EMA</v>
          </cell>
          <cell r="J370"/>
          <cell r="K370"/>
          <cell r="L370"/>
          <cell r="M370"/>
          <cell r="N370">
            <v>12</v>
          </cell>
          <cell r="O370">
            <v>11</v>
          </cell>
          <cell r="P370">
            <v>7</v>
          </cell>
          <cell r="Q370">
            <v>11</v>
          </cell>
          <cell r="R370"/>
          <cell r="S370"/>
          <cell r="T370"/>
          <cell r="U370"/>
          <cell r="V370">
            <v>3</v>
          </cell>
          <cell r="W370"/>
          <cell r="X370"/>
          <cell r="Z370"/>
          <cell r="AA370"/>
          <cell r="AB370"/>
          <cell r="AC370"/>
          <cell r="AD370"/>
        </row>
        <row r="371">
          <cell r="A371"/>
          <cell r="B371"/>
          <cell r="E371"/>
          <cell r="F371"/>
          <cell r="G371"/>
          <cell r="H371"/>
          <cell r="I371"/>
          <cell r="J371"/>
          <cell r="K371"/>
          <cell r="L371"/>
          <cell r="M371"/>
          <cell r="N371"/>
          <cell r="O371"/>
          <cell r="P371"/>
          <cell r="Q371"/>
          <cell r="R371"/>
          <cell r="S371"/>
          <cell r="T371"/>
          <cell r="U371"/>
          <cell r="V371"/>
          <cell r="W371"/>
          <cell r="X371"/>
          <cell r="Z371"/>
          <cell r="AA371"/>
          <cell r="AB371"/>
          <cell r="AC371"/>
          <cell r="AD371"/>
        </row>
        <row r="372">
          <cell r="A372"/>
          <cell r="B372"/>
          <cell r="E372" t="str">
            <v>Kategória :</v>
          </cell>
          <cell r="F372" t="str">
            <v>NMŽky</v>
          </cell>
          <cell r="G372"/>
          <cell r="H372"/>
          <cell r="I372"/>
          <cell r="J372"/>
          <cell r="K372"/>
          <cell r="L372"/>
          <cell r="M372"/>
          <cell r="N372"/>
          <cell r="O372"/>
          <cell r="P372"/>
          <cell r="Q372"/>
          <cell r="R372"/>
          <cell r="S372"/>
          <cell r="T372"/>
          <cell r="U372"/>
          <cell r="V372"/>
          <cell r="W372"/>
          <cell r="X372"/>
          <cell r="Z372"/>
          <cell r="AA372"/>
          <cell r="AB372"/>
          <cell r="AC372"/>
          <cell r="AD372"/>
        </row>
        <row r="373">
          <cell r="A373"/>
          <cell r="B373"/>
          <cell r="E373"/>
          <cell r="F373"/>
          <cell r="G373"/>
          <cell r="H373"/>
          <cell r="I373" t="str">
            <v>Rozhodca</v>
          </cell>
          <cell r="J373"/>
          <cell r="K373"/>
          <cell r="L373"/>
          <cell r="M373"/>
          <cell r="N373"/>
          <cell r="O373"/>
          <cell r="P373" t="str">
            <v>Víťaz</v>
          </cell>
          <cell r="Q373"/>
          <cell r="R373"/>
          <cell r="S373"/>
          <cell r="T373"/>
          <cell r="U373"/>
          <cell r="V373"/>
          <cell r="W373"/>
          <cell r="X373"/>
          <cell r="Z373"/>
          <cell r="AA373"/>
          <cell r="AB373"/>
          <cell r="AC373"/>
          <cell r="AD373"/>
        </row>
        <row r="374">
          <cell r="A374"/>
          <cell r="B374"/>
          <cell r="E374" t="str">
            <v>Skupina :</v>
          </cell>
          <cell r="F374" t="str">
            <v>P</v>
          </cell>
          <cell r="G374"/>
          <cell r="H374"/>
          <cell r="I374"/>
          <cell r="J374"/>
          <cell r="K374"/>
          <cell r="L374"/>
          <cell r="M374"/>
          <cell r="N374" t="str">
            <v>KAČÁNIOVÁ EMA</v>
          </cell>
          <cell r="O374"/>
          <cell r="P374"/>
          <cell r="Q374"/>
          <cell r="R374"/>
          <cell r="S374"/>
          <cell r="T374"/>
          <cell r="U374"/>
          <cell r="V374"/>
          <cell r="W374"/>
          <cell r="X374"/>
          <cell r="Z374"/>
          <cell r="AA374"/>
          <cell r="AB374"/>
          <cell r="AC374"/>
          <cell r="AD374"/>
        </row>
        <row r="375">
          <cell r="A375"/>
          <cell r="B375"/>
          <cell r="E375"/>
          <cell r="F375"/>
          <cell r="G375"/>
          <cell r="H375"/>
          <cell r="I375"/>
          <cell r="J375"/>
          <cell r="K375"/>
          <cell r="L375"/>
          <cell r="M375"/>
          <cell r="N375"/>
          <cell r="O375"/>
          <cell r="P375"/>
          <cell r="Q375"/>
          <cell r="R375"/>
          <cell r="S375"/>
          <cell r="T375"/>
          <cell r="U375"/>
          <cell r="V375"/>
          <cell r="W375"/>
          <cell r="X375"/>
          <cell r="Z375"/>
          <cell r="AA375"/>
          <cell r="AB375"/>
          <cell r="AC375"/>
          <cell r="AD375"/>
        </row>
        <row r="376">
          <cell r="A376"/>
          <cell r="B376"/>
          <cell r="E376" t="str">
            <v>Zápas:</v>
          </cell>
          <cell r="F376" t="str">
            <v>P19</v>
          </cell>
          <cell r="G376"/>
          <cell r="H376"/>
          <cell r="I376"/>
          <cell r="J376"/>
          <cell r="K376"/>
          <cell r="L376"/>
          <cell r="M376"/>
          <cell r="N376"/>
          <cell r="O376"/>
          <cell r="P376"/>
          <cell r="Q376"/>
          <cell r="R376"/>
          <cell r="S376"/>
          <cell r="T376"/>
          <cell r="U376"/>
          <cell r="V376"/>
          <cell r="W376"/>
          <cell r="X376"/>
          <cell r="Z376"/>
          <cell r="AA376"/>
          <cell r="AB376"/>
          <cell r="AC376"/>
          <cell r="AD376"/>
        </row>
        <row r="377">
          <cell r="A377"/>
          <cell r="B377"/>
          <cell r="E377"/>
          <cell r="F377"/>
          <cell r="G377"/>
          <cell r="H377" t="str">
            <v>Udelené karty - priestupok</v>
          </cell>
          <cell r="I377"/>
          <cell r="J377"/>
          <cell r="K377"/>
          <cell r="L377"/>
          <cell r="M377"/>
          <cell r="N377"/>
          <cell r="O377"/>
          <cell r="P377"/>
          <cell r="Q377"/>
          <cell r="R377"/>
          <cell r="S377"/>
          <cell r="T377"/>
          <cell r="U377"/>
          <cell r="V377"/>
          <cell r="W377"/>
          <cell r="X377"/>
          <cell r="Z377"/>
          <cell r="AA377"/>
          <cell r="AB377"/>
          <cell r="AC377"/>
          <cell r="AD377"/>
        </row>
        <row r="378">
          <cell r="A378"/>
          <cell r="B378"/>
          <cell r="E378"/>
          <cell r="F378"/>
          <cell r="G378"/>
          <cell r="H378"/>
          <cell r="I378"/>
          <cell r="J378"/>
          <cell r="K378"/>
          <cell r="L378"/>
          <cell r="M378"/>
          <cell r="N378"/>
          <cell r="O378"/>
          <cell r="P378"/>
          <cell r="Q378"/>
          <cell r="R378"/>
          <cell r="S378"/>
          <cell r="T378"/>
          <cell r="U378"/>
          <cell r="V378"/>
          <cell r="W378"/>
          <cell r="X378"/>
          <cell r="Z378"/>
          <cell r="AA378"/>
          <cell r="AB378"/>
          <cell r="AC378"/>
          <cell r="AD378"/>
        </row>
        <row r="379">
          <cell r="A379"/>
          <cell r="B379"/>
          <cell r="E379"/>
          <cell r="F379"/>
          <cell r="G379"/>
          <cell r="H379"/>
          <cell r="I379" t="str">
            <v>GOMOLOVÁ LUCIA</v>
          </cell>
          <cell r="J379"/>
          <cell r="K379"/>
          <cell r="L379"/>
          <cell r="M379"/>
          <cell r="N379"/>
          <cell r="O379"/>
          <cell r="P379" t="str">
            <v>KAČÁNIOVÁ EMA</v>
          </cell>
          <cell r="Q379"/>
          <cell r="R379"/>
          <cell r="S379"/>
          <cell r="T379"/>
          <cell r="U379"/>
          <cell r="V379"/>
          <cell r="W379"/>
          <cell r="X379"/>
          <cell r="Z379"/>
          <cell r="AA379"/>
          <cell r="AB379"/>
          <cell r="AC379"/>
          <cell r="AD379"/>
        </row>
        <row r="380">
          <cell r="A380"/>
          <cell r="B380"/>
          <cell r="E380"/>
          <cell r="F380"/>
          <cell r="G380"/>
          <cell r="H380" t="str">
            <v>Ž</v>
          </cell>
          <cell r="I380"/>
          <cell r="J380"/>
          <cell r="K380"/>
          <cell r="L380"/>
          <cell r="M380"/>
          <cell r="N380"/>
          <cell r="O380" t="str">
            <v>Ž</v>
          </cell>
          <cell r="P380"/>
          <cell r="Q380"/>
          <cell r="R380"/>
          <cell r="S380"/>
          <cell r="T380"/>
          <cell r="U380"/>
          <cell r="V380"/>
          <cell r="W380"/>
          <cell r="X380"/>
          <cell r="Z380"/>
          <cell r="AA380"/>
          <cell r="AB380"/>
          <cell r="AC380"/>
          <cell r="AD380"/>
        </row>
        <row r="381">
          <cell r="A381"/>
          <cell r="B381"/>
          <cell r="E381"/>
          <cell r="F381"/>
          <cell r="G381"/>
          <cell r="H381" t="str">
            <v>ŽČ</v>
          </cell>
          <cell r="I381"/>
          <cell r="J381"/>
          <cell r="K381"/>
          <cell r="L381"/>
          <cell r="M381"/>
          <cell r="N381"/>
          <cell r="O381" t="str">
            <v>ŽČ</v>
          </cell>
          <cell r="P381"/>
          <cell r="Q381"/>
          <cell r="R381"/>
          <cell r="S381"/>
          <cell r="T381"/>
          <cell r="U381"/>
          <cell r="V381"/>
          <cell r="W381"/>
          <cell r="X381"/>
          <cell r="Z381"/>
          <cell r="AA381"/>
          <cell r="AB381"/>
          <cell r="AC381"/>
          <cell r="AD381"/>
        </row>
        <row r="382">
          <cell r="A382"/>
          <cell r="B382"/>
          <cell r="E382"/>
          <cell r="F382"/>
          <cell r="G382"/>
          <cell r="H382" t="str">
            <v>ŽČ</v>
          </cell>
          <cell r="I382"/>
          <cell r="J382"/>
          <cell r="K382"/>
          <cell r="L382"/>
          <cell r="M382"/>
          <cell r="N382"/>
          <cell r="O382" t="str">
            <v>ŽČ</v>
          </cell>
          <cell r="P382"/>
          <cell r="Q382"/>
          <cell r="R382"/>
          <cell r="S382"/>
          <cell r="T382"/>
          <cell r="U382"/>
          <cell r="V382"/>
          <cell r="W382"/>
          <cell r="X382"/>
          <cell r="Z382"/>
          <cell r="AA382"/>
          <cell r="AB382"/>
          <cell r="AC382"/>
          <cell r="AD382"/>
        </row>
        <row r="383">
          <cell r="A383"/>
          <cell r="B383"/>
          <cell r="E383"/>
          <cell r="F383"/>
          <cell r="G383"/>
          <cell r="H383"/>
          <cell r="I383"/>
          <cell r="J383"/>
          <cell r="K383"/>
          <cell r="L383"/>
          <cell r="M383"/>
          <cell r="N383"/>
          <cell r="O383"/>
          <cell r="P383"/>
          <cell r="Q383"/>
          <cell r="R383"/>
          <cell r="S383"/>
          <cell r="T383"/>
          <cell r="U383"/>
          <cell r="V383"/>
          <cell r="W383"/>
          <cell r="X383"/>
          <cell r="Z383"/>
          <cell r="AA383"/>
          <cell r="AB383"/>
          <cell r="AC383"/>
          <cell r="AD383"/>
        </row>
        <row r="384">
          <cell r="A384"/>
          <cell r="B384"/>
          <cell r="C384"/>
          <cell r="D384"/>
          <cell r="E384"/>
          <cell r="F384"/>
          <cell r="G384"/>
          <cell r="H384"/>
          <cell r="I384"/>
          <cell r="J384"/>
          <cell r="K384"/>
          <cell r="L384"/>
          <cell r="M384"/>
          <cell r="N384"/>
          <cell r="O384"/>
          <cell r="P384"/>
          <cell r="Q384"/>
          <cell r="R384"/>
          <cell r="S384"/>
          <cell r="T384"/>
          <cell r="U384"/>
          <cell r="V384"/>
          <cell r="W384"/>
          <cell r="X384"/>
          <cell r="Y384"/>
          <cell r="Z384"/>
          <cell r="AA384"/>
          <cell r="AB384"/>
          <cell r="AC384"/>
          <cell r="AD384"/>
        </row>
        <row r="385">
          <cell r="A385" t="str">
            <v>P20</v>
          </cell>
          <cell r="B385"/>
          <cell r="E385" t="str">
            <v xml:space="preserve">zápas č. </v>
          </cell>
          <cell r="F385">
            <v>20</v>
          </cell>
          <cell r="G385"/>
          <cell r="H385" t="str">
            <v>Servis</v>
          </cell>
          <cell r="I385"/>
          <cell r="J385"/>
          <cell r="K385"/>
          <cell r="L385"/>
          <cell r="M385"/>
          <cell r="N385"/>
          <cell r="O385"/>
          <cell r="P385"/>
          <cell r="Q385"/>
          <cell r="R385"/>
          <cell r="S385"/>
          <cell r="T385"/>
          <cell r="U385"/>
          <cell r="V385" t="str">
            <v>pomer</v>
          </cell>
          <cell r="W385"/>
          <cell r="X385"/>
          <cell r="Y385" t="str">
            <v>(3:2)</v>
          </cell>
          <cell r="Z385">
            <v>3</v>
          </cell>
          <cell r="AA385">
            <v>2</v>
          </cell>
          <cell r="AB385"/>
          <cell r="AC385" t="str">
            <v>ČIŽLÁKOVÁ LUCIA</v>
          </cell>
          <cell r="AD385" t="str">
            <v>PAĽKOVÁ ANNA</v>
          </cell>
        </row>
        <row r="386">
          <cell r="A386"/>
          <cell r="B386"/>
          <cell r="E386"/>
          <cell r="F386"/>
          <cell r="G386" t="str">
            <v>Time out</v>
          </cell>
          <cell r="H386" t="str">
            <v>Príjem</v>
          </cell>
          <cell r="I386"/>
          <cell r="J386"/>
          <cell r="K386"/>
          <cell r="L386"/>
          <cell r="M386"/>
          <cell r="N386">
            <v>1</v>
          </cell>
          <cell r="O386">
            <v>2</v>
          </cell>
          <cell r="P386">
            <v>3</v>
          </cell>
          <cell r="Q386">
            <v>4</v>
          </cell>
          <cell r="R386">
            <v>5</v>
          </cell>
          <cell r="S386">
            <v>6</v>
          </cell>
          <cell r="T386">
            <v>7</v>
          </cell>
          <cell r="U386"/>
          <cell r="V386" t="str">
            <v>setov</v>
          </cell>
          <cell r="W386"/>
          <cell r="X386"/>
          <cell r="Z386"/>
          <cell r="AA386"/>
          <cell r="AB386"/>
          <cell r="AC386"/>
          <cell r="AD386"/>
        </row>
        <row r="387">
          <cell r="A387" t="str">
            <v>1P20</v>
          </cell>
          <cell r="B387"/>
          <cell r="E387" t="str">
            <v>Stôl:</v>
          </cell>
          <cell r="F387" t="str">
            <v xml:space="preserve"> </v>
          </cell>
          <cell r="G387"/>
          <cell r="H387"/>
          <cell r="I387" t="str">
            <v>ČIŽLÁKOVÁ LUCIA</v>
          </cell>
          <cell r="J387"/>
          <cell r="K387"/>
          <cell r="L387"/>
          <cell r="M387"/>
          <cell r="N387">
            <v>6</v>
          </cell>
          <cell r="O387">
            <v>11</v>
          </cell>
          <cell r="P387">
            <v>8</v>
          </cell>
          <cell r="Q387">
            <v>14</v>
          </cell>
          <cell r="R387">
            <v>12</v>
          </cell>
          <cell r="S387"/>
          <cell r="T387"/>
          <cell r="U387"/>
          <cell r="V387">
            <v>3</v>
          </cell>
          <cell r="W387"/>
          <cell r="X387"/>
          <cell r="Z387"/>
          <cell r="AA387"/>
          <cell r="AB387"/>
          <cell r="AC387"/>
          <cell r="AD387"/>
        </row>
        <row r="388">
          <cell r="A388"/>
          <cell r="B388"/>
          <cell r="E388"/>
          <cell r="F388"/>
          <cell r="G388"/>
          <cell r="H388"/>
          <cell r="I388"/>
          <cell r="J388"/>
          <cell r="K388"/>
          <cell r="L388"/>
          <cell r="M388"/>
          <cell r="N388"/>
          <cell r="O388"/>
          <cell r="P388"/>
          <cell r="Q388"/>
          <cell r="R388"/>
          <cell r="S388"/>
          <cell r="T388"/>
          <cell r="U388"/>
          <cell r="V388"/>
          <cell r="W388"/>
          <cell r="X388"/>
          <cell r="Z388"/>
          <cell r="AA388"/>
          <cell r="AB388"/>
          <cell r="AC388"/>
          <cell r="AD388"/>
        </row>
        <row r="389">
          <cell r="A389"/>
          <cell r="B389"/>
          <cell r="E389" t="str">
            <v>Dátum:</v>
          </cell>
          <cell r="F389">
            <v>43729</v>
          </cell>
          <cell r="G389"/>
          <cell r="H389"/>
          <cell r="I389"/>
          <cell r="J389"/>
          <cell r="K389"/>
          <cell r="L389"/>
          <cell r="M389"/>
          <cell r="N389"/>
          <cell r="O389"/>
          <cell r="P389"/>
          <cell r="Q389"/>
          <cell r="R389"/>
          <cell r="S389"/>
          <cell r="T389"/>
          <cell r="U389"/>
          <cell r="V389"/>
          <cell r="W389"/>
          <cell r="X389"/>
          <cell r="Z389"/>
          <cell r="AA389"/>
          <cell r="AB389"/>
          <cell r="AC389"/>
          <cell r="AD389"/>
        </row>
        <row r="390">
          <cell r="A390" t="str">
            <v>2P20</v>
          </cell>
          <cell r="B390"/>
          <cell r="E390" t="str">
            <v>Čas:</v>
          </cell>
          <cell r="F390"/>
          <cell r="G390"/>
          <cell r="H390"/>
          <cell r="I390" t="str">
            <v>PAĽKOVÁ ANNA</v>
          </cell>
          <cell r="J390"/>
          <cell r="K390"/>
          <cell r="L390"/>
          <cell r="M390"/>
          <cell r="N390">
            <v>11</v>
          </cell>
          <cell r="O390">
            <v>3</v>
          </cell>
          <cell r="P390">
            <v>11</v>
          </cell>
          <cell r="Q390">
            <v>12</v>
          </cell>
          <cell r="R390">
            <v>10</v>
          </cell>
          <cell r="S390"/>
          <cell r="T390"/>
          <cell r="U390"/>
          <cell r="V390">
            <v>2</v>
          </cell>
          <cell r="W390"/>
          <cell r="X390"/>
          <cell r="Z390"/>
          <cell r="AA390"/>
          <cell r="AB390"/>
          <cell r="AC390"/>
          <cell r="AD390"/>
        </row>
        <row r="391">
          <cell r="A391"/>
          <cell r="B391"/>
          <cell r="E391"/>
          <cell r="F391"/>
          <cell r="G391"/>
          <cell r="H391"/>
          <cell r="I391"/>
          <cell r="J391"/>
          <cell r="K391"/>
          <cell r="L391"/>
          <cell r="M391"/>
          <cell r="N391"/>
          <cell r="O391"/>
          <cell r="P391"/>
          <cell r="Q391"/>
          <cell r="R391"/>
          <cell r="S391"/>
          <cell r="T391"/>
          <cell r="U391"/>
          <cell r="V391"/>
          <cell r="W391"/>
          <cell r="X391"/>
          <cell r="Z391"/>
          <cell r="AA391"/>
          <cell r="AB391"/>
          <cell r="AC391"/>
          <cell r="AD391"/>
        </row>
        <row r="392">
          <cell r="A392"/>
          <cell r="B392"/>
          <cell r="E392" t="str">
            <v>Kategória :</v>
          </cell>
          <cell r="F392" t="str">
            <v>NMŽky</v>
          </cell>
          <cell r="G392"/>
          <cell r="H392"/>
          <cell r="I392"/>
          <cell r="J392"/>
          <cell r="K392"/>
          <cell r="L392"/>
          <cell r="M392"/>
          <cell r="N392"/>
          <cell r="O392"/>
          <cell r="P392"/>
          <cell r="Q392"/>
          <cell r="R392"/>
          <cell r="S392"/>
          <cell r="T392"/>
          <cell r="U392"/>
          <cell r="V392"/>
          <cell r="W392"/>
          <cell r="X392"/>
          <cell r="Z392"/>
          <cell r="AA392"/>
          <cell r="AB392"/>
          <cell r="AC392"/>
          <cell r="AD392"/>
        </row>
        <row r="393">
          <cell r="A393"/>
          <cell r="B393"/>
          <cell r="E393"/>
          <cell r="F393"/>
          <cell r="G393"/>
          <cell r="H393"/>
          <cell r="I393" t="str">
            <v>Rozhodca</v>
          </cell>
          <cell r="J393"/>
          <cell r="K393"/>
          <cell r="L393"/>
          <cell r="M393"/>
          <cell r="N393"/>
          <cell r="O393"/>
          <cell r="P393" t="str">
            <v>Víťaz</v>
          </cell>
          <cell r="Q393"/>
          <cell r="R393"/>
          <cell r="S393"/>
          <cell r="T393"/>
          <cell r="U393"/>
          <cell r="V393"/>
          <cell r="W393"/>
          <cell r="X393"/>
          <cell r="Z393"/>
          <cell r="AA393"/>
          <cell r="AB393"/>
          <cell r="AC393"/>
          <cell r="AD393"/>
        </row>
        <row r="394">
          <cell r="A394"/>
          <cell r="B394"/>
          <cell r="E394" t="str">
            <v>Skupina :</v>
          </cell>
          <cell r="F394" t="str">
            <v>P</v>
          </cell>
          <cell r="G394"/>
          <cell r="H394"/>
          <cell r="I394"/>
          <cell r="J394"/>
          <cell r="K394"/>
          <cell r="L394"/>
          <cell r="M394"/>
          <cell r="N394" t="str">
            <v>ČIŽLÁKOVÁ LUCIA</v>
          </cell>
          <cell r="O394"/>
          <cell r="P394"/>
          <cell r="Q394"/>
          <cell r="R394"/>
          <cell r="S394"/>
          <cell r="T394"/>
          <cell r="U394"/>
          <cell r="V394"/>
          <cell r="W394"/>
          <cell r="X394"/>
          <cell r="Z394"/>
          <cell r="AA394"/>
          <cell r="AB394"/>
          <cell r="AC394"/>
          <cell r="AD394"/>
        </row>
        <row r="395">
          <cell r="A395"/>
          <cell r="B395"/>
          <cell r="E395"/>
          <cell r="F395"/>
          <cell r="G395"/>
          <cell r="H395"/>
          <cell r="I395"/>
          <cell r="J395"/>
          <cell r="K395"/>
          <cell r="L395"/>
          <cell r="M395"/>
          <cell r="N395"/>
          <cell r="O395"/>
          <cell r="P395"/>
          <cell r="Q395"/>
          <cell r="R395"/>
          <cell r="S395"/>
          <cell r="T395"/>
          <cell r="U395"/>
          <cell r="V395"/>
          <cell r="W395"/>
          <cell r="X395"/>
          <cell r="Z395"/>
          <cell r="AA395"/>
          <cell r="AB395"/>
          <cell r="AC395"/>
          <cell r="AD395"/>
        </row>
        <row r="396">
          <cell r="A396"/>
          <cell r="B396"/>
          <cell r="E396" t="str">
            <v>Zápas:</v>
          </cell>
          <cell r="F396" t="str">
            <v>P20</v>
          </cell>
          <cell r="G396"/>
          <cell r="H396"/>
          <cell r="I396"/>
          <cell r="J396"/>
          <cell r="K396"/>
          <cell r="L396"/>
          <cell r="M396"/>
          <cell r="N396"/>
          <cell r="O396"/>
          <cell r="P396"/>
          <cell r="Q396"/>
          <cell r="R396"/>
          <cell r="S396"/>
          <cell r="T396"/>
          <cell r="U396"/>
          <cell r="V396"/>
          <cell r="W396"/>
          <cell r="X396"/>
          <cell r="Z396"/>
          <cell r="AA396"/>
          <cell r="AB396"/>
          <cell r="AC396"/>
          <cell r="AD396"/>
        </row>
        <row r="397">
          <cell r="A397"/>
          <cell r="B397"/>
          <cell r="E397"/>
          <cell r="F397"/>
          <cell r="G397"/>
          <cell r="H397" t="str">
            <v>Udelené karty - priestupok</v>
          </cell>
          <cell r="I397"/>
          <cell r="J397"/>
          <cell r="K397"/>
          <cell r="L397"/>
          <cell r="M397"/>
          <cell r="N397"/>
          <cell r="O397"/>
          <cell r="P397"/>
          <cell r="Q397"/>
          <cell r="R397"/>
          <cell r="S397"/>
          <cell r="T397"/>
          <cell r="U397"/>
          <cell r="V397"/>
          <cell r="W397"/>
          <cell r="X397"/>
          <cell r="Z397"/>
          <cell r="AA397"/>
          <cell r="AB397"/>
          <cell r="AC397"/>
          <cell r="AD397"/>
        </row>
        <row r="398">
          <cell r="A398"/>
          <cell r="B398"/>
          <cell r="E398"/>
          <cell r="F398"/>
          <cell r="G398"/>
          <cell r="H398"/>
          <cell r="I398"/>
          <cell r="J398"/>
          <cell r="K398"/>
          <cell r="L398"/>
          <cell r="M398"/>
          <cell r="N398"/>
          <cell r="O398"/>
          <cell r="P398"/>
          <cell r="Q398"/>
          <cell r="R398"/>
          <cell r="S398"/>
          <cell r="T398"/>
          <cell r="U398"/>
          <cell r="V398"/>
          <cell r="W398"/>
          <cell r="X398"/>
          <cell r="Z398"/>
          <cell r="AA398"/>
          <cell r="AB398"/>
          <cell r="AC398"/>
          <cell r="AD398"/>
        </row>
        <row r="399">
          <cell r="A399"/>
          <cell r="B399"/>
          <cell r="E399"/>
          <cell r="F399"/>
          <cell r="G399"/>
          <cell r="H399"/>
          <cell r="I399" t="str">
            <v>ČIŽLÁKOVÁ LUCIA</v>
          </cell>
          <cell r="J399"/>
          <cell r="K399"/>
          <cell r="L399"/>
          <cell r="M399"/>
          <cell r="N399"/>
          <cell r="O399"/>
          <cell r="P399" t="str">
            <v>PAĽKOVÁ ANNA</v>
          </cell>
          <cell r="Q399"/>
          <cell r="R399"/>
          <cell r="S399"/>
          <cell r="T399"/>
          <cell r="U399"/>
          <cell r="V399"/>
          <cell r="W399"/>
          <cell r="X399"/>
          <cell r="Z399"/>
          <cell r="AA399"/>
          <cell r="AB399"/>
          <cell r="AC399"/>
          <cell r="AD399"/>
        </row>
        <row r="400">
          <cell r="A400"/>
          <cell r="B400"/>
          <cell r="E400"/>
          <cell r="F400"/>
          <cell r="G400"/>
          <cell r="H400" t="str">
            <v>Ž</v>
          </cell>
          <cell r="I400"/>
          <cell r="J400"/>
          <cell r="K400"/>
          <cell r="L400"/>
          <cell r="M400"/>
          <cell r="N400"/>
          <cell r="O400" t="str">
            <v>Ž</v>
          </cell>
          <cell r="P400"/>
          <cell r="Q400"/>
          <cell r="R400"/>
          <cell r="S400"/>
          <cell r="T400"/>
          <cell r="U400"/>
          <cell r="V400"/>
          <cell r="W400"/>
          <cell r="X400"/>
          <cell r="Z400"/>
          <cell r="AA400"/>
          <cell r="AB400"/>
          <cell r="AC400"/>
          <cell r="AD400"/>
        </row>
        <row r="401">
          <cell r="A401"/>
          <cell r="B401"/>
          <cell r="E401"/>
          <cell r="F401"/>
          <cell r="G401"/>
          <cell r="H401" t="str">
            <v>ŽČ</v>
          </cell>
          <cell r="I401"/>
          <cell r="J401"/>
          <cell r="K401"/>
          <cell r="L401"/>
          <cell r="M401"/>
          <cell r="N401"/>
          <cell r="O401" t="str">
            <v>ŽČ</v>
          </cell>
          <cell r="P401"/>
          <cell r="Q401"/>
          <cell r="R401"/>
          <cell r="S401"/>
          <cell r="T401"/>
          <cell r="U401"/>
          <cell r="V401"/>
          <cell r="W401"/>
          <cell r="X401"/>
          <cell r="Z401"/>
          <cell r="AA401"/>
          <cell r="AB401"/>
          <cell r="AC401"/>
          <cell r="AD401"/>
        </row>
        <row r="402">
          <cell r="A402"/>
          <cell r="B402"/>
          <cell r="E402"/>
          <cell r="F402"/>
          <cell r="G402"/>
          <cell r="H402" t="str">
            <v>ŽČ</v>
          </cell>
          <cell r="I402"/>
          <cell r="J402"/>
          <cell r="K402"/>
          <cell r="L402"/>
          <cell r="M402"/>
          <cell r="N402"/>
          <cell r="O402" t="str">
            <v>ŽČ</v>
          </cell>
          <cell r="P402"/>
          <cell r="Q402"/>
          <cell r="R402"/>
          <cell r="S402"/>
          <cell r="T402"/>
          <cell r="U402"/>
          <cell r="V402"/>
          <cell r="W402"/>
          <cell r="X402"/>
          <cell r="Z402"/>
          <cell r="AA402"/>
          <cell r="AB402"/>
          <cell r="AC402"/>
          <cell r="AD402"/>
        </row>
        <row r="403">
          <cell r="A403"/>
          <cell r="B403"/>
          <cell r="E403"/>
          <cell r="F403"/>
          <cell r="G403"/>
          <cell r="H403"/>
          <cell r="I403"/>
          <cell r="J403"/>
          <cell r="K403"/>
          <cell r="L403"/>
          <cell r="M403"/>
          <cell r="N403"/>
          <cell r="O403"/>
          <cell r="P403"/>
          <cell r="Q403"/>
          <cell r="R403"/>
          <cell r="S403"/>
          <cell r="T403"/>
          <cell r="U403"/>
          <cell r="V403"/>
          <cell r="W403"/>
          <cell r="X403"/>
          <cell r="Z403"/>
          <cell r="AA403"/>
          <cell r="AB403"/>
          <cell r="AC403"/>
          <cell r="AD403"/>
        </row>
        <row r="404">
          <cell r="A404"/>
          <cell r="B404"/>
          <cell r="C404"/>
          <cell r="D404"/>
          <cell r="E404"/>
          <cell r="F404"/>
          <cell r="G404"/>
          <cell r="H404"/>
          <cell r="I404"/>
          <cell r="J404"/>
          <cell r="K404"/>
          <cell r="L404"/>
          <cell r="M404"/>
          <cell r="N404"/>
          <cell r="O404"/>
          <cell r="P404"/>
          <cell r="Q404"/>
          <cell r="R404"/>
          <cell r="S404"/>
          <cell r="T404"/>
          <cell r="U404"/>
          <cell r="V404"/>
          <cell r="W404"/>
          <cell r="X404"/>
          <cell r="Y404"/>
          <cell r="Z404"/>
          <cell r="AA404"/>
          <cell r="AB404"/>
          <cell r="AC404"/>
          <cell r="AD404"/>
        </row>
        <row r="405">
          <cell r="A405" t="str">
            <v>P</v>
          </cell>
          <cell r="B405"/>
          <cell r="E405" t="str">
            <v xml:space="preserve">zápas č. </v>
          </cell>
          <cell r="F405" t="str">
            <v/>
          </cell>
          <cell r="G405"/>
          <cell r="H405" t="str">
            <v>Servis</v>
          </cell>
          <cell r="I405"/>
          <cell r="J405"/>
          <cell r="K405"/>
          <cell r="L405"/>
          <cell r="M405"/>
          <cell r="N405"/>
          <cell r="O405"/>
          <cell r="P405"/>
          <cell r="Q405"/>
          <cell r="R405"/>
          <cell r="S405"/>
          <cell r="T405"/>
          <cell r="U405"/>
          <cell r="V405" t="str">
            <v>pomer</v>
          </cell>
          <cell r="W405"/>
          <cell r="X405"/>
          <cell r="Y405" t="str">
            <v>(:)</v>
          </cell>
          <cell r="Z405" t="str">
            <v/>
          </cell>
          <cell r="AA405" t="str">
            <v/>
          </cell>
          <cell r="AB405"/>
          <cell r="AC405" t="str">
            <v/>
          </cell>
          <cell r="AD405" t="e">
            <v>#N/A</v>
          </cell>
        </row>
        <row r="406">
          <cell r="A406"/>
          <cell r="B406"/>
          <cell r="E406"/>
          <cell r="F406"/>
          <cell r="G406" t="str">
            <v>Time out</v>
          </cell>
          <cell r="H406" t="str">
            <v>Príjem</v>
          </cell>
          <cell r="I406"/>
          <cell r="J406"/>
          <cell r="K406"/>
          <cell r="L406"/>
          <cell r="M406"/>
          <cell r="N406">
            <v>1</v>
          </cell>
          <cell r="O406">
            <v>2</v>
          </cell>
          <cell r="P406">
            <v>3</v>
          </cell>
          <cell r="Q406">
            <v>4</v>
          </cell>
          <cell r="R406">
            <v>5</v>
          </cell>
          <cell r="S406">
            <v>6</v>
          </cell>
          <cell r="T406">
            <v>7</v>
          </cell>
          <cell r="U406"/>
          <cell r="V406" t="str">
            <v>setov</v>
          </cell>
          <cell r="W406"/>
          <cell r="X406"/>
          <cell r="Z406"/>
          <cell r="AA406"/>
          <cell r="AB406"/>
          <cell r="AC406"/>
          <cell r="AD406"/>
        </row>
        <row r="407">
          <cell r="A407" t="str">
            <v>1P</v>
          </cell>
          <cell r="B407"/>
          <cell r="E407" t="str">
            <v>Stôl:</v>
          </cell>
          <cell r="F407" t="e">
            <v>#N/A</v>
          </cell>
          <cell r="G407"/>
          <cell r="H407"/>
          <cell r="I407" t="e">
            <v>#N/A</v>
          </cell>
          <cell r="J407"/>
          <cell r="K407"/>
          <cell r="L407"/>
          <cell r="M407"/>
          <cell r="N407"/>
          <cell r="O407"/>
          <cell r="P407"/>
          <cell r="Q407" t="str">
            <v xml:space="preserve"> </v>
          </cell>
          <cell r="R407"/>
          <cell r="S407"/>
          <cell r="T407"/>
          <cell r="U407"/>
          <cell r="V407" t="str">
            <v/>
          </cell>
          <cell r="W407"/>
          <cell r="X407"/>
          <cell r="Z407"/>
          <cell r="AA407"/>
          <cell r="AB407"/>
          <cell r="AC407"/>
          <cell r="AD407"/>
        </row>
        <row r="408">
          <cell r="A408"/>
          <cell r="B408"/>
          <cell r="E408"/>
          <cell r="F408"/>
          <cell r="G408"/>
          <cell r="H408"/>
          <cell r="I408"/>
          <cell r="J408"/>
          <cell r="K408"/>
          <cell r="L408"/>
          <cell r="M408"/>
          <cell r="N408"/>
          <cell r="O408"/>
          <cell r="P408"/>
          <cell r="Q408"/>
          <cell r="R408"/>
          <cell r="S408"/>
          <cell r="T408"/>
          <cell r="U408"/>
          <cell r="V408"/>
          <cell r="W408"/>
          <cell r="X408"/>
          <cell r="Z408"/>
          <cell r="AA408"/>
          <cell r="AB408"/>
          <cell r="AC408"/>
          <cell r="AD408"/>
        </row>
        <row r="409">
          <cell r="A409"/>
          <cell r="B409"/>
          <cell r="E409" t="str">
            <v>Dátum:</v>
          </cell>
          <cell r="F409">
            <v>43729</v>
          </cell>
          <cell r="G409"/>
          <cell r="H409"/>
          <cell r="I409"/>
          <cell r="J409"/>
          <cell r="K409"/>
          <cell r="L409"/>
          <cell r="M409"/>
          <cell r="N409"/>
          <cell r="O409"/>
          <cell r="P409"/>
          <cell r="Q409"/>
          <cell r="R409"/>
          <cell r="S409"/>
          <cell r="T409"/>
          <cell r="U409"/>
          <cell r="V409"/>
          <cell r="W409"/>
          <cell r="X409"/>
          <cell r="Z409"/>
          <cell r="AA409"/>
          <cell r="AB409"/>
          <cell r="AC409"/>
          <cell r="AD409"/>
        </row>
        <row r="410">
          <cell r="A410" t="str">
            <v>2P</v>
          </cell>
          <cell r="B410"/>
          <cell r="E410" t="str">
            <v>Čas:</v>
          </cell>
          <cell r="F410"/>
          <cell r="G410"/>
          <cell r="H410"/>
          <cell r="I410" t="e">
            <v>#N/A</v>
          </cell>
          <cell r="J410"/>
          <cell r="K410"/>
          <cell r="L410"/>
          <cell r="M410"/>
          <cell r="N410"/>
          <cell r="O410"/>
          <cell r="P410"/>
          <cell r="Q410" t="str">
            <v xml:space="preserve"> </v>
          </cell>
          <cell r="R410"/>
          <cell r="S410"/>
          <cell r="T410"/>
          <cell r="U410"/>
          <cell r="V410" t="str">
            <v/>
          </cell>
          <cell r="W410"/>
          <cell r="X410"/>
          <cell r="Z410"/>
          <cell r="AA410"/>
          <cell r="AB410"/>
          <cell r="AC410"/>
          <cell r="AD410"/>
        </row>
        <row r="411">
          <cell r="A411"/>
          <cell r="B411"/>
          <cell r="E411"/>
          <cell r="F411"/>
          <cell r="G411"/>
          <cell r="H411"/>
          <cell r="I411"/>
          <cell r="J411"/>
          <cell r="K411"/>
          <cell r="L411"/>
          <cell r="M411"/>
          <cell r="N411"/>
          <cell r="O411"/>
          <cell r="P411"/>
          <cell r="Q411"/>
          <cell r="R411"/>
          <cell r="S411"/>
          <cell r="T411"/>
          <cell r="U411"/>
          <cell r="V411"/>
          <cell r="W411"/>
          <cell r="X411"/>
          <cell r="Z411"/>
          <cell r="AA411"/>
          <cell r="AB411"/>
          <cell r="AC411"/>
          <cell r="AD411"/>
        </row>
        <row r="412">
          <cell r="A412"/>
          <cell r="B412"/>
          <cell r="E412" t="str">
            <v>Kategória :</v>
          </cell>
          <cell r="F412" t="str">
            <v>NMŽky</v>
          </cell>
          <cell r="G412"/>
          <cell r="H412"/>
          <cell r="I412"/>
          <cell r="J412"/>
          <cell r="K412"/>
          <cell r="L412"/>
          <cell r="M412"/>
          <cell r="N412"/>
          <cell r="O412"/>
          <cell r="P412"/>
          <cell r="Q412"/>
          <cell r="R412"/>
          <cell r="S412"/>
          <cell r="T412"/>
          <cell r="U412"/>
          <cell r="V412"/>
          <cell r="W412"/>
          <cell r="X412"/>
          <cell r="Z412"/>
          <cell r="AA412"/>
          <cell r="AB412"/>
          <cell r="AC412"/>
          <cell r="AD412"/>
        </row>
        <row r="413">
          <cell r="A413"/>
          <cell r="B413"/>
          <cell r="E413"/>
          <cell r="F413"/>
          <cell r="G413"/>
          <cell r="H413"/>
          <cell r="I413" t="str">
            <v>Rozhodca</v>
          </cell>
          <cell r="J413"/>
          <cell r="K413"/>
          <cell r="L413"/>
          <cell r="M413"/>
          <cell r="N413"/>
          <cell r="O413"/>
          <cell r="P413" t="str">
            <v>Víťaz</v>
          </cell>
          <cell r="Q413"/>
          <cell r="R413"/>
          <cell r="S413"/>
          <cell r="T413"/>
          <cell r="U413"/>
          <cell r="V413"/>
          <cell r="W413"/>
          <cell r="X413"/>
          <cell r="Z413"/>
          <cell r="AA413"/>
          <cell r="AB413"/>
          <cell r="AC413"/>
          <cell r="AD413"/>
        </row>
        <row r="414">
          <cell r="A414"/>
          <cell r="B414"/>
          <cell r="E414" t="str">
            <v>Skupina :</v>
          </cell>
          <cell r="F414" t="str">
            <v>P</v>
          </cell>
          <cell r="G414"/>
          <cell r="H414"/>
          <cell r="I414"/>
          <cell r="J414"/>
          <cell r="K414"/>
          <cell r="L414"/>
          <cell r="M414"/>
          <cell r="N414" t="str">
            <v/>
          </cell>
          <cell r="O414"/>
          <cell r="P414"/>
          <cell r="Q414"/>
          <cell r="R414"/>
          <cell r="S414"/>
          <cell r="T414"/>
          <cell r="U414"/>
          <cell r="V414"/>
          <cell r="W414"/>
          <cell r="X414"/>
          <cell r="Z414"/>
          <cell r="AA414"/>
          <cell r="AB414"/>
          <cell r="AC414"/>
          <cell r="AD414"/>
        </row>
        <row r="415">
          <cell r="A415"/>
          <cell r="B415"/>
          <cell r="E415"/>
          <cell r="F415"/>
          <cell r="G415"/>
          <cell r="H415"/>
          <cell r="I415"/>
          <cell r="J415"/>
          <cell r="K415"/>
          <cell r="L415"/>
          <cell r="M415"/>
          <cell r="N415"/>
          <cell r="O415"/>
          <cell r="P415"/>
          <cell r="Q415"/>
          <cell r="R415"/>
          <cell r="S415"/>
          <cell r="T415"/>
          <cell r="U415"/>
          <cell r="V415"/>
          <cell r="W415"/>
          <cell r="X415"/>
          <cell r="Z415"/>
          <cell r="AA415"/>
          <cell r="AB415"/>
          <cell r="AC415"/>
          <cell r="AD415"/>
        </row>
        <row r="416">
          <cell r="A416"/>
          <cell r="B416"/>
          <cell r="E416" t="str">
            <v>Zápas:</v>
          </cell>
          <cell r="F416" t="str">
            <v>P</v>
          </cell>
          <cell r="G416"/>
          <cell r="H416"/>
          <cell r="I416"/>
          <cell r="J416"/>
          <cell r="K416"/>
          <cell r="L416"/>
          <cell r="M416"/>
          <cell r="N416"/>
          <cell r="O416"/>
          <cell r="P416"/>
          <cell r="Q416"/>
          <cell r="R416"/>
          <cell r="S416"/>
          <cell r="T416"/>
          <cell r="U416"/>
          <cell r="V416"/>
          <cell r="W416"/>
          <cell r="X416"/>
          <cell r="Z416"/>
          <cell r="AA416"/>
          <cell r="AB416"/>
          <cell r="AC416"/>
          <cell r="AD416"/>
        </row>
        <row r="417">
          <cell r="A417"/>
          <cell r="B417"/>
          <cell r="E417"/>
          <cell r="F417"/>
          <cell r="G417"/>
          <cell r="H417" t="str">
            <v>Udelené karty - priestupok</v>
          </cell>
          <cell r="I417"/>
          <cell r="J417"/>
          <cell r="K417"/>
          <cell r="L417"/>
          <cell r="M417"/>
          <cell r="N417"/>
          <cell r="O417"/>
          <cell r="P417"/>
          <cell r="Q417"/>
          <cell r="R417"/>
          <cell r="S417"/>
          <cell r="T417"/>
          <cell r="U417"/>
          <cell r="V417"/>
          <cell r="W417"/>
          <cell r="X417"/>
          <cell r="Z417"/>
          <cell r="AA417"/>
          <cell r="AB417"/>
          <cell r="AC417"/>
          <cell r="AD417"/>
        </row>
        <row r="418">
          <cell r="A418"/>
          <cell r="B418"/>
          <cell r="E418"/>
          <cell r="F418"/>
          <cell r="G418"/>
          <cell r="H418"/>
          <cell r="I418"/>
          <cell r="J418"/>
          <cell r="K418"/>
          <cell r="L418"/>
          <cell r="M418"/>
          <cell r="N418"/>
          <cell r="O418"/>
          <cell r="P418"/>
          <cell r="Q418"/>
          <cell r="R418"/>
          <cell r="S418"/>
          <cell r="T418"/>
          <cell r="U418"/>
          <cell r="V418"/>
          <cell r="W418"/>
          <cell r="X418"/>
          <cell r="Z418"/>
          <cell r="AA418"/>
          <cell r="AB418"/>
          <cell r="AC418"/>
          <cell r="AD418"/>
        </row>
        <row r="419">
          <cell r="A419"/>
          <cell r="B419"/>
          <cell r="E419"/>
          <cell r="F419"/>
          <cell r="G419"/>
          <cell r="H419"/>
          <cell r="I419" t="e">
            <v>#N/A</v>
          </cell>
          <cell r="J419"/>
          <cell r="K419"/>
          <cell r="L419"/>
          <cell r="M419"/>
          <cell r="N419"/>
          <cell r="O419"/>
          <cell r="P419" t="e">
            <v>#N/A</v>
          </cell>
          <cell r="Q419"/>
          <cell r="R419"/>
          <cell r="S419"/>
          <cell r="T419"/>
          <cell r="U419"/>
          <cell r="V419"/>
          <cell r="W419"/>
          <cell r="X419"/>
          <cell r="Z419"/>
          <cell r="AA419"/>
          <cell r="AB419"/>
          <cell r="AC419"/>
          <cell r="AD419"/>
        </row>
        <row r="420">
          <cell r="A420"/>
          <cell r="B420"/>
          <cell r="E420"/>
          <cell r="F420"/>
          <cell r="G420"/>
          <cell r="H420" t="str">
            <v>Ž</v>
          </cell>
          <cell r="I420"/>
          <cell r="J420"/>
          <cell r="K420"/>
          <cell r="L420"/>
          <cell r="M420"/>
          <cell r="N420"/>
          <cell r="O420" t="str">
            <v>Ž</v>
          </cell>
          <cell r="P420"/>
          <cell r="Q420"/>
          <cell r="R420"/>
          <cell r="S420"/>
          <cell r="T420"/>
          <cell r="U420"/>
          <cell r="V420"/>
          <cell r="W420"/>
          <cell r="X420"/>
          <cell r="Z420"/>
          <cell r="AA420"/>
          <cell r="AB420"/>
          <cell r="AC420"/>
          <cell r="AD420"/>
        </row>
        <row r="421">
          <cell r="A421"/>
          <cell r="B421"/>
          <cell r="E421"/>
          <cell r="F421"/>
          <cell r="G421"/>
          <cell r="H421" t="str">
            <v>ŽČ</v>
          </cell>
          <cell r="I421"/>
          <cell r="J421"/>
          <cell r="K421"/>
          <cell r="L421"/>
          <cell r="M421"/>
          <cell r="N421"/>
          <cell r="O421" t="str">
            <v>ŽČ</v>
          </cell>
          <cell r="P421"/>
          <cell r="Q421"/>
          <cell r="R421"/>
          <cell r="S421"/>
          <cell r="T421"/>
          <cell r="U421"/>
          <cell r="V421"/>
          <cell r="W421"/>
          <cell r="X421"/>
          <cell r="Z421"/>
          <cell r="AA421"/>
          <cell r="AB421"/>
          <cell r="AC421"/>
          <cell r="AD421"/>
        </row>
        <row r="422">
          <cell r="A422"/>
          <cell r="B422"/>
          <cell r="E422"/>
          <cell r="F422"/>
          <cell r="G422"/>
          <cell r="H422" t="str">
            <v>ŽČ</v>
          </cell>
          <cell r="I422"/>
          <cell r="J422"/>
          <cell r="K422"/>
          <cell r="L422"/>
          <cell r="M422"/>
          <cell r="N422"/>
          <cell r="O422" t="str">
            <v>ŽČ</v>
          </cell>
          <cell r="P422"/>
          <cell r="Q422"/>
          <cell r="R422"/>
          <cell r="S422"/>
          <cell r="T422"/>
          <cell r="U422"/>
          <cell r="V422"/>
          <cell r="W422"/>
          <cell r="X422"/>
          <cell r="Z422"/>
          <cell r="AA422"/>
          <cell r="AB422"/>
          <cell r="AC422"/>
          <cell r="AD422"/>
        </row>
        <row r="423">
          <cell r="A423"/>
          <cell r="B423"/>
          <cell r="E423"/>
          <cell r="F423"/>
          <cell r="G423"/>
          <cell r="H423"/>
          <cell r="I423"/>
          <cell r="J423"/>
          <cell r="K423"/>
          <cell r="L423"/>
          <cell r="M423"/>
          <cell r="N423"/>
          <cell r="O423"/>
          <cell r="P423"/>
          <cell r="Q423"/>
          <cell r="R423"/>
          <cell r="S423"/>
          <cell r="T423"/>
          <cell r="U423"/>
          <cell r="V423"/>
          <cell r="W423"/>
          <cell r="X423"/>
          <cell r="Z423"/>
          <cell r="AA423"/>
          <cell r="AB423"/>
          <cell r="AC423"/>
          <cell r="AD423"/>
        </row>
        <row r="424">
          <cell r="A424"/>
          <cell r="B424"/>
          <cell r="C424"/>
          <cell r="D424"/>
          <cell r="E424"/>
          <cell r="F424"/>
          <cell r="G424"/>
          <cell r="H424"/>
          <cell r="I424"/>
          <cell r="J424"/>
          <cell r="K424"/>
          <cell r="L424"/>
          <cell r="M424"/>
          <cell r="N424"/>
          <cell r="O424"/>
          <cell r="P424"/>
          <cell r="Q424"/>
          <cell r="R424"/>
          <cell r="S424"/>
          <cell r="T424"/>
          <cell r="U424"/>
          <cell r="V424"/>
          <cell r="W424"/>
          <cell r="X424"/>
          <cell r="Y424"/>
          <cell r="Z424"/>
          <cell r="AA424"/>
          <cell r="AB424"/>
          <cell r="AC424"/>
          <cell r="AD424"/>
        </row>
        <row r="425">
          <cell r="A425" t="e">
            <v>#VALUE!</v>
          </cell>
          <cell r="B425"/>
          <cell r="E425" t="str">
            <v xml:space="preserve">zápas č. </v>
          </cell>
          <cell r="F425" t="e">
            <v>#VALUE!</v>
          </cell>
          <cell r="G425"/>
          <cell r="H425" t="str">
            <v>Servis</v>
          </cell>
          <cell r="I425"/>
          <cell r="J425"/>
          <cell r="K425"/>
          <cell r="L425"/>
          <cell r="M425"/>
          <cell r="N425"/>
          <cell r="O425"/>
          <cell r="P425"/>
          <cell r="Q425"/>
          <cell r="R425"/>
          <cell r="S425"/>
          <cell r="T425"/>
          <cell r="U425"/>
          <cell r="V425" t="str">
            <v>pomer</v>
          </cell>
          <cell r="W425"/>
          <cell r="X425"/>
          <cell r="Y425" t="str">
            <v>(:)</v>
          </cell>
          <cell r="Z425" t="str">
            <v/>
          </cell>
          <cell r="AA425" t="str">
            <v/>
          </cell>
          <cell r="AB425"/>
          <cell r="AC425" t="str">
            <v/>
          </cell>
          <cell r="AD425" t="e">
            <v>#VALUE!</v>
          </cell>
        </row>
        <row r="426">
          <cell r="A426"/>
          <cell r="B426"/>
          <cell r="E426"/>
          <cell r="F426"/>
          <cell r="G426" t="str">
            <v>Time out</v>
          </cell>
          <cell r="H426" t="str">
            <v>Príjem</v>
          </cell>
          <cell r="I426"/>
          <cell r="J426"/>
          <cell r="K426"/>
          <cell r="L426"/>
          <cell r="M426"/>
          <cell r="N426">
            <v>1</v>
          </cell>
          <cell r="O426">
            <v>2</v>
          </cell>
          <cell r="P426">
            <v>3</v>
          </cell>
          <cell r="Q426">
            <v>4</v>
          </cell>
          <cell r="R426">
            <v>5</v>
          </cell>
          <cell r="S426">
            <v>6</v>
          </cell>
          <cell r="T426">
            <v>7</v>
          </cell>
          <cell r="U426"/>
          <cell r="V426" t="str">
            <v>setov</v>
          </cell>
          <cell r="W426"/>
          <cell r="X426"/>
          <cell r="Z426"/>
          <cell r="AA426"/>
          <cell r="AB426"/>
          <cell r="AC426"/>
          <cell r="AD426"/>
        </row>
        <row r="427">
          <cell r="A427" t="e">
            <v>#VALUE!</v>
          </cell>
          <cell r="B427"/>
          <cell r="E427" t="str">
            <v>Stôl:</v>
          </cell>
          <cell r="F427" t="e">
            <v>#VALUE!</v>
          </cell>
          <cell r="G427"/>
          <cell r="H427"/>
          <cell r="I427" t="e">
            <v>#VALUE!</v>
          </cell>
          <cell r="J427"/>
          <cell r="K427"/>
          <cell r="L427"/>
          <cell r="M427"/>
          <cell r="N427"/>
          <cell r="O427"/>
          <cell r="P427"/>
          <cell r="Q427" t="str">
            <v xml:space="preserve"> </v>
          </cell>
          <cell r="R427"/>
          <cell r="S427"/>
          <cell r="T427"/>
          <cell r="U427"/>
          <cell r="V427" t="str">
            <v/>
          </cell>
          <cell r="W427"/>
          <cell r="X427"/>
          <cell r="Z427"/>
          <cell r="AA427"/>
          <cell r="AB427"/>
          <cell r="AC427"/>
          <cell r="AD427"/>
        </row>
        <row r="428">
          <cell r="A428"/>
          <cell r="B428"/>
          <cell r="E428"/>
          <cell r="F428"/>
          <cell r="G428"/>
          <cell r="H428"/>
          <cell r="I428"/>
          <cell r="J428"/>
          <cell r="K428"/>
          <cell r="L428"/>
          <cell r="M428"/>
          <cell r="N428"/>
          <cell r="O428"/>
          <cell r="P428"/>
          <cell r="Q428"/>
          <cell r="R428"/>
          <cell r="S428"/>
          <cell r="T428"/>
          <cell r="U428"/>
          <cell r="V428"/>
          <cell r="W428"/>
          <cell r="X428"/>
          <cell r="Z428"/>
          <cell r="AA428"/>
          <cell r="AB428"/>
          <cell r="AC428"/>
          <cell r="AD428"/>
        </row>
        <row r="429">
          <cell r="A429"/>
          <cell r="B429"/>
          <cell r="E429" t="str">
            <v>Dátum:</v>
          </cell>
          <cell r="F429">
            <v>43729</v>
          </cell>
          <cell r="G429"/>
          <cell r="H429"/>
          <cell r="I429"/>
          <cell r="J429"/>
          <cell r="K429"/>
          <cell r="L429"/>
          <cell r="M429"/>
          <cell r="N429"/>
          <cell r="O429"/>
          <cell r="P429"/>
          <cell r="Q429"/>
          <cell r="R429"/>
          <cell r="S429"/>
          <cell r="T429"/>
          <cell r="U429"/>
          <cell r="V429"/>
          <cell r="W429"/>
          <cell r="X429"/>
          <cell r="Z429"/>
          <cell r="AA429"/>
          <cell r="AB429"/>
          <cell r="AC429"/>
          <cell r="AD429"/>
        </row>
        <row r="430">
          <cell r="A430" t="e">
            <v>#VALUE!</v>
          </cell>
          <cell r="B430"/>
          <cell r="E430" t="str">
            <v>Čas:</v>
          </cell>
          <cell r="F430"/>
          <cell r="G430"/>
          <cell r="H430"/>
          <cell r="I430" t="e">
            <v>#VALUE!</v>
          </cell>
          <cell r="J430"/>
          <cell r="K430"/>
          <cell r="L430"/>
          <cell r="M430"/>
          <cell r="N430"/>
          <cell r="O430"/>
          <cell r="P430"/>
          <cell r="Q430" t="str">
            <v xml:space="preserve"> </v>
          </cell>
          <cell r="R430"/>
          <cell r="S430"/>
          <cell r="T430"/>
          <cell r="U430"/>
          <cell r="V430" t="str">
            <v/>
          </cell>
          <cell r="W430"/>
          <cell r="X430"/>
          <cell r="Z430"/>
          <cell r="AA430"/>
          <cell r="AB430"/>
          <cell r="AC430"/>
          <cell r="AD430"/>
        </row>
        <row r="431">
          <cell r="A431"/>
          <cell r="B431"/>
          <cell r="E431"/>
          <cell r="F431"/>
          <cell r="G431"/>
          <cell r="H431"/>
          <cell r="I431"/>
          <cell r="J431"/>
          <cell r="K431"/>
          <cell r="L431"/>
          <cell r="M431"/>
          <cell r="N431"/>
          <cell r="O431"/>
          <cell r="P431"/>
          <cell r="Q431"/>
          <cell r="R431"/>
          <cell r="S431"/>
          <cell r="T431"/>
          <cell r="U431"/>
          <cell r="V431"/>
          <cell r="W431"/>
          <cell r="X431"/>
          <cell r="Z431"/>
          <cell r="AA431"/>
          <cell r="AB431"/>
          <cell r="AC431"/>
          <cell r="AD431"/>
        </row>
        <row r="432">
          <cell r="A432"/>
          <cell r="B432"/>
          <cell r="E432" t="str">
            <v>Kategória :</v>
          </cell>
          <cell r="F432" t="str">
            <v>NMŽky</v>
          </cell>
          <cell r="G432"/>
          <cell r="H432"/>
          <cell r="I432"/>
          <cell r="J432"/>
          <cell r="K432"/>
          <cell r="L432"/>
          <cell r="M432"/>
          <cell r="N432"/>
          <cell r="O432"/>
          <cell r="P432"/>
          <cell r="Q432"/>
          <cell r="R432"/>
          <cell r="S432"/>
          <cell r="T432"/>
          <cell r="U432"/>
          <cell r="V432"/>
          <cell r="W432"/>
          <cell r="X432"/>
          <cell r="Z432"/>
          <cell r="AA432"/>
          <cell r="AB432"/>
          <cell r="AC432"/>
          <cell r="AD432"/>
        </row>
        <row r="433">
          <cell r="A433"/>
          <cell r="B433"/>
          <cell r="E433"/>
          <cell r="F433"/>
          <cell r="G433"/>
          <cell r="H433"/>
          <cell r="I433" t="str">
            <v>Rozhodca</v>
          </cell>
          <cell r="J433"/>
          <cell r="K433"/>
          <cell r="L433"/>
          <cell r="M433"/>
          <cell r="N433"/>
          <cell r="O433"/>
          <cell r="P433" t="str">
            <v>Víťaz</v>
          </cell>
          <cell r="Q433"/>
          <cell r="R433"/>
          <cell r="S433"/>
          <cell r="T433"/>
          <cell r="U433"/>
          <cell r="V433"/>
          <cell r="W433"/>
          <cell r="X433"/>
          <cell r="Z433"/>
          <cell r="AA433"/>
          <cell r="AB433"/>
          <cell r="AC433"/>
          <cell r="AD433"/>
        </row>
        <row r="434">
          <cell r="A434"/>
          <cell r="B434"/>
          <cell r="E434" t="str">
            <v>Skupina :</v>
          </cell>
          <cell r="F434" t="e">
            <v>#VALUE!</v>
          </cell>
          <cell r="G434"/>
          <cell r="H434"/>
          <cell r="I434"/>
          <cell r="J434"/>
          <cell r="K434"/>
          <cell r="L434"/>
          <cell r="M434"/>
          <cell r="N434" t="str">
            <v/>
          </cell>
          <cell r="O434"/>
          <cell r="P434"/>
          <cell r="Q434"/>
          <cell r="R434"/>
          <cell r="S434"/>
          <cell r="T434"/>
          <cell r="U434"/>
          <cell r="V434"/>
          <cell r="W434"/>
          <cell r="X434"/>
          <cell r="Z434"/>
          <cell r="AA434"/>
          <cell r="AB434"/>
          <cell r="AC434"/>
          <cell r="AD434"/>
        </row>
        <row r="435">
          <cell r="A435"/>
          <cell r="B435"/>
          <cell r="E435"/>
          <cell r="F435"/>
          <cell r="G435"/>
          <cell r="H435"/>
          <cell r="I435"/>
          <cell r="J435"/>
          <cell r="K435"/>
          <cell r="L435"/>
          <cell r="M435"/>
          <cell r="N435"/>
          <cell r="O435"/>
          <cell r="P435"/>
          <cell r="Q435"/>
          <cell r="R435"/>
          <cell r="S435"/>
          <cell r="T435"/>
          <cell r="U435"/>
          <cell r="V435"/>
          <cell r="W435"/>
          <cell r="X435"/>
          <cell r="Z435"/>
          <cell r="AA435"/>
          <cell r="AB435"/>
          <cell r="AC435"/>
          <cell r="AD435"/>
        </row>
        <row r="436">
          <cell r="A436"/>
          <cell r="B436"/>
          <cell r="E436" t="str">
            <v>Zápas:</v>
          </cell>
          <cell r="F436" t="e">
            <v>#VALUE!</v>
          </cell>
          <cell r="G436"/>
          <cell r="H436"/>
          <cell r="I436"/>
          <cell r="J436"/>
          <cell r="K436"/>
          <cell r="L436"/>
          <cell r="M436"/>
          <cell r="N436"/>
          <cell r="O436"/>
          <cell r="P436"/>
          <cell r="Q436"/>
          <cell r="R436"/>
          <cell r="S436"/>
          <cell r="T436"/>
          <cell r="U436"/>
          <cell r="V436"/>
          <cell r="W436"/>
          <cell r="X436"/>
          <cell r="Z436"/>
          <cell r="AA436"/>
          <cell r="AB436"/>
          <cell r="AC436"/>
          <cell r="AD436"/>
        </row>
        <row r="437">
          <cell r="A437"/>
          <cell r="B437"/>
          <cell r="E437"/>
          <cell r="F437"/>
          <cell r="G437"/>
          <cell r="H437" t="str">
            <v>Udelené karty - priestupok</v>
          </cell>
          <cell r="I437"/>
          <cell r="J437"/>
          <cell r="K437"/>
          <cell r="L437"/>
          <cell r="M437"/>
          <cell r="N437"/>
          <cell r="O437"/>
          <cell r="P437"/>
          <cell r="Q437"/>
          <cell r="R437"/>
          <cell r="S437"/>
          <cell r="T437"/>
          <cell r="U437"/>
          <cell r="V437"/>
          <cell r="W437"/>
          <cell r="X437"/>
          <cell r="Z437"/>
          <cell r="AA437"/>
          <cell r="AB437"/>
          <cell r="AC437"/>
          <cell r="AD437"/>
        </row>
        <row r="438">
          <cell r="A438"/>
          <cell r="B438"/>
          <cell r="E438"/>
          <cell r="F438"/>
          <cell r="G438"/>
          <cell r="H438"/>
          <cell r="I438"/>
          <cell r="J438"/>
          <cell r="K438"/>
          <cell r="L438"/>
          <cell r="M438"/>
          <cell r="N438"/>
          <cell r="O438"/>
          <cell r="P438"/>
          <cell r="Q438"/>
          <cell r="R438"/>
          <cell r="S438"/>
          <cell r="T438"/>
          <cell r="U438"/>
          <cell r="V438"/>
          <cell r="W438"/>
          <cell r="X438"/>
          <cell r="Z438"/>
          <cell r="AA438"/>
          <cell r="AB438"/>
          <cell r="AC438"/>
          <cell r="AD438"/>
        </row>
        <row r="439">
          <cell r="A439"/>
          <cell r="B439"/>
          <cell r="E439"/>
          <cell r="F439"/>
          <cell r="G439"/>
          <cell r="H439"/>
          <cell r="I439" t="e">
            <v>#VALUE!</v>
          </cell>
          <cell r="J439"/>
          <cell r="K439"/>
          <cell r="L439"/>
          <cell r="M439"/>
          <cell r="N439"/>
          <cell r="O439"/>
          <cell r="P439" t="e">
            <v>#VALUE!</v>
          </cell>
          <cell r="Q439"/>
          <cell r="R439"/>
          <cell r="S439"/>
          <cell r="T439"/>
          <cell r="U439"/>
          <cell r="V439"/>
          <cell r="W439"/>
          <cell r="X439"/>
          <cell r="Z439"/>
          <cell r="AA439"/>
          <cell r="AB439"/>
          <cell r="AC439"/>
          <cell r="AD439"/>
        </row>
        <row r="440">
          <cell r="A440"/>
          <cell r="B440"/>
          <cell r="E440"/>
          <cell r="F440"/>
          <cell r="G440"/>
          <cell r="H440" t="str">
            <v>Ž</v>
          </cell>
          <cell r="I440"/>
          <cell r="J440"/>
          <cell r="K440"/>
          <cell r="L440"/>
          <cell r="M440"/>
          <cell r="N440"/>
          <cell r="O440" t="str">
            <v>Ž</v>
          </cell>
          <cell r="P440"/>
          <cell r="Q440"/>
          <cell r="R440"/>
          <cell r="S440"/>
          <cell r="T440"/>
          <cell r="U440"/>
          <cell r="V440"/>
          <cell r="W440"/>
          <cell r="X440"/>
          <cell r="Z440"/>
          <cell r="AA440"/>
          <cell r="AB440"/>
          <cell r="AC440"/>
          <cell r="AD440"/>
        </row>
        <row r="441">
          <cell r="A441"/>
          <cell r="B441"/>
          <cell r="E441"/>
          <cell r="F441"/>
          <cell r="G441"/>
          <cell r="H441" t="str">
            <v>ŽČ</v>
          </cell>
          <cell r="I441"/>
          <cell r="J441"/>
          <cell r="K441"/>
          <cell r="L441"/>
          <cell r="M441"/>
          <cell r="N441"/>
          <cell r="O441" t="str">
            <v>ŽČ</v>
          </cell>
          <cell r="P441"/>
          <cell r="Q441"/>
          <cell r="R441"/>
          <cell r="S441"/>
          <cell r="T441"/>
          <cell r="U441"/>
          <cell r="V441"/>
          <cell r="W441"/>
          <cell r="X441"/>
          <cell r="Z441"/>
          <cell r="AA441"/>
          <cell r="AB441"/>
          <cell r="AC441"/>
          <cell r="AD441"/>
        </row>
        <row r="442">
          <cell r="A442"/>
          <cell r="B442"/>
          <cell r="E442"/>
          <cell r="F442"/>
          <cell r="G442"/>
          <cell r="H442" t="str">
            <v>ŽČ</v>
          </cell>
          <cell r="I442"/>
          <cell r="J442"/>
          <cell r="K442"/>
          <cell r="L442"/>
          <cell r="M442"/>
          <cell r="N442"/>
          <cell r="O442" t="str">
            <v>ŽČ</v>
          </cell>
          <cell r="P442"/>
          <cell r="Q442"/>
          <cell r="R442"/>
          <cell r="S442"/>
          <cell r="T442"/>
          <cell r="U442"/>
          <cell r="V442"/>
          <cell r="W442"/>
          <cell r="X442"/>
          <cell r="Z442"/>
          <cell r="AA442"/>
          <cell r="AB442"/>
          <cell r="AC442"/>
          <cell r="AD442"/>
        </row>
        <row r="443">
          <cell r="A443"/>
          <cell r="B443"/>
          <cell r="E443"/>
          <cell r="F443"/>
          <cell r="G443"/>
          <cell r="H443"/>
          <cell r="I443"/>
          <cell r="J443"/>
          <cell r="K443"/>
          <cell r="L443"/>
          <cell r="M443"/>
          <cell r="N443"/>
          <cell r="O443"/>
          <cell r="P443"/>
          <cell r="Q443"/>
          <cell r="R443"/>
          <cell r="S443"/>
          <cell r="T443"/>
          <cell r="U443"/>
          <cell r="V443"/>
          <cell r="W443"/>
          <cell r="X443"/>
          <cell r="Z443"/>
          <cell r="AA443"/>
          <cell r="AB443"/>
          <cell r="AC443"/>
          <cell r="AD443"/>
        </row>
        <row r="444">
          <cell r="A444"/>
          <cell r="B444"/>
          <cell r="C444"/>
          <cell r="D444"/>
          <cell r="E444"/>
          <cell r="F444"/>
          <cell r="G444"/>
          <cell r="H444"/>
          <cell r="I444"/>
          <cell r="J444"/>
          <cell r="K444"/>
          <cell r="L444"/>
          <cell r="M444"/>
          <cell r="N444"/>
          <cell r="O444"/>
          <cell r="P444"/>
          <cell r="Q444"/>
          <cell r="R444"/>
          <cell r="S444"/>
          <cell r="T444"/>
          <cell r="U444"/>
          <cell r="V444"/>
          <cell r="W444"/>
          <cell r="X444"/>
          <cell r="Y444"/>
          <cell r="Z444"/>
          <cell r="AA444"/>
          <cell r="AB444"/>
          <cell r="AC444"/>
          <cell r="AD444"/>
        </row>
        <row r="445">
          <cell r="A445" t="e">
            <v>#VALUE!</v>
          </cell>
          <cell r="B445"/>
          <cell r="E445" t="str">
            <v xml:space="preserve">zápas č. </v>
          </cell>
          <cell r="F445" t="e">
            <v>#VALUE!</v>
          </cell>
          <cell r="G445"/>
          <cell r="H445" t="str">
            <v>Servis</v>
          </cell>
          <cell r="I445"/>
          <cell r="J445"/>
          <cell r="K445"/>
          <cell r="L445"/>
          <cell r="M445"/>
          <cell r="N445"/>
          <cell r="O445"/>
          <cell r="P445"/>
          <cell r="Q445"/>
          <cell r="R445"/>
          <cell r="S445"/>
          <cell r="T445"/>
          <cell r="U445"/>
          <cell r="V445" t="str">
            <v>pomer</v>
          </cell>
          <cell r="W445"/>
          <cell r="X445"/>
          <cell r="Y445" t="str">
            <v>(:)</v>
          </cell>
          <cell r="Z445" t="str">
            <v/>
          </cell>
          <cell r="AA445" t="str">
            <v/>
          </cell>
          <cell r="AB445"/>
          <cell r="AC445" t="str">
            <v/>
          </cell>
          <cell r="AD445" t="e">
            <v>#VALUE!</v>
          </cell>
        </row>
        <row r="446">
          <cell r="A446"/>
          <cell r="B446"/>
          <cell r="E446"/>
          <cell r="F446"/>
          <cell r="G446" t="str">
            <v>Time out</v>
          </cell>
          <cell r="H446" t="str">
            <v>Príjem</v>
          </cell>
          <cell r="I446"/>
          <cell r="J446"/>
          <cell r="K446"/>
          <cell r="L446"/>
          <cell r="M446"/>
          <cell r="N446">
            <v>1</v>
          </cell>
          <cell r="O446">
            <v>2</v>
          </cell>
          <cell r="P446">
            <v>3</v>
          </cell>
          <cell r="Q446">
            <v>4</v>
          </cell>
          <cell r="R446">
            <v>5</v>
          </cell>
          <cell r="S446">
            <v>6</v>
          </cell>
          <cell r="T446">
            <v>7</v>
          </cell>
          <cell r="U446"/>
          <cell r="V446" t="str">
            <v>setov</v>
          </cell>
          <cell r="W446"/>
          <cell r="X446"/>
          <cell r="Z446"/>
          <cell r="AA446"/>
          <cell r="AB446"/>
          <cell r="AC446"/>
          <cell r="AD446"/>
        </row>
        <row r="447">
          <cell r="A447" t="e">
            <v>#VALUE!</v>
          </cell>
          <cell r="B447"/>
          <cell r="E447" t="str">
            <v>Stôl:</v>
          </cell>
          <cell r="F447" t="e">
            <v>#VALUE!</v>
          </cell>
          <cell r="G447"/>
          <cell r="H447"/>
          <cell r="I447" t="e">
            <v>#VALUE!</v>
          </cell>
          <cell r="J447"/>
          <cell r="K447"/>
          <cell r="L447"/>
          <cell r="M447"/>
          <cell r="N447"/>
          <cell r="O447"/>
          <cell r="P447"/>
          <cell r="Q447" t="str">
            <v xml:space="preserve"> </v>
          </cell>
          <cell r="R447"/>
          <cell r="S447"/>
          <cell r="T447"/>
          <cell r="U447"/>
          <cell r="V447" t="str">
            <v/>
          </cell>
          <cell r="W447"/>
          <cell r="X447"/>
          <cell r="Z447"/>
          <cell r="AA447"/>
          <cell r="AB447"/>
          <cell r="AC447"/>
          <cell r="AD447"/>
        </row>
        <row r="448">
          <cell r="A448"/>
          <cell r="B448"/>
          <cell r="E448"/>
          <cell r="F448"/>
          <cell r="G448"/>
          <cell r="H448"/>
          <cell r="I448"/>
          <cell r="J448"/>
          <cell r="K448"/>
          <cell r="L448"/>
          <cell r="M448"/>
          <cell r="N448"/>
          <cell r="O448"/>
          <cell r="P448"/>
          <cell r="Q448"/>
          <cell r="R448"/>
          <cell r="S448"/>
          <cell r="T448"/>
          <cell r="U448"/>
          <cell r="V448"/>
          <cell r="W448"/>
          <cell r="X448"/>
          <cell r="Z448"/>
          <cell r="AA448"/>
          <cell r="AB448"/>
          <cell r="AC448"/>
          <cell r="AD448"/>
        </row>
        <row r="449">
          <cell r="A449"/>
          <cell r="B449"/>
          <cell r="E449" t="str">
            <v>Dátum:</v>
          </cell>
          <cell r="F449">
            <v>43729</v>
          </cell>
          <cell r="G449"/>
          <cell r="H449"/>
          <cell r="I449"/>
          <cell r="J449"/>
          <cell r="K449"/>
          <cell r="L449"/>
          <cell r="M449"/>
          <cell r="N449"/>
          <cell r="O449"/>
          <cell r="P449"/>
          <cell r="Q449"/>
          <cell r="R449"/>
          <cell r="S449"/>
          <cell r="T449"/>
          <cell r="U449"/>
          <cell r="V449"/>
          <cell r="W449"/>
          <cell r="X449"/>
          <cell r="Z449"/>
          <cell r="AA449"/>
          <cell r="AB449"/>
          <cell r="AC449"/>
          <cell r="AD449"/>
        </row>
        <row r="450">
          <cell r="A450" t="e">
            <v>#VALUE!</v>
          </cell>
          <cell r="B450"/>
          <cell r="E450" t="str">
            <v>Čas:</v>
          </cell>
          <cell r="F450"/>
          <cell r="G450"/>
          <cell r="H450"/>
          <cell r="I450" t="e">
            <v>#VALUE!</v>
          </cell>
          <cell r="J450"/>
          <cell r="K450"/>
          <cell r="L450"/>
          <cell r="M450"/>
          <cell r="N450"/>
          <cell r="O450"/>
          <cell r="P450"/>
          <cell r="Q450" t="str">
            <v xml:space="preserve"> </v>
          </cell>
          <cell r="R450"/>
          <cell r="S450"/>
          <cell r="T450"/>
          <cell r="U450"/>
          <cell r="V450" t="str">
            <v/>
          </cell>
          <cell r="W450"/>
          <cell r="X450"/>
          <cell r="Z450"/>
          <cell r="AA450"/>
          <cell r="AB450"/>
          <cell r="AC450"/>
          <cell r="AD450"/>
        </row>
        <row r="451">
          <cell r="A451"/>
          <cell r="B451"/>
          <cell r="E451"/>
          <cell r="F451"/>
          <cell r="G451"/>
          <cell r="H451"/>
          <cell r="I451"/>
          <cell r="J451"/>
          <cell r="K451"/>
          <cell r="L451"/>
          <cell r="M451"/>
          <cell r="N451"/>
          <cell r="O451"/>
          <cell r="P451"/>
          <cell r="Q451"/>
          <cell r="R451"/>
          <cell r="S451"/>
          <cell r="T451"/>
          <cell r="U451"/>
          <cell r="V451"/>
          <cell r="W451"/>
          <cell r="X451"/>
          <cell r="Z451"/>
          <cell r="AA451"/>
          <cell r="AB451"/>
          <cell r="AC451"/>
          <cell r="AD451"/>
        </row>
        <row r="452">
          <cell r="A452"/>
          <cell r="B452"/>
          <cell r="E452" t="str">
            <v>Kategória :</v>
          </cell>
          <cell r="F452" t="str">
            <v>NMŽky</v>
          </cell>
          <cell r="G452"/>
          <cell r="H452"/>
          <cell r="I452"/>
          <cell r="J452"/>
          <cell r="K452"/>
          <cell r="L452"/>
          <cell r="M452"/>
          <cell r="N452"/>
          <cell r="O452"/>
          <cell r="P452"/>
          <cell r="Q452"/>
          <cell r="R452"/>
          <cell r="S452"/>
          <cell r="T452"/>
          <cell r="U452"/>
          <cell r="V452"/>
          <cell r="W452"/>
          <cell r="X452"/>
          <cell r="Z452"/>
          <cell r="AA452"/>
          <cell r="AB452"/>
          <cell r="AC452"/>
          <cell r="AD452"/>
        </row>
        <row r="453">
          <cell r="A453"/>
          <cell r="B453"/>
          <cell r="E453"/>
          <cell r="F453"/>
          <cell r="G453"/>
          <cell r="H453"/>
          <cell r="I453" t="str">
            <v>Rozhodca</v>
          </cell>
          <cell r="J453"/>
          <cell r="K453"/>
          <cell r="L453"/>
          <cell r="M453"/>
          <cell r="N453"/>
          <cell r="O453"/>
          <cell r="P453" t="str">
            <v>Víťaz</v>
          </cell>
          <cell r="Q453"/>
          <cell r="R453"/>
          <cell r="S453"/>
          <cell r="T453"/>
          <cell r="U453"/>
          <cell r="V453"/>
          <cell r="W453"/>
          <cell r="X453"/>
          <cell r="Z453"/>
          <cell r="AA453"/>
          <cell r="AB453"/>
          <cell r="AC453"/>
          <cell r="AD453"/>
        </row>
        <row r="454">
          <cell r="A454"/>
          <cell r="B454"/>
          <cell r="E454" t="str">
            <v>Skupina :</v>
          </cell>
          <cell r="F454" t="e">
            <v>#VALUE!</v>
          </cell>
          <cell r="G454"/>
          <cell r="H454"/>
          <cell r="I454"/>
          <cell r="J454"/>
          <cell r="K454"/>
          <cell r="L454"/>
          <cell r="M454"/>
          <cell r="N454" t="str">
            <v/>
          </cell>
          <cell r="O454"/>
          <cell r="P454"/>
          <cell r="Q454"/>
          <cell r="R454"/>
          <cell r="S454"/>
          <cell r="T454"/>
          <cell r="U454"/>
          <cell r="V454"/>
          <cell r="W454"/>
          <cell r="X454"/>
          <cell r="Z454"/>
          <cell r="AA454"/>
          <cell r="AB454"/>
          <cell r="AC454"/>
          <cell r="AD454"/>
        </row>
        <row r="455">
          <cell r="A455"/>
          <cell r="B455"/>
          <cell r="E455"/>
          <cell r="F455"/>
          <cell r="G455"/>
          <cell r="H455"/>
          <cell r="I455"/>
          <cell r="J455"/>
          <cell r="K455"/>
          <cell r="L455"/>
          <cell r="M455"/>
          <cell r="N455"/>
          <cell r="O455"/>
          <cell r="P455"/>
          <cell r="Q455"/>
          <cell r="R455"/>
          <cell r="S455"/>
          <cell r="T455"/>
          <cell r="U455"/>
          <cell r="V455"/>
          <cell r="W455"/>
          <cell r="X455"/>
          <cell r="Z455"/>
          <cell r="AA455"/>
          <cell r="AB455"/>
          <cell r="AC455"/>
          <cell r="AD455"/>
        </row>
        <row r="456">
          <cell r="A456"/>
          <cell r="B456"/>
          <cell r="E456" t="str">
            <v>Zápas:</v>
          </cell>
          <cell r="F456" t="e">
            <v>#VALUE!</v>
          </cell>
          <cell r="G456"/>
          <cell r="H456"/>
          <cell r="I456"/>
          <cell r="J456"/>
          <cell r="K456"/>
          <cell r="L456"/>
          <cell r="M456"/>
          <cell r="N456"/>
          <cell r="O456"/>
          <cell r="P456"/>
          <cell r="Q456"/>
          <cell r="R456"/>
          <cell r="S456"/>
          <cell r="T456"/>
          <cell r="U456"/>
          <cell r="V456"/>
          <cell r="W456"/>
          <cell r="X456"/>
          <cell r="Z456"/>
          <cell r="AA456"/>
          <cell r="AB456"/>
          <cell r="AC456"/>
          <cell r="AD456"/>
        </row>
        <row r="457">
          <cell r="A457"/>
          <cell r="B457"/>
          <cell r="E457"/>
          <cell r="F457"/>
          <cell r="G457"/>
          <cell r="H457" t="str">
            <v>Udelené karty - priestupok</v>
          </cell>
          <cell r="I457"/>
          <cell r="J457"/>
          <cell r="K457"/>
          <cell r="L457"/>
          <cell r="M457"/>
          <cell r="N457"/>
          <cell r="O457"/>
          <cell r="P457"/>
          <cell r="Q457"/>
          <cell r="R457"/>
          <cell r="S457"/>
          <cell r="T457"/>
          <cell r="U457"/>
          <cell r="V457"/>
          <cell r="W457"/>
          <cell r="X457"/>
          <cell r="Z457"/>
          <cell r="AA457"/>
          <cell r="AB457"/>
          <cell r="AC457"/>
          <cell r="AD457"/>
        </row>
        <row r="458">
          <cell r="A458"/>
          <cell r="B458"/>
          <cell r="E458"/>
          <cell r="F458"/>
          <cell r="G458"/>
          <cell r="H458"/>
          <cell r="I458"/>
          <cell r="J458"/>
          <cell r="K458"/>
          <cell r="L458"/>
          <cell r="M458"/>
          <cell r="N458"/>
          <cell r="O458"/>
          <cell r="P458"/>
          <cell r="Q458"/>
          <cell r="R458"/>
          <cell r="S458"/>
          <cell r="T458"/>
          <cell r="U458"/>
          <cell r="V458"/>
          <cell r="W458"/>
          <cell r="X458"/>
          <cell r="Z458"/>
          <cell r="AA458"/>
          <cell r="AB458"/>
          <cell r="AC458"/>
          <cell r="AD458"/>
        </row>
        <row r="459">
          <cell r="A459"/>
          <cell r="B459"/>
          <cell r="E459"/>
          <cell r="F459"/>
          <cell r="G459"/>
          <cell r="H459"/>
          <cell r="I459" t="e">
            <v>#VALUE!</v>
          </cell>
          <cell r="J459"/>
          <cell r="K459"/>
          <cell r="L459"/>
          <cell r="M459"/>
          <cell r="N459"/>
          <cell r="O459"/>
          <cell r="P459" t="e">
            <v>#VALUE!</v>
          </cell>
          <cell r="Q459"/>
          <cell r="R459"/>
          <cell r="S459"/>
          <cell r="T459"/>
          <cell r="U459"/>
          <cell r="V459"/>
          <cell r="W459"/>
          <cell r="X459"/>
          <cell r="Z459"/>
          <cell r="AA459"/>
          <cell r="AB459"/>
          <cell r="AC459"/>
          <cell r="AD459"/>
        </row>
        <row r="460">
          <cell r="A460"/>
          <cell r="B460"/>
          <cell r="E460"/>
          <cell r="F460"/>
          <cell r="G460"/>
          <cell r="H460" t="str">
            <v>Ž</v>
          </cell>
          <cell r="I460"/>
          <cell r="J460"/>
          <cell r="K460"/>
          <cell r="L460"/>
          <cell r="M460"/>
          <cell r="N460"/>
          <cell r="O460" t="str">
            <v>Ž</v>
          </cell>
          <cell r="P460"/>
          <cell r="Q460"/>
          <cell r="R460"/>
          <cell r="S460"/>
          <cell r="T460"/>
          <cell r="U460"/>
          <cell r="V460"/>
          <cell r="W460"/>
          <cell r="X460"/>
          <cell r="Z460"/>
          <cell r="AA460"/>
          <cell r="AB460"/>
          <cell r="AC460"/>
          <cell r="AD460"/>
        </row>
        <row r="461">
          <cell r="A461"/>
          <cell r="B461"/>
          <cell r="E461"/>
          <cell r="F461"/>
          <cell r="G461"/>
          <cell r="H461" t="str">
            <v>ŽČ</v>
          </cell>
          <cell r="I461"/>
          <cell r="J461"/>
          <cell r="K461"/>
          <cell r="L461"/>
          <cell r="M461"/>
          <cell r="N461"/>
          <cell r="O461" t="str">
            <v>ŽČ</v>
          </cell>
          <cell r="P461"/>
          <cell r="Q461"/>
          <cell r="R461"/>
          <cell r="S461"/>
          <cell r="T461"/>
          <cell r="U461"/>
          <cell r="V461"/>
          <cell r="W461"/>
          <cell r="X461"/>
          <cell r="Z461"/>
          <cell r="AA461"/>
          <cell r="AB461"/>
          <cell r="AC461"/>
          <cell r="AD461"/>
        </row>
        <row r="462">
          <cell r="A462"/>
          <cell r="B462"/>
          <cell r="E462"/>
          <cell r="F462"/>
          <cell r="G462"/>
          <cell r="H462" t="str">
            <v>ŽČ</v>
          </cell>
          <cell r="I462"/>
          <cell r="J462"/>
          <cell r="K462"/>
          <cell r="L462"/>
          <cell r="M462"/>
          <cell r="N462"/>
          <cell r="O462" t="str">
            <v>ŽČ</v>
          </cell>
          <cell r="P462"/>
          <cell r="Q462"/>
          <cell r="R462"/>
          <cell r="S462"/>
          <cell r="T462"/>
          <cell r="U462"/>
          <cell r="V462"/>
          <cell r="W462"/>
          <cell r="X462"/>
          <cell r="Z462"/>
          <cell r="AA462"/>
          <cell r="AB462"/>
          <cell r="AC462"/>
          <cell r="AD462"/>
        </row>
        <row r="463">
          <cell r="A463"/>
          <cell r="B463"/>
          <cell r="E463"/>
          <cell r="F463"/>
          <cell r="G463"/>
          <cell r="H463"/>
          <cell r="I463"/>
          <cell r="J463"/>
          <cell r="K463"/>
          <cell r="L463"/>
          <cell r="M463"/>
          <cell r="N463"/>
          <cell r="O463"/>
          <cell r="P463"/>
          <cell r="Q463"/>
          <cell r="R463"/>
          <cell r="S463"/>
          <cell r="T463"/>
          <cell r="U463"/>
          <cell r="V463"/>
          <cell r="W463"/>
          <cell r="X463"/>
          <cell r="Z463"/>
          <cell r="AA463"/>
          <cell r="AB463"/>
          <cell r="AC463"/>
          <cell r="AD463"/>
        </row>
        <row r="464">
          <cell r="A464"/>
          <cell r="B464"/>
          <cell r="C464"/>
          <cell r="D464"/>
          <cell r="E464"/>
          <cell r="F464"/>
          <cell r="G464"/>
          <cell r="H464"/>
          <cell r="I464"/>
          <cell r="J464"/>
          <cell r="K464"/>
          <cell r="L464"/>
          <cell r="M464"/>
          <cell r="N464"/>
          <cell r="O464"/>
          <cell r="P464"/>
          <cell r="Q464"/>
          <cell r="R464"/>
          <cell r="S464"/>
          <cell r="T464"/>
          <cell r="U464"/>
          <cell r="V464"/>
          <cell r="W464"/>
          <cell r="X464"/>
          <cell r="Y464"/>
          <cell r="Z464"/>
          <cell r="AA464"/>
          <cell r="AB464"/>
          <cell r="AC464"/>
          <cell r="AD464"/>
        </row>
        <row r="465">
          <cell r="A465" t="e">
            <v>#VALUE!</v>
          </cell>
          <cell r="B465"/>
          <cell r="E465" t="str">
            <v xml:space="preserve">zápas č. </v>
          </cell>
          <cell r="F465" t="e">
            <v>#VALUE!</v>
          </cell>
          <cell r="G465"/>
          <cell r="H465" t="str">
            <v>Servis</v>
          </cell>
          <cell r="I465"/>
          <cell r="J465"/>
          <cell r="K465"/>
          <cell r="L465"/>
          <cell r="M465"/>
          <cell r="N465"/>
          <cell r="O465"/>
          <cell r="P465"/>
          <cell r="Q465"/>
          <cell r="R465"/>
          <cell r="S465"/>
          <cell r="T465"/>
          <cell r="U465"/>
          <cell r="V465" t="str">
            <v>pomer</v>
          </cell>
          <cell r="W465"/>
          <cell r="X465"/>
          <cell r="Y465" t="str">
            <v>(:)</v>
          </cell>
          <cell r="Z465" t="str">
            <v/>
          </cell>
          <cell r="AA465" t="str">
            <v/>
          </cell>
          <cell r="AB465"/>
          <cell r="AC465" t="str">
            <v/>
          </cell>
          <cell r="AD465" t="e">
            <v>#VALUE!</v>
          </cell>
        </row>
        <row r="466">
          <cell r="A466"/>
          <cell r="B466"/>
          <cell r="E466"/>
          <cell r="F466"/>
          <cell r="G466" t="str">
            <v>Time out</v>
          </cell>
          <cell r="H466" t="str">
            <v>Príjem</v>
          </cell>
          <cell r="I466"/>
          <cell r="J466"/>
          <cell r="K466"/>
          <cell r="L466"/>
          <cell r="M466"/>
          <cell r="N466">
            <v>1</v>
          </cell>
          <cell r="O466">
            <v>2</v>
          </cell>
          <cell r="P466">
            <v>3</v>
          </cell>
          <cell r="Q466">
            <v>4</v>
          </cell>
          <cell r="R466">
            <v>5</v>
          </cell>
          <cell r="S466">
            <v>6</v>
          </cell>
          <cell r="T466">
            <v>7</v>
          </cell>
          <cell r="U466"/>
          <cell r="V466" t="str">
            <v>setov</v>
          </cell>
          <cell r="W466"/>
          <cell r="X466"/>
          <cell r="Z466"/>
          <cell r="AA466"/>
          <cell r="AB466"/>
          <cell r="AC466"/>
          <cell r="AD466"/>
        </row>
        <row r="467">
          <cell r="A467" t="e">
            <v>#VALUE!</v>
          </cell>
          <cell r="B467"/>
          <cell r="E467" t="str">
            <v>Stôl:</v>
          </cell>
          <cell r="F467" t="e">
            <v>#VALUE!</v>
          </cell>
          <cell r="G467"/>
          <cell r="H467"/>
          <cell r="I467" t="e">
            <v>#VALUE!</v>
          </cell>
          <cell r="J467"/>
          <cell r="K467"/>
          <cell r="L467"/>
          <cell r="M467"/>
          <cell r="N467"/>
          <cell r="O467"/>
          <cell r="P467"/>
          <cell r="Q467" t="str">
            <v xml:space="preserve"> </v>
          </cell>
          <cell r="R467"/>
          <cell r="S467"/>
          <cell r="T467"/>
          <cell r="U467"/>
          <cell r="V467" t="str">
            <v/>
          </cell>
          <cell r="W467"/>
          <cell r="X467"/>
          <cell r="Z467"/>
          <cell r="AA467"/>
          <cell r="AB467"/>
          <cell r="AC467"/>
          <cell r="AD467"/>
        </row>
        <row r="468">
          <cell r="A468"/>
          <cell r="B468"/>
          <cell r="E468"/>
          <cell r="F468"/>
          <cell r="G468"/>
          <cell r="H468"/>
          <cell r="I468"/>
          <cell r="J468"/>
          <cell r="K468"/>
          <cell r="L468"/>
          <cell r="M468"/>
          <cell r="N468"/>
          <cell r="O468"/>
          <cell r="P468"/>
          <cell r="Q468"/>
          <cell r="R468"/>
          <cell r="S468"/>
          <cell r="T468"/>
          <cell r="U468"/>
          <cell r="V468"/>
          <cell r="W468"/>
          <cell r="X468"/>
          <cell r="Z468"/>
          <cell r="AA468"/>
          <cell r="AB468"/>
          <cell r="AC468"/>
          <cell r="AD468"/>
        </row>
        <row r="469">
          <cell r="A469"/>
          <cell r="B469"/>
          <cell r="E469" t="str">
            <v>Dátum:</v>
          </cell>
          <cell r="F469">
            <v>43729</v>
          </cell>
          <cell r="G469"/>
          <cell r="H469"/>
          <cell r="I469"/>
          <cell r="J469"/>
          <cell r="K469"/>
          <cell r="L469"/>
          <cell r="M469"/>
          <cell r="N469"/>
          <cell r="O469"/>
          <cell r="P469"/>
          <cell r="Q469"/>
          <cell r="R469"/>
          <cell r="S469"/>
          <cell r="T469"/>
          <cell r="U469"/>
          <cell r="V469"/>
          <cell r="W469"/>
          <cell r="X469"/>
          <cell r="Z469"/>
          <cell r="AA469"/>
          <cell r="AB469"/>
          <cell r="AC469"/>
          <cell r="AD469"/>
        </row>
        <row r="470">
          <cell r="A470" t="e">
            <v>#VALUE!</v>
          </cell>
          <cell r="B470"/>
          <cell r="E470" t="str">
            <v>Čas:</v>
          </cell>
          <cell r="F470"/>
          <cell r="G470"/>
          <cell r="H470"/>
          <cell r="I470" t="e">
            <v>#VALUE!</v>
          </cell>
          <cell r="J470"/>
          <cell r="K470"/>
          <cell r="L470"/>
          <cell r="M470"/>
          <cell r="N470"/>
          <cell r="O470"/>
          <cell r="P470"/>
          <cell r="Q470" t="str">
            <v xml:space="preserve"> </v>
          </cell>
          <cell r="R470"/>
          <cell r="S470"/>
          <cell r="T470"/>
          <cell r="U470"/>
          <cell r="V470" t="str">
            <v/>
          </cell>
          <cell r="W470"/>
          <cell r="X470"/>
          <cell r="Z470"/>
          <cell r="AA470"/>
          <cell r="AB470"/>
          <cell r="AC470"/>
          <cell r="AD470"/>
        </row>
        <row r="471">
          <cell r="A471"/>
          <cell r="B471"/>
          <cell r="E471"/>
          <cell r="F471"/>
          <cell r="G471"/>
          <cell r="H471"/>
          <cell r="I471"/>
          <cell r="J471"/>
          <cell r="K471"/>
          <cell r="L471"/>
          <cell r="M471"/>
          <cell r="N471"/>
          <cell r="O471"/>
          <cell r="P471"/>
          <cell r="Q471"/>
          <cell r="R471"/>
          <cell r="S471"/>
          <cell r="T471"/>
          <cell r="U471"/>
          <cell r="V471"/>
          <cell r="W471"/>
          <cell r="X471"/>
          <cell r="Z471"/>
          <cell r="AA471"/>
          <cell r="AB471"/>
          <cell r="AC471"/>
          <cell r="AD471"/>
        </row>
        <row r="472">
          <cell r="A472"/>
          <cell r="B472"/>
          <cell r="E472" t="str">
            <v>Kategória :</v>
          </cell>
          <cell r="F472" t="str">
            <v>NMŽky</v>
          </cell>
          <cell r="G472"/>
          <cell r="H472"/>
          <cell r="I472"/>
          <cell r="J472"/>
          <cell r="K472"/>
          <cell r="L472"/>
          <cell r="M472"/>
          <cell r="N472"/>
          <cell r="O472"/>
          <cell r="P472"/>
          <cell r="Q472"/>
          <cell r="R472"/>
          <cell r="S472"/>
          <cell r="T472"/>
          <cell r="U472"/>
          <cell r="V472"/>
          <cell r="W472"/>
          <cell r="X472"/>
          <cell r="Z472"/>
          <cell r="AA472"/>
          <cell r="AB472"/>
          <cell r="AC472"/>
          <cell r="AD472"/>
        </row>
        <row r="473">
          <cell r="A473"/>
          <cell r="B473"/>
          <cell r="E473"/>
          <cell r="F473"/>
          <cell r="G473"/>
          <cell r="H473"/>
          <cell r="I473" t="str">
            <v>Rozhodca</v>
          </cell>
          <cell r="J473"/>
          <cell r="K473"/>
          <cell r="L473"/>
          <cell r="M473"/>
          <cell r="N473"/>
          <cell r="O473"/>
          <cell r="P473" t="str">
            <v>Víťaz</v>
          </cell>
          <cell r="Q473"/>
          <cell r="R473"/>
          <cell r="S473"/>
          <cell r="T473"/>
          <cell r="U473"/>
          <cell r="V473"/>
          <cell r="W473"/>
          <cell r="X473"/>
          <cell r="Z473"/>
          <cell r="AA473"/>
          <cell r="AB473"/>
          <cell r="AC473"/>
          <cell r="AD473"/>
        </row>
        <row r="474">
          <cell r="A474"/>
          <cell r="B474"/>
          <cell r="E474" t="str">
            <v>Skupina :</v>
          </cell>
          <cell r="F474" t="e">
            <v>#VALUE!</v>
          </cell>
          <cell r="G474"/>
          <cell r="H474"/>
          <cell r="I474"/>
          <cell r="J474"/>
          <cell r="K474"/>
          <cell r="L474"/>
          <cell r="M474"/>
          <cell r="N474" t="str">
            <v/>
          </cell>
          <cell r="O474"/>
          <cell r="P474"/>
          <cell r="Q474"/>
          <cell r="R474"/>
          <cell r="S474"/>
          <cell r="T474"/>
          <cell r="U474"/>
          <cell r="V474"/>
          <cell r="W474"/>
          <cell r="X474"/>
          <cell r="Z474"/>
          <cell r="AA474"/>
          <cell r="AB474"/>
          <cell r="AC474"/>
          <cell r="AD474"/>
        </row>
        <row r="475">
          <cell r="A475"/>
          <cell r="B475"/>
          <cell r="E475"/>
          <cell r="F475"/>
          <cell r="G475"/>
          <cell r="H475"/>
          <cell r="I475"/>
          <cell r="J475"/>
          <cell r="K475"/>
          <cell r="L475"/>
          <cell r="M475"/>
          <cell r="N475"/>
          <cell r="O475"/>
          <cell r="P475"/>
          <cell r="Q475"/>
          <cell r="R475"/>
          <cell r="S475"/>
          <cell r="T475"/>
          <cell r="U475"/>
          <cell r="V475"/>
          <cell r="W475"/>
          <cell r="X475"/>
          <cell r="Z475"/>
          <cell r="AA475"/>
          <cell r="AB475"/>
          <cell r="AC475"/>
          <cell r="AD475"/>
        </row>
        <row r="476">
          <cell r="A476"/>
          <cell r="B476"/>
          <cell r="E476" t="str">
            <v>Zápas:</v>
          </cell>
          <cell r="F476" t="e">
            <v>#VALUE!</v>
          </cell>
          <cell r="G476"/>
          <cell r="H476"/>
          <cell r="I476"/>
          <cell r="J476"/>
          <cell r="K476"/>
          <cell r="L476"/>
          <cell r="M476"/>
          <cell r="N476"/>
          <cell r="O476"/>
          <cell r="P476"/>
          <cell r="Q476"/>
          <cell r="R476"/>
          <cell r="S476"/>
          <cell r="T476"/>
          <cell r="U476"/>
          <cell r="V476"/>
          <cell r="W476"/>
          <cell r="X476"/>
          <cell r="Z476"/>
          <cell r="AA476"/>
          <cell r="AB476"/>
          <cell r="AC476"/>
          <cell r="AD476"/>
        </row>
        <row r="477">
          <cell r="A477"/>
          <cell r="B477"/>
          <cell r="E477"/>
          <cell r="F477"/>
          <cell r="G477"/>
          <cell r="H477" t="str">
            <v>Udelené karty - priestupok</v>
          </cell>
          <cell r="I477"/>
          <cell r="J477"/>
          <cell r="K477"/>
          <cell r="L477"/>
          <cell r="M477"/>
          <cell r="N477"/>
          <cell r="O477"/>
          <cell r="P477"/>
          <cell r="Q477"/>
          <cell r="R477"/>
          <cell r="S477"/>
          <cell r="T477"/>
          <cell r="U477"/>
          <cell r="V477"/>
          <cell r="W477"/>
          <cell r="X477"/>
          <cell r="Z477"/>
          <cell r="AA477"/>
          <cell r="AB477"/>
          <cell r="AC477"/>
          <cell r="AD477"/>
        </row>
        <row r="478">
          <cell r="A478"/>
          <cell r="B478"/>
          <cell r="E478"/>
          <cell r="F478"/>
          <cell r="G478"/>
          <cell r="H478"/>
          <cell r="I478"/>
          <cell r="J478"/>
          <cell r="K478"/>
          <cell r="L478"/>
          <cell r="M478"/>
          <cell r="N478"/>
          <cell r="O478"/>
          <cell r="P478"/>
          <cell r="Q478"/>
          <cell r="R478"/>
          <cell r="S478"/>
          <cell r="T478"/>
          <cell r="U478"/>
          <cell r="V478"/>
          <cell r="W478"/>
          <cell r="X478"/>
          <cell r="Z478"/>
          <cell r="AA478"/>
          <cell r="AB478"/>
          <cell r="AC478"/>
          <cell r="AD478"/>
        </row>
        <row r="479">
          <cell r="A479"/>
          <cell r="B479"/>
          <cell r="E479"/>
          <cell r="F479"/>
          <cell r="G479"/>
          <cell r="H479"/>
          <cell r="I479" t="e">
            <v>#VALUE!</v>
          </cell>
          <cell r="J479"/>
          <cell r="K479"/>
          <cell r="L479"/>
          <cell r="M479"/>
          <cell r="N479"/>
          <cell r="O479"/>
          <cell r="P479" t="e">
            <v>#VALUE!</v>
          </cell>
          <cell r="Q479"/>
          <cell r="R479"/>
          <cell r="S479"/>
          <cell r="T479"/>
          <cell r="U479"/>
          <cell r="V479"/>
          <cell r="W479"/>
          <cell r="X479"/>
          <cell r="Z479"/>
          <cell r="AA479"/>
          <cell r="AB479"/>
          <cell r="AC479"/>
          <cell r="AD479"/>
        </row>
        <row r="480">
          <cell r="A480"/>
          <cell r="B480"/>
          <cell r="E480"/>
          <cell r="F480"/>
          <cell r="G480"/>
          <cell r="H480" t="str">
            <v>Ž</v>
          </cell>
          <cell r="I480"/>
          <cell r="J480"/>
          <cell r="K480"/>
          <cell r="L480"/>
          <cell r="M480"/>
          <cell r="N480"/>
          <cell r="O480" t="str">
            <v>Ž</v>
          </cell>
          <cell r="P480"/>
          <cell r="Q480"/>
          <cell r="R480"/>
          <cell r="S480"/>
          <cell r="T480"/>
          <cell r="U480"/>
          <cell r="V480"/>
          <cell r="W480"/>
          <cell r="X480"/>
          <cell r="Z480"/>
          <cell r="AA480"/>
          <cell r="AB480"/>
          <cell r="AC480"/>
          <cell r="AD480"/>
        </row>
        <row r="481">
          <cell r="A481"/>
          <cell r="B481"/>
          <cell r="E481"/>
          <cell r="F481"/>
          <cell r="G481"/>
          <cell r="H481" t="str">
            <v>ŽČ</v>
          </cell>
          <cell r="I481"/>
          <cell r="J481"/>
          <cell r="K481"/>
          <cell r="L481"/>
          <cell r="M481"/>
          <cell r="N481"/>
          <cell r="O481" t="str">
            <v>ŽČ</v>
          </cell>
          <cell r="P481"/>
          <cell r="Q481"/>
          <cell r="R481"/>
          <cell r="S481"/>
          <cell r="T481"/>
          <cell r="U481"/>
          <cell r="V481"/>
          <cell r="W481"/>
          <cell r="X481"/>
          <cell r="Z481"/>
          <cell r="AA481"/>
          <cell r="AB481"/>
          <cell r="AC481"/>
          <cell r="AD481"/>
        </row>
        <row r="482">
          <cell r="A482"/>
          <cell r="B482"/>
          <cell r="E482"/>
          <cell r="F482"/>
          <cell r="G482"/>
          <cell r="H482" t="str">
            <v>ŽČ</v>
          </cell>
          <cell r="I482"/>
          <cell r="J482"/>
          <cell r="K482"/>
          <cell r="L482"/>
          <cell r="M482"/>
          <cell r="N482"/>
          <cell r="O482" t="str">
            <v>ŽČ</v>
          </cell>
          <cell r="P482"/>
          <cell r="Q482"/>
          <cell r="R482"/>
          <cell r="S482"/>
          <cell r="T482"/>
          <cell r="U482"/>
          <cell r="V482"/>
          <cell r="W482"/>
          <cell r="X482"/>
          <cell r="Z482"/>
          <cell r="AA482"/>
          <cell r="AB482"/>
          <cell r="AC482"/>
          <cell r="AD482"/>
        </row>
        <row r="483">
          <cell r="A483"/>
          <cell r="B483"/>
          <cell r="E483"/>
          <cell r="F483"/>
          <cell r="G483"/>
          <cell r="H483"/>
          <cell r="I483"/>
          <cell r="J483"/>
          <cell r="K483"/>
          <cell r="L483"/>
          <cell r="M483"/>
          <cell r="N483"/>
          <cell r="O483"/>
          <cell r="P483"/>
          <cell r="Q483"/>
          <cell r="R483"/>
          <cell r="S483"/>
          <cell r="T483"/>
          <cell r="U483"/>
          <cell r="V483"/>
          <cell r="W483"/>
          <cell r="X483"/>
          <cell r="Z483"/>
          <cell r="AA483"/>
          <cell r="AB483"/>
          <cell r="AC483"/>
          <cell r="AD483"/>
        </row>
        <row r="484">
          <cell r="A484"/>
          <cell r="B484"/>
          <cell r="C484"/>
          <cell r="D484"/>
          <cell r="E484"/>
          <cell r="F484"/>
          <cell r="G484"/>
          <cell r="H484"/>
          <cell r="I484"/>
          <cell r="J484"/>
          <cell r="K484"/>
          <cell r="L484"/>
          <cell r="M484"/>
          <cell r="N484"/>
          <cell r="O484"/>
          <cell r="P484"/>
          <cell r="Q484"/>
          <cell r="R484"/>
          <cell r="S484"/>
          <cell r="T484"/>
          <cell r="U484"/>
          <cell r="V484"/>
          <cell r="W484"/>
          <cell r="X484"/>
          <cell r="Y484"/>
          <cell r="Z484"/>
          <cell r="AA484"/>
          <cell r="AB484"/>
          <cell r="AC484"/>
          <cell r="AD484"/>
        </row>
        <row r="485">
          <cell r="A485" t="e">
            <v>#VALUE!</v>
          </cell>
          <cell r="B485"/>
          <cell r="E485" t="str">
            <v xml:space="preserve">zápas č. </v>
          </cell>
          <cell r="F485" t="e">
            <v>#VALUE!</v>
          </cell>
          <cell r="G485"/>
          <cell r="H485" t="str">
            <v>Servis</v>
          </cell>
          <cell r="I485"/>
          <cell r="J485"/>
          <cell r="K485"/>
          <cell r="L485"/>
          <cell r="M485"/>
          <cell r="N485"/>
          <cell r="O485"/>
          <cell r="P485"/>
          <cell r="Q485"/>
          <cell r="R485"/>
          <cell r="S485"/>
          <cell r="T485"/>
          <cell r="U485"/>
          <cell r="V485" t="str">
            <v>pomer</v>
          </cell>
          <cell r="W485"/>
          <cell r="X485"/>
          <cell r="Y485" t="str">
            <v>(:)</v>
          </cell>
          <cell r="Z485" t="str">
            <v/>
          </cell>
          <cell r="AA485" t="str">
            <v/>
          </cell>
          <cell r="AB485"/>
          <cell r="AC485" t="str">
            <v/>
          </cell>
          <cell r="AD485" t="e">
            <v>#VALUE!</v>
          </cell>
        </row>
        <row r="486">
          <cell r="A486"/>
          <cell r="B486"/>
          <cell r="E486"/>
          <cell r="F486"/>
          <cell r="G486" t="str">
            <v>Time out</v>
          </cell>
          <cell r="H486" t="str">
            <v>Príjem</v>
          </cell>
          <cell r="I486"/>
          <cell r="J486"/>
          <cell r="K486"/>
          <cell r="L486"/>
          <cell r="M486"/>
          <cell r="N486">
            <v>1</v>
          </cell>
          <cell r="O486">
            <v>2</v>
          </cell>
          <cell r="P486">
            <v>3</v>
          </cell>
          <cell r="Q486">
            <v>4</v>
          </cell>
          <cell r="R486">
            <v>5</v>
          </cell>
          <cell r="S486">
            <v>6</v>
          </cell>
          <cell r="T486">
            <v>7</v>
          </cell>
          <cell r="U486"/>
          <cell r="V486" t="str">
            <v>setov</v>
          </cell>
          <cell r="W486"/>
          <cell r="X486"/>
          <cell r="Z486"/>
          <cell r="AA486"/>
          <cell r="AB486"/>
          <cell r="AC486"/>
          <cell r="AD486"/>
        </row>
        <row r="487">
          <cell r="A487" t="e">
            <v>#VALUE!</v>
          </cell>
          <cell r="B487"/>
          <cell r="E487" t="str">
            <v>Stôl:</v>
          </cell>
          <cell r="F487" t="e">
            <v>#VALUE!</v>
          </cell>
          <cell r="G487"/>
          <cell r="H487"/>
          <cell r="I487" t="e">
            <v>#VALUE!</v>
          </cell>
          <cell r="J487"/>
          <cell r="K487"/>
          <cell r="L487"/>
          <cell r="M487"/>
          <cell r="N487"/>
          <cell r="O487"/>
          <cell r="P487"/>
          <cell r="Q487" t="str">
            <v xml:space="preserve"> </v>
          </cell>
          <cell r="R487"/>
          <cell r="S487"/>
          <cell r="T487"/>
          <cell r="U487"/>
          <cell r="V487" t="str">
            <v/>
          </cell>
          <cell r="W487"/>
          <cell r="X487"/>
          <cell r="Z487"/>
          <cell r="AA487"/>
          <cell r="AB487"/>
          <cell r="AC487"/>
          <cell r="AD487"/>
        </row>
        <row r="488">
          <cell r="A488"/>
          <cell r="B488"/>
          <cell r="E488"/>
          <cell r="F488"/>
          <cell r="G488"/>
          <cell r="H488"/>
          <cell r="I488"/>
          <cell r="J488"/>
          <cell r="K488"/>
          <cell r="L488"/>
          <cell r="M488"/>
          <cell r="N488"/>
          <cell r="O488"/>
          <cell r="P488"/>
          <cell r="Q488"/>
          <cell r="R488"/>
          <cell r="S488"/>
          <cell r="T488"/>
          <cell r="U488"/>
          <cell r="V488"/>
          <cell r="W488"/>
          <cell r="X488"/>
          <cell r="Z488"/>
          <cell r="AA488"/>
          <cell r="AB488"/>
          <cell r="AC488"/>
          <cell r="AD488"/>
        </row>
        <row r="489">
          <cell r="A489"/>
          <cell r="B489"/>
          <cell r="E489" t="str">
            <v>Dátum:</v>
          </cell>
          <cell r="F489">
            <v>43729</v>
          </cell>
          <cell r="G489"/>
          <cell r="H489"/>
          <cell r="I489"/>
          <cell r="J489"/>
          <cell r="K489"/>
          <cell r="L489"/>
          <cell r="M489"/>
          <cell r="N489"/>
          <cell r="O489"/>
          <cell r="P489"/>
          <cell r="Q489"/>
          <cell r="R489"/>
          <cell r="S489"/>
          <cell r="T489"/>
          <cell r="U489"/>
          <cell r="V489"/>
          <cell r="W489"/>
          <cell r="X489"/>
          <cell r="Z489"/>
          <cell r="AA489"/>
          <cell r="AB489"/>
          <cell r="AC489"/>
          <cell r="AD489"/>
        </row>
        <row r="490">
          <cell r="A490" t="e">
            <v>#VALUE!</v>
          </cell>
          <cell r="B490"/>
          <cell r="E490" t="str">
            <v>Čas:</v>
          </cell>
          <cell r="F490"/>
          <cell r="G490"/>
          <cell r="H490"/>
          <cell r="I490" t="e">
            <v>#VALUE!</v>
          </cell>
          <cell r="J490"/>
          <cell r="K490"/>
          <cell r="L490"/>
          <cell r="M490"/>
          <cell r="N490"/>
          <cell r="O490"/>
          <cell r="P490"/>
          <cell r="Q490" t="str">
            <v xml:space="preserve"> </v>
          </cell>
          <cell r="R490"/>
          <cell r="S490"/>
          <cell r="T490"/>
          <cell r="U490"/>
          <cell r="V490" t="str">
            <v/>
          </cell>
          <cell r="W490"/>
          <cell r="X490"/>
          <cell r="Z490"/>
          <cell r="AA490"/>
          <cell r="AB490"/>
          <cell r="AC490"/>
          <cell r="AD490"/>
        </row>
        <row r="491">
          <cell r="A491"/>
          <cell r="B491"/>
          <cell r="E491"/>
          <cell r="F491"/>
          <cell r="G491"/>
          <cell r="H491"/>
          <cell r="I491"/>
          <cell r="J491"/>
          <cell r="K491"/>
          <cell r="L491"/>
          <cell r="M491"/>
          <cell r="N491"/>
          <cell r="O491"/>
          <cell r="P491"/>
          <cell r="Q491"/>
          <cell r="R491"/>
          <cell r="S491"/>
          <cell r="T491"/>
          <cell r="U491"/>
          <cell r="V491"/>
          <cell r="W491"/>
          <cell r="X491"/>
          <cell r="Z491"/>
          <cell r="AA491"/>
          <cell r="AB491"/>
          <cell r="AC491"/>
          <cell r="AD491"/>
        </row>
        <row r="492">
          <cell r="A492"/>
          <cell r="B492"/>
          <cell r="E492" t="str">
            <v>Kategória :</v>
          </cell>
          <cell r="F492" t="str">
            <v>NMŽky</v>
          </cell>
          <cell r="G492"/>
          <cell r="H492"/>
          <cell r="I492"/>
          <cell r="J492"/>
          <cell r="K492"/>
          <cell r="L492"/>
          <cell r="M492"/>
          <cell r="N492"/>
          <cell r="O492"/>
          <cell r="P492"/>
          <cell r="Q492"/>
          <cell r="R492"/>
          <cell r="S492"/>
          <cell r="T492"/>
          <cell r="U492"/>
          <cell r="V492"/>
          <cell r="W492"/>
          <cell r="X492"/>
          <cell r="Z492"/>
          <cell r="AA492"/>
          <cell r="AB492"/>
          <cell r="AC492"/>
          <cell r="AD492"/>
        </row>
        <row r="493">
          <cell r="A493"/>
          <cell r="B493"/>
          <cell r="E493"/>
          <cell r="F493"/>
          <cell r="G493"/>
          <cell r="H493"/>
          <cell r="I493" t="str">
            <v>Rozhodca</v>
          </cell>
          <cell r="J493"/>
          <cell r="K493"/>
          <cell r="L493"/>
          <cell r="M493"/>
          <cell r="N493"/>
          <cell r="O493"/>
          <cell r="P493" t="str">
            <v>Víťaz</v>
          </cell>
          <cell r="Q493"/>
          <cell r="R493"/>
          <cell r="S493"/>
          <cell r="T493"/>
          <cell r="U493"/>
          <cell r="V493"/>
          <cell r="W493"/>
          <cell r="X493"/>
          <cell r="Z493"/>
          <cell r="AA493"/>
          <cell r="AB493"/>
          <cell r="AC493"/>
          <cell r="AD493"/>
        </row>
        <row r="494">
          <cell r="A494"/>
          <cell r="B494"/>
          <cell r="E494" t="str">
            <v>Skupina :</v>
          </cell>
          <cell r="F494" t="e">
            <v>#VALUE!</v>
          </cell>
          <cell r="G494"/>
          <cell r="H494"/>
          <cell r="I494"/>
          <cell r="J494"/>
          <cell r="K494"/>
          <cell r="L494"/>
          <cell r="M494"/>
          <cell r="N494" t="str">
            <v/>
          </cell>
          <cell r="O494"/>
          <cell r="P494"/>
          <cell r="Q494"/>
          <cell r="R494"/>
          <cell r="S494"/>
          <cell r="T494"/>
          <cell r="U494"/>
          <cell r="V494"/>
          <cell r="W494"/>
          <cell r="X494"/>
          <cell r="Z494"/>
          <cell r="AA494"/>
          <cell r="AB494"/>
          <cell r="AC494"/>
          <cell r="AD494"/>
        </row>
        <row r="495">
          <cell r="A495"/>
          <cell r="B495"/>
          <cell r="E495"/>
          <cell r="F495"/>
          <cell r="G495"/>
          <cell r="H495"/>
          <cell r="I495"/>
          <cell r="J495"/>
          <cell r="K495"/>
          <cell r="L495"/>
          <cell r="M495"/>
          <cell r="N495"/>
          <cell r="O495"/>
          <cell r="P495"/>
          <cell r="Q495"/>
          <cell r="R495"/>
          <cell r="S495"/>
          <cell r="T495"/>
          <cell r="U495"/>
          <cell r="V495"/>
          <cell r="W495"/>
          <cell r="X495"/>
          <cell r="Z495"/>
          <cell r="AA495"/>
          <cell r="AB495"/>
          <cell r="AC495"/>
          <cell r="AD495"/>
        </row>
        <row r="496">
          <cell r="A496"/>
          <cell r="B496"/>
          <cell r="E496" t="str">
            <v>Zápas:</v>
          </cell>
          <cell r="F496" t="e">
            <v>#VALUE!</v>
          </cell>
          <cell r="G496"/>
          <cell r="H496"/>
          <cell r="I496"/>
          <cell r="J496"/>
          <cell r="K496"/>
          <cell r="L496"/>
          <cell r="M496"/>
          <cell r="N496"/>
          <cell r="O496"/>
          <cell r="P496"/>
          <cell r="Q496"/>
          <cell r="R496"/>
          <cell r="S496"/>
          <cell r="T496"/>
          <cell r="U496"/>
          <cell r="V496"/>
          <cell r="W496"/>
          <cell r="X496"/>
          <cell r="Z496"/>
          <cell r="AA496"/>
          <cell r="AB496"/>
          <cell r="AC496"/>
          <cell r="AD496"/>
        </row>
        <row r="497">
          <cell r="A497"/>
          <cell r="B497"/>
          <cell r="E497"/>
          <cell r="F497"/>
          <cell r="G497"/>
          <cell r="H497" t="str">
            <v>Udelené karty - priestupok</v>
          </cell>
          <cell r="I497"/>
          <cell r="J497"/>
          <cell r="K497"/>
          <cell r="L497"/>
          <cell r="M497"/>
          <cell r="N497"/>
          <cell r="O497"/>
          <cell r="P497"/>
          <cell r="Q497"/>
          <cell r="R497"/>
          <cell r="S497"/>
          <cell r="T497"/>
          <cell r="U497"/>
          <cell r="V497"/>
          <cell r="W497"/>
          <cell r="X497"/>
          <cell r="Z497"/>
          <cell r="AA497"/>
          <cell r="AB497"/>
          <cell r="AC497"/>
          <cell r="AD497"/>
        </row>
        <row r="498">
          <cell r="A498"/>
          <cell r="B498"/>
          <cell r="E498"/>
          <cell r="F498"/>
          <cell r="G498"/>
          <cell r="H498"/>
          <cell r="I498"/>
          <cell r="J498"/>
          <cell r="K498"/>
          <cell r="L498"/>
          <cell r="M498"/>
          <cell r="N498"/>
          <cell r="O498"/>
          <cell r="P498"/>
          <cell r="Q498"/>
          <cell r="R498"/>
          <cell r="S498"/>
          <cell r="T498"/>
          <cell r="U498"/>
          <cell r="V498"/>
          <cell r="W498"/>
          <cell r="X498"/>
          <cell r="Z498"/>
          <cell r="AA498"/>
          <cell r="AB498"/>
          <cell r="AC498"/>
          <cell r="AD498"/>
        </row>
        <row r="499">
          <cell r="A499"/>
          <cell r="B499"/>
          <cell r="E499"/>
          <cell r="F499"/>
          <cell r="G499"/>
          <cell r="H499"/>
          <cell r="I499" t="e">
            <v>#VALUE!</v>
          </cell>
          <cell r="J499"/>
          <cell r="K499"/>
          <cell r="L499"/>
          <cell r="M499"/>
          <cell r="N499"/>
          <cell r="O499"/>
          <cell r="P499" t="e">
            <v>#VALUE!</v>
          </cell>
          <cell r="Q499"/>
          <cell r="R499"/>
          <cell r="S499"/>
          <cell r="T499"/>
          <cell r="U499"/>
          <cell r="V499"/>
          <cell r="W499"/>
          <cell r="X499"/>
          <cell r="Z499"/>
          <cell r="AA499"/>
          <cell r="AB499"/>
          <cell r="AC499"/>
          <cell r="AD499"/>
        </row>
        <row r="500">
          <cell r="A500"/>
          <cell r="B500"/>
          <cell r="E500"/>
          <cell r="F500"/>
          <cell r="G500"/>
          <cell r="H500" t="str">
            <v>Ž</v>
          </cell>
          <cell r="I500"/>
          <cell r="J500"/>
          <cell r="K500"/>
          <cell r="L500"/>
          <cell r="M500"/>
          <cell r="N500"/>
          <cell r="O500" t="str">
            <v>Ž</v>
          </cell>
          <cell r="P500"/>
          <cell r="Q500"/>
          <cell r="R500"/>
          <cell r="S500"/>
          <cell r="T500"/>
          <cell r="U500"/>
          <cell r="V500"/>
          <cell r="W500"/>
          <cell r="X500"/>
          <cell r="Z500"/>
          <cell r="AA500"/>
          <cell r="AB500"/>
          <cell r="AC500"/>
          <cell r="AD500"/>
        </row>
        <row r="501">
          <cell r="A501"/>
          <cell r="B501"/>
          <cell r="E501"/>
          <cell r="F501"/>
          <cell r="G501"/>
          <cell r="H501" t="str">
            <v>ŽČ</v>
          </cell>
          <cell r="I501"/>
          <cell r="J501"/>
          <cell r="K501"/>
          <cell r="L501"/>
          <cell r="M501"/>
          <cell r="N501"/>
          <cell r="O501" t="str">
            <v>ŽČ</v>
          </cell>
          <cell r="P501"/>
          <cell r="Q501"/>
          <cell r="R501"/>
          <cell r="S501"/>
          <cell r="T501"/>
          <cell r="U501"/>
          <cell r="V501"/>
          <cell r="W501"/>
          <cell r="X501"/>
          <cell r="Z501"/>
          <cell r="AA501"/>
          <cell r="AB501"/>
          <cell r="AC501"/>
          <cell r="AD501"/>
        </row>
        <row r="502">
          <cell r="A502"/>
          <cell r="B502"/>
          <cell r="E502"/>
          <cell r="F502"/>
          <cell r="G502"/>
          <cell r="H502" t="str">
            <v>ŽČ</v>
          </cell>
          <cell r="I502"/>
          <cell r="J502"/>
          <cell r="K502"/>
          <cell r="L502"/>
          <cell r="M502"/>
          <cell r="N502"/>
          <cell r="O502" t="str">
            <v>ŽČ</v>
          </cell>
          <cell r="P502"/>
          <cell r="Q502"/>
          <cell r="R502"/>
          <cell r="S502"/>
          <cell r="T502"/>
          <cell r="U502"/>
          <cell r="V502"/>
          <cell r="W502"/>
          <cell r="X502"/>
          <cell r="Z502"/>
          <cell r="AA502"/>
          <cell r="AB502"/>
          <cell r="AC502"/>
          <cell r="AD502"/>
        </row>
        <row r="503">
          <cell r="A503"/>
          <cell r="B503"/>
          <cell r="E503"/>
          <cell r="F503"/>
          <cell r="G503"/>
          <cell r="H503"/>
          <cell r="I503"/>
          <cell r="J503"/>
          <cell r="K503"/>
          <cell r="L503"/>
          <cell r="M503"/>
          <cell r="N503"/>
          <cell r="O503"/>
          <cell r="P503"/>
          <cell r="Q503"/>
          <cell r="R503"/>
          <cell r="S503"/>
          <cell r="T503"/>
          <cell r="U503"/>
          <cell r="V503"/>
          <cell r="W503"/>
          <cell r="X503"/>
          <cell r="Z503"/>
          <cell r="AA503"/>
          <cell r="AB503"/>
          <cell r="AC503"/>
          <cell r="AD503"/>
        </row>
        <row r="504">
          <cell r="A504"/>
          <cell r="B504"/>
          <cell r="C504"/>
          <cell r="D504"/>
          <cell r="E504"/>
          <cell r="F504"/>
          <cell r="G504"/>
          <cell r="H504"/>
          <cell r="I504"/>
          <cell r="J504"/>
          <cell r="K504"/>
          <cell r="L504"/>
          <cell r="M504"/>
          <cell r="N504"/>
          <cell r="O504"/>
          <cell r="P504"/>
          <cell r="Q504"/>
          <cell r="R504"/>
          <cell r="S504"/>
          <cell r="T504"/>
          <cell r="U504"/>
          <cell r="V504"/>
          <cell r="W504"/>
          <cell r="X504"/>
          <cell r="Y504"/>
          <cell r="Z504"/>
          <cell r="AA504"/>
          <cell r="AB504"/>
          <cell r="AC504"/>
          <cell r="AD504"/>
        </row>
        <row r="505">
          <cell r="A505" t="e">
            <v>#VALUE!</v>
          </cell>
          <cell r="B505"/>
          <cell r="E505" t="str">
            <v xml:space="preserve">zápas č. </v>
          </cell>
          <cell r="F505" t="e">
            <v>#VALUE!</v>
          </cell>
          <cell r="G505"/>
          <cell r="H505" t="str">
            <v>Servis</v>
          </cell>
          <cell r="I505"/>
          <cell r="J505"/>
          <cell r="K505"/>
          <cell r="L505"/>
          <cell r="M505"/>
          <cell r="N505"/>
          <cell r="O505"/>
          <cell r="P505"/>
          <cell r="Q505"/>
          <cell r="R505"/>
          <cell r="S505"/>
          <cell r="T505"/>
          <cell r="U505"/>
          <cell r="V505" t="str">
            <v>pomer</v>
          </cell>
          <cell r="W505"/>
          <cell r="X505"/>
          <cell r="Y505" t="str">
            <v>(:)</v>
          </cell>
          <cell r="Z505" t="str">
            <v/>
          </cell>
          <cell r="AA505" t="str">
            <v/>
          </cell>
          <cell r="AB505"/>
          <cell r="AC505" t="str">
            <v/>
          </cell>
          <cell r="AD505" t="e">
            <v>#VALUE!</v>
          </cell>
        </row>
        <row r="506">
          <cell r="A506"/>
          <cell r="B506"/>
          <cell r="E506"/>
          <cell r="F506"/>
          <cell r="G506" t="str">
            <v>Time out</v>
          </cell>
          <cell r="H506" t="str">
            <v>Príjem</v>
          </cell>
          <cell r="I506"/>
          <cell r="J506"/>
          <cell r="K506"/>
          <cell r="L506"/>
          <cell r="M506"/>
          <cell r="N506">
            <v>1</v>
          </cell>
          <cell r="O506">
            <v>2</v>
          </cell>
          <cell r="P506">
            <v>3</v>
          </cell>
          <cell r="Q506">
            <v>4</v>
          </cell>
          <cell r="R506">
            <v>5</v>
          </cell>
          <cell r="S506">
            <v>6</v>
          </cell>
          <cell r="T506">
            <v>7</v>
          </cell>
          <cell r="U506"/>
          <cell r="V506" t="str">
            <v>setov</v>
          </cell>
          <cell r="W506"/>
          <cell r="X506"/>
          <cell r="Z506"/>
          <cell r="AA506"/>
          <cell r="AB506"/>
          <cell r="AC506"/>
          <cell r="AD506"/>
        </row>
        <row r="507">
          <cell r="A507" t="e">
            <v>#VALUE!</v>
          </cell>
          <cell r="B507"/>
          <cell r="E507" t="str">
            <v>Stôl:</v>
          </cell>
          <cell r="F507" t="e">
            <v>#VALUE!</v>
          </cell>
          <cell r="G507"/>
          <cell r="H507"/>
          <cell r="I507" t="e">
            <v>#VALUE!</v>
          </cell>
          <cell r="J507"/>
          <cell r="K507"/>
          <cell r="L507"/>
          <cell r="M507"/>
          <cell r="N507"/>
          <cell r="O507"/>
          <cell r="P507"/>
          <cell r="Q507" t="str">
            <v xml:space="preserve"> </v>
          </cell>
          <cell r="R507"/>
          <cell r="S507"/>
          <cell r="T507"/>
          <cell r="U507"/>
          <cell r="V507" t="str">
            <v/>
          </cell>
          <cell r="W507"/>
          <cell r="X507"/>
          <cell r="Z507"/>
          <cell r="AA507"/>
          <cell r="AB507"/>
          <cell r="AC507"/>
          <cell r="AD507"/>
        </row>
        <row r="508">
          <cell r="A508"/>
          <cell r="B508"/>
          <cell r="E508"/>
          <cell r="F508"/>
          <cell r="G508"/>
          <cell r="H508"/>
          <cell r="I508"/>
          <cell r="J508"/>
          <cell r="K508"/>
          <cell r="L508"/>
          <cell r="M508"/>
          <cell r="N508"/>
          <cell r="O508"/>
          <cell r="P508"/>
          <cell r="Q508"/>
          <cell r="R508"/>
          <cell r="S508"/>
          <cell r="T508"/>
          <cell r="U508"/>
          <cell r="V508"/>
          <cell r="W508"/>
          <cell r="X508"/>
          <cell r="Z508"/>
          <cell r="AA508"/>
          <cell r="AB508"/>
          <cell r="AC508"/>
          <cell r="AD508"/>
        </row>
        <row r="509">
          <cell r="A509"/>
          <cell r="B509"/>
          <cell r="E509" t="str">
            <v>Dátum:</v>
          </cell>
          <cell r="F509">
            <v>43729</v>
          </cell>
          <cell r="G509"/>
          <cell r="H509"/>
          <cell r="I509"/>
          <cell r="J509"/>
          <cell r="K509"/>
          <cell r="L509"/>
          <cell r="M509"/>
          <cell r="N509"/>
          <cell r="O509"/>
          <cell r="P509"/>
          <cell r="Q509"/>
          <cell r="R509"/>
          <cell r="S509"/>
          <cell r="T509"/>
          <cell r="U509"/>
          <cell r="V509"/>
          <cell r="W509"/>
          <cell r="X509"/>
          <cell r="Z509"/>
          <cell r="AA509"/>
          <cell r="AB509"/>
          <cell r="AC509"/>
          <cell r="AD509"/>
        </row>
        <row r="510">
          <cell r="A510" t="e">
            <v>#VALUE!</v>
          </cell>
          <cell r="B510"/>
          <cell r="E510" t="str">
            <v>Čas:</v>
          </cell>
          <cell r="F510"/>
          <cell r="G510"/>
          <cell r="H510"/>
          <cell r="I510" t="e">
            <v>#VALUE!</v>
          </cell>
          <cell r="J510"/>
          <cell r="K510"/>
          <cell r="L510"/>
          <cell r="M510"/>
          <cell r="N510"/>
          <cell r="O510"/>
          <cell r="P510"/>
          <cell r="Q510" t="str">
            <v xml:space="preserve"> </v>
          </cell>
          <cell r="R510"/>
          <cell r="S510"/>
          <cell r="T510"/>
          <cell r="U510"/>
          <cell r="V510" t="str">
            <v/>
          </cell>
          <cell r="W510"/>
          <cell r="X510"/>
          <cell r="Z510"/>
          <cell r="AA510"/>
          <cell r="AB510"/>
          <cell r="AC510"/>
          <cell r="AD510"/>
        </row>
        <row r="511">
          <cell r="A511"/>
          <cell r="B511"/>
          <cell r="E511"/>
          <cell r="F511"/>
          <cell r="G511"/>
          <cell r="H511"/>
          <cell r="I511"/>
          <cell r="J511"/>
          <cell r="K511"/>
          <cell r="L511"/>
          <cell r="M511"/>
          <cell r="N511"/>
          <cell r="O511"/>
          <cell r="P511"/>
          <cell r="Q511"/>
          <cell r="R511"/>
          <cell r="S511"/>
          <cell r="T511"/>
          <cell r="U511"/>
          <cell r="V511"/>
          <cell r="W511"/>
          <cell r="X511"/>
          <cell r="Z511"/>
          <cell r="AA511"/>
          <cell r="AB511"/>
          <cell r="AC511"/>
          <cell r="AD511"/>
        </row>
        <row r="512">
          <cell r="A512"/>
          <cell r="B512"/>
          <cell r="E512" t="str">
            <v>Kategória :</v>
          </cell>
          <cell r="F512" t="str">
            <v>NMŽky</v>
          </cell>
          <cell r="G512"/>
          <cell r="H512"/>
          <cell r="I512"/>
          <cell r="J512"/>
          <cell r="K512"/>
          <cell r="L512"/>
          <cell r="M512"/>
          <cell r="N512"/>
          <cell r="O512"/>
          <cell r="P512"/>
          <cell r="Q512"/>
          <cell r="R512"/>
          <cell r="S512"/>
          <cell r="T512"/>
          <cell r="U512"/>
          <cell r="V512"/>
          <cell r="W512"/>
          <cell r="X512"/>
          <cell r="Z512"/>
          <cell r="AA512"/>
          <cell r="AB512"/>
          <cell r="AC512"/>
          <cell r="AD512"/>
        </row>
        <row r="513">
          <cell r="A513"/>
          <cell r="B513"/>
          <cell r="E513"/>
          <cell r="F513"/>
          <cell r="G513"/>
          <cell r="H513"/>
          <cell r="I513" t="str">
            <v>Rozhodca</v>
          </cell>
          <cell r="J513"/>
          <cell r="K513"/>
          <cell r="L513"/>
          <cell r="M513"/>
          <cell r="N513"/>
          <cell r="O513"/>
          <cell r="P513" t="str">
            <v>Víťaz</v>
          </cell>
          <cell r="Q513"/>
          <cell r="R513"/>
          <cell r="S513"/>
          <cell r="T513"/>
          <cell r="U513"/>
          <cell r="V513"/>
          <cell r="W513"/>
          <cell r="X513"/>
          <cell r="Z513"/>
          <cell r="AA513"/>
          <cell r="AB513"/>
          <cell r="AC513"/>
          <cell r="AD513"/>
        </row>
        <row r="514">
          <cell r="A514"/>
          <cell r="B514"/>
          <cell r="E514" t="str">
            <v>Skupina :</v>
          </cell>
          <cell r="F514" t="e">
            <v>#VALUE!</v>
          </cell>
          <cell r="G514"/>
          <cell r="H514"/>
          <cell r="I514"/>
          <cell r="J514"/>
          <cell r="K514"/>
          <cell r="L514"/>
          <cell r="M514"/>
          <cell r="N514" t="str">
            <v/>
          </cell>
          <cell r="O514"/>
          <cell r="P514"/>
          <cell r="Q514"/>
          <cell r="R514"/>
          <cell r="S514"/>
          <cell r="T514"/>
          <cell r="U514"/>
          <cell r="V514"/>
          <cell r="W514"/>
          <cell r="X514"/>
          <cell r="Z514"/>
          <cell r="AA514"/>
          <cell r="AB514"/>
          <cell r="AC514"/>
          <cell r="AD514"/>
        </row>
        <row r="515">
          <cell r="A515"/>
          <cell r="B515"/>
          <cell r="E515"/>
          <cell r="F515"/>
          <cell r="G515"/>
          <cell r="H515"/>
          <cell r="I515"/>
          <cell r="J515"/>
          <cell r="K515"/>
          <cell r="L515"/>
          <cell r="M515"/>
          <cell r="N515"/>
          <cell r="O515"/>
          <cell r="P515"/>
          <cell r="Q515"/>
          <cell r="R515"/>
          <cell r="S515"/>
          <cell r="T515"/>
          <cell r="U515"/>
          <cell r="V515"/>
          <cell r="W515"/>
          <cell r="X515"/>
          <cell r="Z515"/>
          <cell r="AA515"/>
          <cell r="AB515"/>
          <cell r="AC515"/>
          <cell r="AD515"/>
        </row>
        <row r="516">
          <cell r="A516"/>
          <cell r="B516"/>
          <cell r="E516" t="str">
            <v>Zápas:</v>
          </cell>
          <cell r="F516" t="e">
            <v>#VALUE!</v>
          </cell>
          <cell r="G516"/>
          <cell r="H516"/>
          <cell r="I516"/>
          <cell r="J516"/>
          <cell r="K516"/>
          <cell r="L516"/>
          <cell r="M516"/>
          <cell r="N516"/>
          <cell r="O516"/>
          <cell r="P516"/>
          <cell r="Q516"/>
          <cell r="R516"/>
          <cell r="S516"/>
          <cell r="T516"/>
          <cell r="U516"/>
          <cell r="V516"/>
          <cell r="W516"/>
          <cell r="X516"/>
          <cell r="Z516"/>
          <cell r="AA516"/>
          <cell r="AB516"/>
          <cell r="AC516"/>
          <cell r="AD516"/>
        </row>
        <row r="517">
          <cell r="A517"/>
          <cell r="B517"/>
          <cell r="E517"/>
          <cell r="F517"/>
          <cell r="G517"/>
          <cell r="H517" t="str">
            <v>Udelené karty - priestupok</v>
          </cell>
          <cell r="I517"/>
          <cell r="J517"/>
          <cell r="K517"/>
          <cell r="L517"/>
          <cell r="M517"/>
          <cell r="N517"/>
          <cell r="O517"/>
          <cell r="P517"/>
          <cell r="Q517"/>
          <cell r="R517"/>
          <cell r="S517"/>
          <cell r="T517"/>
          <cell r="U517"/>
          <cell r="V517"/>
          <cell r="W517"/>
          <cell r="X517"/>
          <cell r="Z517"/>
          <cell r="AA517"/>
          <cell r="AB517"/>
          <cell r="AC517"/>
          <cell r="AD517"/>
        </row>
        <row r="518">
          <cell r="A518"/>
          <cell r="B518"/>
          <cell r="E518"/>
          <cell r="F518"/>
          <cell r="G518"/>
          <cell r="H518"/>
          <cell r="I518"/>
          <cell r="J518"/>
          <cell r="K518"/>
          <cell r="L518"/>
          <cell r="M518"/>
          <cell r="N518"/>
          <cell r="O518"/>
          <cell r="P518"/>
          <cell r="Q518"/>
          <cell r="R518"/>
          <cell r="S518"/>
          <cell r="T518"/>
          <cell r="U518"/>
          <cell r="V518"/>
          <cell r="W518"/>
          <cell r="X518"/>
          <cell r="Z518"/>
          <cell r="AA518"/>
          <cell r="AB518"/>
          <cell r="AC518"/>
          <cell r="AD518"/>
        </row>
        <row r="519">
          <cell r="A519"/>
          <cell r="B519"/>
          <cell r="E519"/>
          <cell r="F519"/>
          <cell r="G519"/>
          <cell r="H519"/>
          <cell r="I519" t="e">
            <v>#VALUE!</v>
          </cell>
          <cell r="J519"/>
          <cell r="K519"/>
          <cell r="L519"/>
          <cell r="M519"/>
          <cell r="N519"/>
          <cell r="O519"/>
          <cell r="P519" t="e">
            <v>#VALUE!</v>
          </cell>
          <cell r="Q519"/>
          <cell r="R519"/>
          <cell r="S519"/>
          <cell r="T519"/>
          <cell r="U519"/>
          <cell r="V519"/>
          <cell r="W519"/>
          <cell r="X519"/>
          <cell r="Z519"/>
          <cell r="AA519"/>
          <cell r="AB519"/>
          <cell r="AC519"/>
          <cell r="AD519"/>
        </row>
        <row r="520">
          <cell r="A520"/>
          <cell r="B520"/>
          <cell r="E520"/>
          <cell r="F520"/>
          <cell r="G520"/>
          <cell r="H520" t="str">
            <v>Ž</v>
          </cell>
          <cell r="I520"/>
          <cell r="J520"/>
          <cell r="K520"/>
          <cell r="L520"/>
          <cell r="M520"/>
          <cell r="N520"/>
          <cell r="O520" t="str">
            <v>Ž</v>
          </cell>
          <cell r="P520"/>
          <cell r="Q520"/>
          <cell r="R520"/>
          <cell r="S520"/>
          <cell r="T520"/>
          <cell r="U520"/>
          <cell r="V520"/>
          <cell r="W520"/>
          <cell r="X520"/>
          <cell r="Z520"/>
          <cell r="AA520"/>
          <cell r="AB520"/>
          <cell r="AC520"/>
          <cell r="AD520"/>
        </row>
        <row r="521">
          <cell r="A521"/>
          <cell r="B521"/>
          <cell r="E521"/>
          <cell r="F521"/>
          <cell r="G521"/>
          <cell r="H521" t="str">
            <v>ŽČ</v>
          </cell>
          <cell r="I521"/>
          <cell r="J521"/>
          <cell r="K521"/>
          <cell r="L521"/>
          <cell r="M521"/>
          <cell r="N521"/>
          <cell r="O521" t="str">
            <v>ŽČ</v>
          </cell>
          <cell r="P521"/>
          <cell r="Q521"/>
          <cell r="R521"/>
          <cell r="S521"/>
          <cell r="T521"/>
          <cell r="U521"/>
          <cell r="V521"/>
          <cell r="W521"/>
          <cell r="X521"/>
          <cell r="Z521"/>
          <cell r="AA521"/>
          <cell r="AB521"/>
          <cell r="AC521"/>
          <cell r="AD521"/>
        </row>
        <row r="522">
          <cell r="A522"/>
          <cell r="B522"/>
          <cell r="E522"/>
          <cell r="F522"/>
          <cell r="G522"/>
          <cell r="H522" t="str">
            <v>ŽČ</v>
          </cell>
          <cell r="I522"/>
          <cell r="J522"/>
          <cell r="K522"/>
          <cell r="L522"/>
          <cell r="M522"/>
          <cell r="N522"/>
          <cell r="O522" t="str">
            <v>ŽČ</v>
          </cell>
          <cell r="P522"/>
          <cell r="Q522"/>
          <cell r="R522"/>
          <cell r="S522"/>
          <cell r="T522"/>
          <cell r="U522"/>
          <cell r="V522"/>
          <cell r="W522"/>
          <cell r="X522"/>
          <cell r="Z522"/>
          <cell r="AA522"/>
          <cell r="AB522"/>
          <cell r="AC522"/>
          <cell r="AD522"/>
        </row>
        <row r="523">
          <cell r="A523"/>
          <cell r="B523"/>
          <cell r="E523"/>
          <cell r="F523"/>
          <cell r="G523"/>
          <cell r="H523"/>
          <cell r="I523"/>
          <cell r="J523"/>
          <cell r="K523"/>
          <cell r="L523"/>
          <cell r="M523"/>
          <cell r="N523"/>
          <cell r="O523"/>
          <cell r="P523"/>
          <cell r="Q523"/>
          <cell r="R523"/>
          <cell r="S523"/>
          <cell r="T523"/>
          <cell r="U523"/>
          <cell r="V523"/>
          <cell r="W523"/>
          <cell r="X523"/>
          <cell r="Z523"/>
          <cell r="AA523"/>
          <cell r="AB523"/>
          <cell r="AC523"/>
          <cell r="AD523"/>
        </row>
        <row r="524">
          <cell r="A524"/>
          <cell r="B524"/>
          <cell r="C524"/>
          <cell r="D524"/>
          <cell r="E524"/>
          <cell r="F524"/>
          <cell r="G524"/>
          <cell r="H524"/>
          <cell r="I524"/>
          <cell r="J524"/>
          <cell r="K524"/>
          <cell r="L524"/>
          <cell r="M524"/>
          <cell r="N524"/>
          <cell r="O524"/>
          <cell r="P524"/>
          <cell r="Q524"/>
          <cell r="R524"/>
          <cell r="S524"/>
          <cell r="T524"/>
          <cell r="U524"/>
          <cell r="V524"/>
          <cell r="W524"/>
          <cell r="X524"/>
          <cell r="Y524"/>
          <cell r="Z524"/>
          <cell r="AA524"/>
          <cell r="AB524"/>
          <cell r="AC524"/>
          <cell r="AD524"/>
        </row>
        <row r="525">
          <cell r="A525" t="e">
            <v>#VALUE!</v>
          </cell>
          <cell r="B525"/>
          <cell r="E525" t="str">
            <v xml:space="preserve">zápas č. </v>
          </cell>
          <cell r="F525" t="e">
            <v>#VALUE!</v>
          </cell>
          <cell r="G525"/>
          <cell r="H525" t="str">
            <v>Servis</v>
          </cell>
          <cell r="I525"/>
          <cell r="J525"/>
          <cell r="K525"/>
          <cell r="L525"/>
          <cell r="M525"/>
          <cell r="N525"/>
          <cell r="O525"/>
          <cell r="P525"/>
          <cell r="Q525"/>
          <cell r="R525"/>
          <cell r="S525"/>
          <cell r="T525"/>
          <cell r="U525"/>
          <cell r="V525" t="str">
            <v>pomer</v>
          </cell>
          <cell r="W525"/>
          <cell r="X525"/>
          <cell r="Y525" t="str">
            <v>(:)</v>
          </cell>
          <cell r="Z525" t="str">
            <v/>
          </cell>
          <cell r="AA525" t="str">
            <v/>
          </cell>
          <cell r="AB525"/>
          <cell r="AC525" t="str">
            <v/>
          </cell>
          <cell r="AD525" t="e">
            <v>#VALUE!</v>
          </cell>
        </row>
        <row r="526">
          <cell r="A526"/>
          <cell r="B526"/>
          <cell r="E526"/>
          <cell r="F526"/>
          <cell r="G526" t="str">
            <v>Time out</v>
          </cell>
          <cell r="H526" t="str">
            <v>Príjem</v>
          </cell>
          <cell r="I526"/>
          <cell r="J526"/>
          <cell r="K526"/>
          <cell r="L526"/>
          <cell r="M526"/>
          <cell r="N526">
            <v>1</v>
          </cell>
          <cell r="O526">
            <v>2</v>
          </cell>
          <cell r="P526">
            <v>3</v>
          </cell>
          <cell r="Q526">
            <v>4</v>
          </cell>
          <cell r="R526">
            <v>5</v>
          </cell>
          <cell r="S526">
            <v>6</v>
          </cell>
          <cell r="T526">
            <v>7</v>
          </cell>
          <cell r="U526"/>
          <cell r="V526" t="str">
            <v>setov</v>
          </cell>
          <cell r="W526"/>
          <cell r="X526"/>
          <cell r="Z526"/>
          <cell r="AA526"/>
          <cell r="AB526"/>
          <cell r="AC526"/>
          <cell r="AD526"/>
        </row>
        <row r="527">
          <cell r="A527" t="e">
            <v>#VALUE!</v>
          </cell>
          <cell r="B527"/>
          <cell r="E527" t="str">
            <v>Stôl:</v>
          </cell>
          <cell r="F527" t="e">
            <v>#VALUE!</v>
          </cell>
          <cell r="G527"/>
          <cell r="H527"/>
          <cell r="I527" t="e">
            <v>#VALUE!</v>
          </cell>
          <cell r="J527"/>
          <cell r="K527"/>
          <cell r="L527"/>
          <cell r="M527"/>
          <cell r="N527"/>
          <cell r="O527"/>
          <cell r="P527"/>
          <cell r="Q527" t="str">
            <v xml:space="preserve"> </v>
          </cell>
          <cell r="R527"/>
          <cell r="S527"/>
          <cell r="T527"/>
          <cell r="U527"/>
          <cell r="V527" t="str">
            <v/>
          </cell>
          <cell r="W527"/>
          <cell r="X527"/>
          <cell r="Z527"/>
          <cell r="AA527"/>
          <cell r="AB527"/>
          <cell r="AC527"/>
          <cell r="AD527"/>
        </row>
        <row r="528">
          <cell r="A528"/>
          <cell r="B528"/>
          <cell r="E528"/>
          <cell r="F528"/>
          <cell r="G528"/>
          <cell r="H528"/>
          <cell r="I528"/>
          <cell r="J528"/>
          <cell r="K528"/>
          <cell r="L528"/>
          <cell r="M528"/>
          <cell r="N528"/>
          <cell r="O528"/>
          <cell r="P528"/>
          <cell r="Q528"/>
          <cell r="R528"/>
          <cell r="S528"/>
          <cell r="T528"/>
          <cell r="U528"/>
          <cell r="V528"/>
          <cell r="W528"/>
          <cell r="X528"/>
          <cell r="Z528"/>
          <cell r="AA528"/>
          <cell r="AB528"/>
          <cell r="AC528"/>
          <cell r="AD528"/>
        </row>
        <row r="529">
          <cell r="A529"/>
          <cell r="B529"/>
          <cell r="E529" t="str">
            <v>Dátum:</v>
          </cell>
          <cell r="F529">
            <v>43729</v>
          </cell>
          <cell r="G529"/>
          <cell r="H529"/>
          <cell r="I529"/>
          <cell r="J529"/>
          <cell r="K529"/>
          <cell r="L529"/>
          <cell r="M529"/>
          <cell r="N529"/>
          <cell r="O529"/>
          <cell r="P529"/>
          <cell r="Q529"/>
          <cell r="R529"/>
          <cell r="S529"/>
          <cell r="T529"/>
          <cell r="U529"/>
          <cell r="V529"/>
          <cell r="W529"/>
          <cell r="X529"/>
          <cell r="Z529"/>
          <cell r="AA529"/>
          <cell r="AB529"/>
          <cell r="AC529"/>
          <cell r="AD529"/>
        </row>
        <row r="530">
          <cell r="A530" t="e">
            <v>#VALUE!</v>
          </cell>
          <cell r="B530"/>
          <cell r="E530" t="str">
            <v>Čas:</v>
          </cell>
          <cell r="F530"/>
          <cell r="G530"/>
          <cell r="H530"/>
          <cell r="I530" t="e">
            <v>#VALUE!</v>
          </cell>
          <cell r="J530"/>
          <cell r="K530"/>
          <cell r="L530"/>
          <cell r="M530"/>
          <cell r="N530"/>
          <cell r="O530"/>
          <cell r="P530"/>
          <cell r="Q530" t="str">
            <v xml:space="preserve"> </v>
          </cell>
          <cell r="R530"/>
          <cell r="S530"/>
          <cell r="T530"/>
          <cell r="U530"/>
          <cell r="V530" t="str">
            <v/>
          </cell>
          <cell r="W530"/>
          <cell r="X530"/>
          <cell r="Z530"/>
          <cell r="AA530"/>
          <cell r="AB530"/>
          <cell r="AC530"/>
          <cell r="AD530"/>
        </row>
        <row r="531">
          <cell r="A531"/>
          <cell r="B531"/>
          <cell r="E531"/>
          <cell r="F531"/>
          <cell r="G531"/>
          <cell r="H531"/>
          <cell r="I531"/>
          <cell r="J531"/>
          <cell r="K531"/>
          <cell r="L531"/>
          <cell r="M531"/>
          <cell r="N531"/>
          <cell r="O531"/>
          <cell r="P531"/>
          <cell r="Q531"/>
          <cell r="R531"/>
          <cell r="S531"/>
          <cell r="T531"/>
          <cell r="U531"/>
          <cell r="V531"/>
          <cell r="W531"/>
          <cell r="X531"/>
          <cell r="Z531"/>
          <cell r="AA531"/>
          <cell r="AB531"/>
          <cell r="AC531"/>
          <cell r="AD531"/>
        </row>
        <row r="532">
          <cell r="A532"/>
          <cell r="B532"/>
          <cell r="E532" t="str">
            <v>Kategória :</v>
          </cell>
          <cell r="F532" t="str">
            <v>NMŽky</v>
          </cell>
          <cell r="G532"/>
          <cell r="H532"/>
          <cell r="I532"/>
          <cell r="J532"/>
          <cell r="K532"/>
          <cell r="L532"/>
          <cell r="M532"/>
          <cell r="N532"/>
          <cell r="O532"/>
          <cell r="P532"/>
          <cell r="Q532"/>
          <cell r="R532"/>
          <cell r="S532"/>
          <cell r="T532"/>
          <cell r="U532"/>
          <cell r="V532"/>
          <cell r="W532"/>
          <cell r="X532"/>
          <cell r="Z532"/>
          <cell r="AA532"/>
          <cell r="AB532"/>
          <cell r="AC532"/>
          <cell r="AD532"/>
        </row>
        <row r="533">
          <cell r="A533"/>
          <cell r="B533"/>
          <cell r="E533"/>
          <cell r="F533"/>
          <cell r="G533"/>
          <cell r="H533"/>
          <cell r="I533" t="str">
            <v>Rozhodca</v>
          </cell>
          <cell r="J533"/>
          <cell r="K533"/>
          <cell r="L533"/>
          <cell r="M533"/>
          <cell r="N533"/>
          <cell r="O533"/>
          <cell r="P533" t="str">
            <v>Víťaz</v>
          </cell>
          <cell r="Q533"/>
          <cell r="R533"/>
          <cell r="S533"/>
          <cell r="T533"/>
          <cell r="U533"/>
          <cell r="V533"/>
          <cell r="W533"/>
          <cell r="X533"/>
          <cell r="Z533"/>
          <cell r="AA533"/>
          <cell r="AB533"/>
          <cell r="AC533"/>
          <cell r="AD533"/>
        </row>
        <row r="534">
          <cell r="A534"/>
          <cell r="B534"/>
          <cell r="E534" t="str">
            <v>Skupina :</v>
          </cell>
          <cell r="F534" t="e">
            <v>#VALUE!</v>
          </cell>
          <cell r="G534"/>
          <cell r="H534"/>
          <cell r="I534"/>
          <cell r="J534"/>
          <cell r="K534"/>
          <cell r="L534"/>
          <cell r="M534"/>
          <cell r="N534" t="str">
            <v/>
          </cell>
          <cell r="O534"/>
          <cell r="P534"/>
          <cell r="Q534"/>
          <cell r="R534"/>
          <cell r="S534"/>
          <cell r="T534"/>
          <cell r="U534"/>
          <cell r="V534"/>
          <cell r="W534"/>
          <cell r="X534"/>
          <cell r="Z534"/>
          <cell r="AA534"/>
          <cell r="AB534"/>
          <cell r="AC534"/>
          <cell r="AD534"/>
        </row>
        <row r="535">
          <cell r="A535"/>
          <cell r="B535"/>
          <cell r="E535"/>
          <cell r="F535"/>
          <cell r="G535"/>
          <cell r="H535"/>
          <cell r="I535"/>
          <cell r="J535"/>
          <cell r="K535"/>
          <cell r="L535"/>
          <cell r="M535"/>
          <cell r="N535"/>
          <cell r="O535"/>
          <cell r="P535"/>
          <cell r="Q535"/>
          <cell r="R535"/>
          <cell r="S535"/>
          <cell r="T535"/>
          <cell r="U535"/>
          <cell r="V535"/>
          <cell r="W535"/>
          <cell r="X535"/>
          <cell r="Z535"/>
          <cell r="AA535"/>
          <cell r="AB535"/>
          <cell r="AC535"/>
          <cell r="AD535"/>
        </row>
        <row r="536">
          <cell r="A536"/>
          <cell r="B536"/>
          <cell r="E536" t="str">
            <v>Zápas:</v>
          </cell>
          <cell r="F536" t="e">
            <v>#VALUE!</v>
          </cell>
          <cell r="G536"/>
          <cell r="H536"/>
          <cell r="I536"/>
          <cell r="J536"/>
          <cell r="K536"/>
          <cell r="L536"/>
          <cell r="M536"/>
          <cell r="N536"/>
          <cell r="O536"/>
          <cell r="P536"/>
          <cell r="Q536"/>
          <cell r="R536"/>
          <cell r="S536"/>
          <cell r="T536"/>
          <cell r="U536"/>
          <cell r="V536"/>
          <cell r="W536"/>
          <cell r="X536"/>
          <cell r="Z536"/>
          <cell r="AA536"/>
          <cell r="AB536"/>
          <cell r="AC536"/>
          <cell r="AD536"/>
        </row>
        <row r="537">
          <cell r="A537"/>
          <cell r="B537"/>
          <cell r="E537"/>
          <cell r="F537"/>
          <cell r="G537"/>
          <cell r="H537" t="str">
            <v>Udelené karty - priestupok</v>
          </cell>
          <cell r="I537"/>
          <cell r="J537"/>
          <cell r="K537"/>
          <cell r="L537"/>
          <cell r="M537"/>
          <cell r="N537"/>
          <cell r="O537"/>
          <cell r="P537"/>
          <cell r="Q537"/>
          <cell r="R537"/>
          <cell r="S537"/>
          <cell r="T537"/>
          <cell r="U537"/>
          <cell r="V537"/>
          <cell r="W537"/>
          <cell r="X537"/>
          <cell r="Z537"/>
          <cell r="AA537"/>
          <cell r="AB537"/>
          <cell r="AC537"/>
          <cell r="AD537"/>
        </row>
        <row r="538">
          <cell r="A538"/>
          <cell r="B538"/>
          <cell r="E538"/>
          <cell r="F538"/>
          <cell r="G538"/>
          <cell r="H538"/>
          <cell r="I538"/>
          <cell r="J538"/>
          <cell r="K538"/>
          <cell r="L538"/>
          <cell r="M538"/>
          <cell r="N538"/>
          <cell r="O538"/>
          <cell r="P538"/>
          <cell r="Q538"/>
          <cell r="R538"/>
          <cell r="S538"/>
          <cell r="T538"/>
          <cell r="U538"/>
          <cell r="V538"/>
          <cell r="W538"/>
          <cell r="X538"/>
          <cell r="Z538"/>
          <cell r="AA538"/>
          <cell r="AB538"/>
          <cell r="AC538"/>
          <cell r="AD538"/>
        </row>
        <row r="539">
          <cell r="A539"/>
          <cell r="B539"/>
          <cell r="E539"/>
          <cell r="F539"/>
          <cell r="G539"/>
          <cell r="H539"/>
          <cell r="I539" t="e">
            <v>#VALUE!</v>
          </cell>
          <cell r="J539"/>
          <cell r="K539"/>
          <cell r="L539"/>
          <cell r="M539"/>
          <cell r="N539"/>
          <cell r="O539"/>
          <cell r="P539" t="e">
            <v>#VALUE!</v>
          </cell>
          <cell r="Q539"/>
          <cell r="R539"/>
          <cell r="S539"/>
          <cell r="T539"/>
          <cell r="U539"/>
          <cell r="V539"/>
          <cell r="W539"/>
          <cell r="X539"/>
          <cell r="Z539"/>
          <cell r="AA539"/>
          <cell r="AB539"/>
          <cell r="AC539"/>
          <cell r="AD539"/>
        </row>
        <row r="540">
          <cell r="A540"/>
          <cell r="B540"/>
          <cell r="E540"/>
          <cell r="F540"/>
          <cell r="G540"/>
          <cell r="H540" t="str">
            <v>Ž</v>
          </cell>
          <cell r="I540"/>
          <cell r="J540"/>
          <cell r="K540"/>
          <cell r="L540"/>
          <cell r="M540"/>
          <cell r="N540"/>
          <cell r="O540" t="str">
            <v>Ž</v>
          </cell>
          <cell r="P540"/>
          <cell r="Q540"/>
          <cell r="R540"/>
          <cell r="S540"/>
          <cell r="T540"/>
          <cell r="U540"/>
          <cell r="V540"/>
          <cell r="W540"/>
          <cell r="X540"/>
          <cell r="Z540"/>
          <cell r="AA540"/>
          <cell r="AB540"/>
          <cell r="AC540"/>
          <cell r="AD540"/>
        </row>
        <row r="541">
          <cell r="A541"/>
          <cell r="B541"/>
          <cell r="E541"/>
          <cell r="F541"/>
          <cell r="G541"/>
          <cell r="H541" t="str">
            <v>ŽČ</v>
          </cell>
          <cell r="I541"/>
          <cell r="J541"/>
          <cell r="K541"/>
          <cell r="L541"/>
          <cell r="M541"/>
          <cell r="N541"/>
          <cell r="O541" t="str">
            <v>ŽČ</v>
          </cell>
          <cell r="P541"/>
          <cell r="Q541"/>
          <cell r="R541"/>
          <cell r="S541"/>
          <cell r="T541"/>
          <cell r="U541"/>
          <cell r="V541"/>
          <cell r="W541"/>
          <cell r="X541"/>
          <cell r="Z541"/>
          <cell r="AA541"/>
          <cell r="AB541"/>
          <cell r="AC541"/>
          <cell r="AD541"/>
        </row>
        <row r="542">
          <cell r="A542"/>
          <cell r="B542"/>
          <cell r="E542"/>
          <cell r="F542"/>
          <cell r="G542"/>
          <cell r="H542" t="str">
            <v>ŽČ</v>
          </cell>
          <cell r="I542"/>
          <cell r="J542"/>
          <cell r="K542"/>
          <cell r="L542"/>
          <cell r="M542"/>
          <cell r="N542"/>
          <cell r="O542" t="str">
            <v>ŽČ</v>
          </cell>
          <cell r="P542"/>
          <cell r="Q542"/>
          <cell r="R542"/>
          <cell r="S542"/>
          <cell r="T542"/>
          <cell r="U542"/>
          <cell r="V542"/>
          <cell r="W542"/>
          <cell r="X542"/>
          <cell r="Z542"/>
          <cell r="AA542"/>
          <cell r="AB542"/>
          <cell r="AC542"/>
          <cell r="AD542"/>
        </row>
        <row r="543">
          <cell r="A543"/>
          <cell r="B543"/>
          <cell r="E543"/>
          <cell r="F543"/>
          <cell r="G543"/>
          <cell r="H543"/>
          <cell r="I543"/>
          <cell r="J543"/>
          <cell r="K543"/>
          <cell r="L543"/>
          <cell r="M543"/>
          <cell r="N543"/>
          <cell r="O543"/>
          <cell r="P543"/>
          <cell r="Q543"/>
          <cell r="R543"/>
          <cell r="S543"/>
          <cell r="T543"/>
          <cell r="U543"/>
          <cell r="V543"/>
          <cell r="W543"/>
          <cell r="X543"/>
          <cell r="Z543"/>
          <cell r="AA543"/>
          <cell r="AB543"/>
          <cell r="AC543"/>
          <cell r="AD543"/>
        </row>
        <row r="544">
          <cell r="A544"/>
          <cell r="B544"/>
          <cell r="C544"/>
          <cell r="D544"/>
          <cell r="E544"/>
          <cell r="F544"/>
          <cell r="G544"/>
          <cell r="H544"/>
          <cell r="I544"/>
          <cell r="J544"/>
          <cell r="K544"/>
          <cell r="L544"/>
          <cell r="M544"/>
          <cell r="N544"/>
          <cell r="O544"/>
          <cell r="P544"/>
          <cell r="Q544"/>
          <cell r="R544"/>
          <cell r="S544"/>
          <cell r="T544"/>
          <cell r="U544"/>
          <cell r="V544"/>
          <cell r="W544"/>
          <cell r="X544"/>
          <cell r="Y544"/>
          <cell r="Z544"/>
          <cell r="AA544"/>
          <cell r="AB544"/>
          <cell r="AC544"/>
          <cell r="AD544"/>
        </row>
        <row r="545">
          <cell r="A545" t="e">
            <v>#VALUE!</v>
          </cell>
          <cell r="B545"/>
          <cell r="E545" t="str">
            <v xml:space="preserve">zápas č. </v>
          </cell>
          <cell r="F545" t="e">
            <v>#VALUE!</v>
          </cell>
          <cell r="G545"/>
          <cell r="H545" t="str">
            <v>Servis</v>
          </cell>
          <cell r="I545"/>
          <cell r="J545"/>
          <cell r="K545"/>
          <cell r="L545"/>
          <cell r="M545"/>
          <cell r="N545"/>
          <cell r="O545"/>
          <cell r="P545"/>
          <cell r="Q545"/>
          <cell r="R545"/>
          <cell r="S545"/>
          <cell r="T545"/>
          <cell r="U545"/>
          <cell r="V545" t="str">
            <v>pomer</v>
          </cell>
          <cell r="W545"/>
          <cell r="X545"/>
          <cell r="Y545" t="str">
            <v>(:)</v>
          </cell>
          <cell r="Z545" t="str">
            <v/>
          </cell>
          <cell r="AA545" t="str">
            <v/>
          </cell>
          <cell r="AB545"/>
          <cell r="AC545" t="str">
            <v/>
          </cell>
          <cell r="AD545" t="e">
            <v>#VALUE!</v>
          </cell>
        </row>
        <row r="546">
          <cell r="A546"/>
          <cell r="B546"/>
          <cell r="E546"/>
          <cell r="F546"/>
          <cell r="G546" t="str">
            <v>Time out</v>
          </cell>
          <cell r="H546" t="str">
            <v>Príjem</v>
          </cell>
          <cell r="I546"/>
          <cell r="J546"/>
          <cell r="K546"/>
          <cell r="L546"/>
          <cell r="M546"/>
          <cell r="N546">
            <v>1</v>
          </cell>
          <cell r="O546">
            <v>2</v>
          </cell>
          <cell r="P546">
            <v>3</v>
          </cell>
          <cell r="Q546">
            <v>4</v>
          </cell>
          <cell r="R546">
            <v>5</v>
          </cell>
          <cell r="S546">
            <v>6</v>
          </cell>
          <cell r="T546">
            <v>7</v>
          </cell>
          <cell r="U546"/>
          <cell r="V546" t="str">
            <v>setov</v>
          </cell>
          <cell r="W546"/>
          <cell r="X546"/>
          <cell r="Z546"/>
          <cell r="AA546"/>
          <cell r="AB546"/>
          <cell r="AC546"/>
          <cell r="AD546"/>
        </row>
        <row r="547">
          <cell r="A547" t="e">
            <v>#VALUE!</v>
          </cell>
          <cell r="B547"/>
          <cell r="E547" t="str">
            <v>Stôl:</v>
          </cell>
          <cell r="F547" t="e">
            <v>#VALUE!</v>
          </cell>
          <cell r="G547"/>
          <cell r="H547"/>
          <cell r="I547" t="e">
            <v>#VALUE!</v>
          </cell>
          <cell r="J547"/>
          <cell r="K547"/>
          <cell r="L547"/>
          <cell r="M547"/>
          <cell r="N547"/>
          <cell r="O547"/>
          <cell r="P547"/>
          <cell r="Q547" t="str">
            <v xml:space="preserve"> </v>
          </cell>
          <cell r="R547"/>
          <cell r="S547"/>
          <cell r="T547"/>
          <cell r="U547"/>
          <cell r="V547" t="str">
            <v/>
          </cell>
          <cell r="W547"/>
          <cell r="X547"/>
          <cell r="Z547"/>
          <cell r="AA547"/>
          <cell r="AB547"/>
          <cell r="AC547"/>
          <cell r="AD547"/>
        </row>
        <row r="548">
          <cell r="A548"/>
          <cell r="B548"/>
          <cell r="E548"/>
          <cell r="F548"/>
          <cell r="G548"/>
          <cell r="H548"/>
          <cell r="I548"/>
          <cell r="J548"/>
          <cell r="K548"/>
          <cell r="L548"/>
          <cell r="M548"/>
          <cell r="N548"/>
          <cell r="O548"/>
          <cell r="P548"/>
          <cell r="Q548"/>
          <cell r="R548"/>
          <cell r="S548"/>
          <cell r="T548"/>
          <cell r="U548"/>
          <cell r="V548"/>
          <cell r="W548"/>
          <cell r="X548"/>
          <cell r="Z548"/>
          <cell r="AA548"/>
          <cell r="AB548"/>
          <cell r="AC548"/>
          <cell r="AD548"/>
        </row>
        <row r="549">
          <cell r="A549"/>
          <cell r="B549"/>
          <cell r="E549" t="str">
            <v>Dátum:</v>
          </cell>
          <cell r="F549">
            <v>43729</v>
          </cell>
          <cell r="G549"/>
          <cell r="H549"/>
          <cell r="I549"/>
          <cell r="J549"/>
          <cell r="K549"/>
          <cell r="L549"/>
          <cell r="M549"/>
          <cell r="N549"/>
          <cell r="O549"/>
          <cell r="P549"/>
          <cell r="Q549"/>
          <cell r="R549"/>
          <cell r="S549"/>
          <cell r="T549"/>
          <cell r="U549"/>
          <cell r="V549"/>
          <cell r="W549"/>
          <cell r="X549"/>
          <cell r="Z549"/>
          <cell r="AA549"/>
          <cell r="AB549"/>
          <cell r="AC549"/>
          <cell r="AD549"/>
        </row>
        <row r="550">
          <cell r="A550" t="e">
            <v>#VALUE!</v>
          </cell>
          <cell r="B550"/>
          <cell r="E550" t="str">
            <v>Čas:</v>
          </cell>
          <cell r="F550"/>
          <cell r="G550"/>
          <cell r="H550"/>
          <cell r="I550" t="e">
            <v>#VALUE!</v>
          </cell>
          <cell r="J550"/>
          <cell r="K550"/>
          <cell r="L550"/>
          <cell r="M550"/>
          <cell r="N550"/>
          <cell r="O550"/>
          <cell r="P550"/>
          <cell r="Q550" t="str">
            <v xml:space="preserve"> </v>
          </cell>
          <cell r="R550"/>
          <cell r="S550"/>
          <cell r="T550"/>
          <cell r="U550"/>
          <cell r="V550" t="str">
            <v/>
          </cell>
          <cell r="W550"/>
          <cell r="X550"/>
          <cell r="Z550"/>
          <cell r="AA550"/>
          <cell r="AB550"/>
          <cell r="AC550"/>
          <cell r="AD550"/>
        </row>
        <row r="551">
          <cell r="A551"/>
          <cell r="B551"/>
          <cell r="E551"/>
          <cell r="F551"/>
          <cell r="G551"/>
          <cell r="H551"/>
          <cell r="I551"/>
          <cell r="J551"/>
          <cell r="K551"/>
          <cell r="L551"/>
          <cell r="M551"/>
          <cell r="N551"/>
          <cell r="O551"/>
          <cell r="P551"/>
          <cell r="Q551"/>
          <cell r="R551"/>
          <cell r="S551"/>
          <cell r="T551"/>
          <cell r="U551"/>
          <cell r="V551"/>
          <cell r="W551"/>
          <cell r="X551"/>
          <cell r="Z551"/>
          <cell r="AA551"/>
          <cell r="AB551"/>
          <cell r="AC551"/>
          <cell r="AD551"/>
        </row>
        <row r="552">
          <cell r="A552"/>
          <cell r="B552"/>
          <cell r="E552" t="str">
            <v>Kategória :</v>
          </cell>
          <cell r="F552" t="str">
            <v>NMŽky</v>
          </cell>
          <cell r="G552"/>
          <cell r="H552"/>
          <cell r="I552"/>
          <cell r="J552"/>
          <cell r="K552"/>
          <cell r="L552"/>
          <cell r="M552"/>
          <cell r="N552"/>
          <cell r="O552"/>
          <cell r="P552"/>
          <cell r="Q552"/>
          <cell r="R552"/>
          <cell r="S552"/>
          <cell r="T552"/>
          <cell r="U552"/>
          <cell r="V552"/>
          <cell r="W552"/>
          <cell r="X552"/>
          <cell r="Z552"/>
          <cell r="AA552"/>
          <cell r="AB552"/>
          <cell r="AC552"/>
          <cell r="AD552"/>
        </row>
        <row r="553">
          <cell r="A553"/>
          <cell r="B553"/>
          <cell r="E553"/>
          <cell r="F553"/>
          <cell r="G553"/>
          <cell r="H553"/>
          <cell r="I553" t="str">
            <v>Rozhodca</v>
          </cell>
          <cell r="J553"/>
          <cell r="K553"/>
          <cell r="L553"/>
          <cell r="M553"/>
          <cell r="N553"/>
          <cell r="O553"/>
          <cell r="P553" t="str">
            <v>Víťaz</v>
          </cell>
          <cell r="Q553"/>
          <cell r="R553"/>
          <cell r="S553"/>
          <cell r="T553"/>
          <cell r="U553"/>
          <cell r="V553"/>
          <cell r="W553"/>
          <cell r="X553"/>
          <cell r="Z553"/>
          <cell r="AA553"/>
          <cell r="AB553"/>
          <cell r="AC553"/>
          <cell r="AD553"/>
        </row>
        <row r="554">
          <cell r="A554"/>
          <cell r="B554"/>
          <cell r="E554" t="str">
            <v>Skupina :</v>
          </cell>
          <cell r="F554" t="e">
            <v>#VALUE!</v>
          </cell>
          <cell r="G554"/>
          <cell r="H554"/>
          <cell r="I554"/>
          <cell r="J554"/>
          <cell r="K554"/>
          <cell r="L554"/>
          <cell r="M554"/>
          <cell r="N554" t="str">
            <v/>
          </cell>
          <cell r="O554"/>
          <cell r="P554"/>
          <cell r="Q554"/>
          <cell r="R554"/>
          <cell r="S554"/>
          <cell r="T554"/>
          <cell r="U554"/>
          <cell r="V554"/>
          <cell r="W554"/>
          <cell r="X554"/>
          <cell r="Z554"/>
          <cell r="AA554"/>
          <cell r="AB554"/>
          <cell r="AC554"/>
          <cell r="AD554"/>
        </row>
        <row r="555">
          <cell r="A555"/>
          <cell r="B555"/>
          <cell r="E555"/>
          <cell r="F555"/>
          <cell r="G555"/>
          <cell r="H555"/>
          <cell r="I555"/>
          <cell r="J555"/>
          <cell r="K555"/>
          <cell r="L555"/>
          <cell r="M555"/>
          <cell r="N555"/>
          <cell r="O555"/>
          <cell r="P555"/>
          <cell r="Q555"/>
          <cell r="R555"/>
          <cell r="S555"/>
          <cell r="T555"/>
          <cell r="U555"/>
          <cell r="V555"/>
          <cell r="W555"/>
          <cell r="X555"/>
          <cell r="Z555"/>
          <cell r="AA555"/>
          <cell r="AB555"/>
          <cell r="AC555"/>
          <cell r="AD555"/>
        </row>
        <row r="556">
          <cell r="A556"/>
          <cell r="B556"/>
          <cell r="E556" t="str">
            <v>Zápas:</v>
          </cell>
          <cell r="F556" t="e">
            <v>#VALUE!</v>
          </cell>
          <cell r="G556"/>
          <cell r="H556"/>
          <cell r="I556"/>
          <cell r="J556"/>
          <cell r="K556"/>
          <cell r="L556"/>
          <cell r="M556"/>
          <cell r="N556"/>
          <cell r="O556"/>
          <cell r="P556"/>
          <cell r="Q556"/>
          <cell r="R556"/>
          <cell r="S556"/>
          <cell r="T556"/>
          <cell r="U556"/>
          <cell r="V556"/>
          <cell r="W556"/>
          <cell r="X556"/>
          <cell r="Z556"/>
          <cell r="AA556"/>
          <cell r="AB556"/>
          <cell r="AC556"/>
          <cell r="AD556"/>
        </row>
        <row r="557">
          <cell r="A557"/>
          <cell r="B557"/>
          <cell r="E557"/>
          <cell r="F557"/>
          <cell r="G557"/>
          <cell r="H557" t="str">
            <v>Udelené karty - priestupok</v>
          </cell>
          <cell r="I557"/>
          <cell r="J557"/>
          <cell r="K557"/>
          <cell r="L557"/>
          <cell r="M557"/>
          <cell r="N557"/>
          <cell r="O557"/>
          <cell r="P557"/>
          <cell r="Q557"/>
          <cell r="R557"/>
          <cell r="S557"/>
          <cell r="T557"/>
          <cell r="U557"/>
          <cell r="V557"/>
          <cell r="W557"/>
          <cell r="X557"/>
          <cell r="Z557"/>
          <cell r="AA557"/>
          <cell r="AB557"/>
          <cell r="AC557"/>
          <cell r="AD557"/>
        </row>
        <row r="558">
          <cell r="A558"/>
          <cell r="B558"/>
          <cell r="E558"/>
          <cell r="F558"/>
          <cell r="G558"/>
          <cell r="H558"/>
          <cell r="I558"/>
          <cell r="J558"/>
          <cell r="K558"/>
          <cell r="L558"/>
          <cell r="M558"/>
          <cell r="N558"/>
          <cell r="O558"/>
          <cell r="P558"/>
          <cell r="Q558"/>
          <cell r="R558"/>
          <cell r="S558"/>
          <cell r="T558"/>
          <cell r="U558"/>
          <cell r="V558"/>
          <cell r="W558"/>
          <cell r="X558"/>
          <cell r="Z558"/>
          <cell r="AA558"/>
          <cell r="AB558"/>
          <cell r="AC558"/>
          <cell r="AD558"/>
        </row>
        <row r="559">
          <cell r="A559"/>
          <cell r="B559"/>
          <cell r="E559"/>
          <cell r="F559"/>
          <cell r="G559"/>
          <cell r="H559"/>
          <cell r="I559" t="e">
            <v>#VALUE!</v>
          </cell>
          <cell r="J559"/>
          <cell r="K559"/>
          <cell r="L559"/>
          <cell r="M559"/>
          <cell r="N559"/>
          <cell r="O559"/>
          <cell r="P559" t="e">
            <v>#VALUE!</v>
          </cell>
          <cell r="Q559"/>
          <cell r="R559"/>
          <cell r="S559"/>
          <cell r="T559"/>
          <cell r="U559"/>
          <cell r="V559"/>
          <cell r="W559"/>
          <cell r="X559"/>
          <cell r="Z559"/>
          <cell r="AA559"/>
          <cell r="AB559"/>
          <cell r="AC559"/>
          <cell r="AD559"/>
        </row>
        <row r="560">
          <cell r="A560"/>
          <cell r="B560"/>
          <cell r="E560"/>
          <cell r="F560"/>
          <cell r="G560"/>
          <cell r="H560" t="str">
            <v>Ž</v>
          </cell>
          <cell r="I560"/>
          <cell r="J560"/>
          <cell r="K560"/>
          <cell r="L560"/>
          <cell r="M560"/>
          <cell r="N560"/>
          <cell r="O560" t="str">
            <v>Ž</v>
          </cell>
          <cell r="P560"/>
          <cell r="Q560"/>
          <cell r="R560"/>
          <cell r="S560"/>
          <cell r="T560"/>
          <cell r="U560"/>
          <cell r="V560"/>
          <cell r="W560"/>
          <cell r="X560"/>
          <cell r="Z560"/>
          <cell r="AA560"/>
          <cell r="AB560"/>
          <cell r="AC560"/>
          <cell r="AD560"/>
        </row>
        <row r="561">
          <cell r="A561"/>
          <cell r="B561"/>
          <cell r="E561"/>
          <cell r="F561"/>
          <cell r="G561"/>
          <cell r="H561" t="str">
            <v>ŽČ</v>
          </cell>
          <cell r="I561"/>
          <cell r="J561"/>
          <cell r="K561"/>
          <cell r="L561"/>
          <cell r="M561"/>
          <cell r="N561"/>
          <cell r="O561" t="str">
            <v>ŽČ</v>
          </cell>
          <cell r="P561"/>
          <cell r="Q561"/>
          <cell r="R561"/>
          <cell r="S561"/>
          <cell r="T561"/>
          <cell r="U561"/>
          <cell r="V561"/>
          <cell r="W561"/>
          <cell r="X561"/>
          <cell r="Z561"/>
          <cell r="AA561"/>
          <cell r="AB561"/>
          <cell r="AC561"/>
          <cell r="AD561"/>
        </row>
        <row r="562">
          <cell r="A562"/>
          <cell r="B562"/>
          <cell r="E562"/>
          <cell r="F562"/>
          <cell r="G562"/>
          <cell r="H562" t="str">
            <v>ŽČ</v>
          </cell>
          <cell r="I562"/>
          <cell r="J562"/>
          <cell r="K562"/>
          <cell r="L562"/>
          <cell r="M562"/>
          <cell r="N562"/>
          <cell r="O562" t="str">
            <v>ŽČ</v>
          </cell>
          <cell r="P562"/>
          <cell r="Q562"/>
          <cell r="R562"/>
          <cell r="S562"/>
          <cell r="T562"/>
          <cell r="U562"/>
          <cell r="V562"/>
          <cell r="W562"/>
          <cell r="X562"/>
          <cell r="Z562"/>
          <cell r="AA562"/>
          <cell r="AB562"/>
          <cell r="AC562"/>
          <cell r="AD562"/>
        </row>
        <row r="563">
          <cell r="A563"/>
          <cell r="B563"/>
          <cell r="E563"/>
          <cell r="F563"/>
          <cell r="G563"/>
          <cell r="H563"/>
          <cell r="I563"/>
          <cell r="J563"/>
          <cell r="K563"/>
          <cell r="L563"/>
          <cell r="M563"/>
          <cell r="N563"/>
          <cell r="O563"/>
          <cell r="P563"/>
          <cell r="Q563"/>
          <cell r="R563"/>
          <cell r="S563"/>
          <cell r="T563"/>
          <cell r="U563"/>
          <cell r="V563"/>
          <cell r="W563"/>
          <cell r="X563"/>
          <cell r="Z563"/>
          <cell r="AA563"/>
          <cell r="AB563"/>
          <cell r="AC563"/>
          <cell r="AD563"/>
        </row>
        <row r="564">
          <cell r="A564"/>
          <cell r="B564"/>
          <cell r="C564"/>
          <cell r="D564"/>
          <cell r="E564"/>
          <cell r="F564"/>
          <cell r="G564"/>
          <cell r="H564"/>
          <cell r="I564"/>
          <cell r="J564"/>
          <cell r="K564"/>
          <cell r="L564"/>
          <cell r="M564"/>
          <cell r="N564"/>
          <cell r="O564"/>
          <cell r="P564"/>
          <cell r="Q564"/>
          <cell r="R564"/>
          <cell r="S564"/>
          <cell r="T564"/>
          <cell r="U564"/>
          <cell r="V564"/>
          <cell r="W564"/>
          <cell r="X564"/>
          <cell r="Y564"/>
          <cell r="Z564"/>
          <cell r="AA564"/>
          <cell r="AB564"/>
          <cell r="AC564"/>
          <cell r="AD564"/>
        </row>
        <row r="565">
          <cell r="A565" t="e">
            <v>#VALUE!</v>
          </cell>
          <cell r="B565"/>
          <cell r="E565" t="str">
            <v xml:space="preserve">zápas č. </v>
          </cell>
          <cell r="F565" t="e">
            <v>#VALUE!</v>
          </cell>
          <cell r="G565"/>
          <cell r="H565" t="str">
            <v>Servis</v>
          </cell>
          <cell r="I565"/>
          <cell r="J565"/>
          <cell r="K565"/>
          <cell r="L565"/>
          <cell r="M565"/>
          <cell r="N565"/>
          <cell r="O565"/>
          <cell r="P565"/>
          <cell r="Q565"/>
          <cell r="R565"/>
          <cell r="S565"/>
          <cell r="T565"/>
          <cell r="U565"/>
          <cell r="V565" t="str">
            <v>pomer</v>
          </cell>
          <cell r="W565"/>
          <cell r="X565"/>
          <cell r="Y565" t="str">
            <v>(:)</v>
          </cell>
          <cell r="Z565" t="str">
            <v/>
          </cell>
          <cell r="AA565" t="str">
            <v/>
          </cell>
          <cell r="AB565"/>
          <cell r="AC565" t="str">
            <v/>
          </cell>
          <cell r="AD565" t="e">
            <v>#VALUE!</v>
          </cell>
        </row>
        <row r="566">
          <cell r="A566"/>
          <cell r="B566"/>
          <cell r="E566"/>
          <cell r="F566"/>
          <cell r="G566" t="str">
            <v>Time out</v>
          </cell>
          <cell r="H566" t="str">
            <v>Príjem</v>
          </cell>
          <cell r="I566"/>
          <cell r="J566"/>
          <cell r="K566"/>
          <cell r="L566"/>
          <cell r="M566"/>
          <cell r="N566">
            <v>1</v>
          </cell>
          <cell r="O566">
            <v>2</v>
          </cell>
          <cell r="P566">
            <v>3</v>
          </cell>
          <cell r="Q566">
            <v>4</v>
          </cell>
          <cell r="R566">
            <v>5</v>
          </cell>
          <cell r="S566">
            <v>6</v>
          </cell>
          <cell r="T566">
            <v>7</v>
          </cell>
          <cell r="U566"/>
          <cell r="V566" t="str">
            <v>setov</v>
          </cell>
          <cell r="W566"/>
          <cell r="X566"/>
          <cell r="Z566"/>
          <cell r="AA566"/>
          <cell r="AB566"/>
          <cell r="AC566"/>
          <cell r="AD566"/>
        </row>
        <row r="567">
          <cell r="A567" t="e">
            <v>#VALUE!</v>
          </cell>
          <cell r="B567"/>
          <cell r="E567" t="str">
            <v>Stôl:</v>
          </cell>
          <cell r="F567" t="e">
            <v>#VALUE!</v>
          </cell>
          <cell r="G567"/>
          <cell r="H567"/>
          <cell r="I567" t="e">
            <v>#VALUE!</v>
          </cell>
          <cell r="J567"/>
          <cell r="K567"/>
          <cell r="L567"/>
          <cell r="M567"/>
          <cell r="N567"/>
          <cell r="O567"/>
          <cell r="P567"/>
          <cell r="Q567" t="str">
            <v xml:space="preserve"> </v>
          </cell>
          <cell r="R567"/>
          <cell r="S567"/>
          <cell r="T567"/>
          <cell r="U567"/>
          <cell r="V567" t="str">
            <v/>
          </cell>
          <cell r="W567"/>
          <cell r="X567"/>
          <cell r="Z567"/>
          <cell r="AA567"/>
          <cell r="AB567"/>
          <cell r="AC567"/>
          <cell r="AD567"/>
        </row>
        <row r="568">
          <cell r="A568"/>
          <cell r="B568"/>
          <cell r="E568"/>
          <cell r="F568"/>
          <cell r="G568"/>
          <cell r="H568"/>
          <cell r="I568"/>
          <cell r="J568"/>
          <cell r="K568"/>
          <cell r="L568"/>
          <cell r="M568"/>
          <cell r="N568"/>
          <cell r="O568"/>
          <cell r="P568"/>
          <cell r="Q568"/>
          <cell r="R568"/>
          <cell r="S568"/>
          <cell r="T568"/>
          <cell r="U568"/>
          <cell r="V568"/>
          <cell r="W568"/>
          <cell r="X568"/>
          <cell r="Z568"/>
          <cell r="AA568"/>
          <cell r="AB568"/>
          <cell r="AC568"/>
          <cell r="AD568"/>
        </row>
        <row r="569">
          <cell r="A569"/>
          <cell r="B569"/>
          <cell r="E569" t="str">
            <v>Dátum:</v>
          </cell>
          <cell r="F569">
            <v>43729</v>
          </cell>
          <cell r="G569"/>
          <cell r="H569"/>
          <cell r="I569"/>
          <cell r="J569"/>
          <cell r="K569"/>
          <cell r="L569"/>
          <cell r="M569"/>
          <cell r="N569"/>
          <cell r="O569"/>
          <cell r="P569"/>
          <cell r="Q569"/>
          <cell r="R569"/>
          <cell r="S569"/>
          <cell r="T569"/>
          <cell r="U569"/>
          <cell r="V569"/>
          <cell r="W569"/>
          <cell r="X569"/>
          <cell r="Z569"/>
          <cell r="AA569"/>
          <cell r="AB569"/>
          <cell r="AC569"/>
          <cell r="AD569"/>
        </row>
        <row r="570">
          <cell r="A570" t="e">
            <v>#VALUE!</v>
          </cell>
          <cell r="B570"/>
          <cell r="E570" t="str">
            <v>Čas:</v>
          </cell>
          <cell r="F570"/>
          <cell r="G570"/>
          <cell r="H570"/>
          <cell r="I570" t="e">
            <v>#VALUE!</v>
          </cell>
          <cell r="J570"/>
          <cell r="K570"/>
          <cell r="L570"/>
          <cell r="M570"/>
          <cell r="N570"/>
          <cell r="O570"/>
          <cell r="P570"/>
          <cell r="Q570" t="str">
            <v xml:space="preserve"> </v>
          </cell>
          <cell r="R570"/>
          <cell r="S570"/>
          <cell r="T570"/>
          <cell r="U570"/>
          <cell r="V570" t="str">
            <v/>
          </cell>
          <cell r="W570"/>
          <cell r="X570"/>
          <cell r="Z570"/>
          <cell r="AA570"/>
          <cell r="AB570"/>
          <cell r="AC570"/>
          <cell r="AD570"/>
        </row>
        <row r="571">
          <cell r="A571"/>
          <cell r="B571"/>
          <cell r="E571"/>
          <cell r="F571"/>
          <cell r="G571"/>
          <cell r="H571"/>
          <cell r="I571"/>
          <cell r="J571"/>
          <cell r="K571"/>
          <cell r="L571"/>
          <cell r="M571"/>
          <cell r="N571"/>
          <cell r="O571"/>
          <cell r="P571"/>
          <cell r="Q571"/>
          <cell r="R571"/>
          <cell r="S571"/>
          <cell r="T571"/>
          <cell r="U571"/>
          <cell r="V571"/>
          <cell r="W571"/>
          <cell r="X571"/>
          <cell r="Z571"/>
          <cell r="AA571"/>
          <cell r="AB571"/>
          <cell r="AC571"/>
          <cell r="AD571"/>
        </row>
        <row r="572">
          <cell r="A572"/>
          <cell r="B572"/>
          <cell r="E572" t="str">
            <v>Kategória :</v>
          </cell>
          <cell r="F572" t="str">
            <v>NMŽky</v>
          </cell>
          <cell r="G572"/>
          <cell r="H572"/>
          <cell r="I572"/>
          <cell r="J572"/>
          <cell r="K572"/>
          <cell r="L572"/>
          <cell r="M572"/>
          <cell r="N572"/>
          <cell r="O572"/>
          <cell r="P572"/>
          <cell r="Q572"/>
          <cell r="R572"/>
          <cell r="S572"/>
          <cell r="T572"/>
          <cell r="U572"/>
          <cell r="V572"/>
          <cell r="W572"/>
          <cell r="X572"/>
          <cell r="Z572"/>
          <cell r="AA572"/>
          <cell r="AB572"/>
          <cell r="AC572"/>
          <cell r="AD572"/>
        </row>
        <row r="573">
          <cell r="A573"/>
          <cell r="B573"/>
          <cell r="E573"/>
          <cell r="F573"/>
          <cell r="G573"/>
          <cell r="H573"/>
          <cell r="I573" t="str">
            <v>Rozhodca</v>
          </cell>
          <cell r="J573"/>
          <cell r="K573"/>
          <cell r="L573"/>
          <cell r="M573"/>
          <cell r="N573"/>
          <cell r="O573"/>
          <cell r="P573" t="str">
            <v>Víťaz</v>
          </cell>
          <cell r="Q573"/>
          <cell r="R573"/>
          <cell r="S573"/>
          <cell r="T573"/>
          <cell r="U573"/>
          <cell r="V573"/>
          <cell r="W573"/>
          <cell r="X573"/>
          <cell r="Z573"/>
          <cell r="AA573"/>
          <cell r="AB573"/>
          <cell r="AC573"/>
          <cell r="AD573"/>
        </row>
        <row r="574">
          <cell r="A574"/>
          <cell r="B574"/>
          <cell r="E574" t="str">
            <v>Skupina :</v>
          </cell>
          <cell r="F574" t="e">
            <v>#VALUE!</v>
          </cell>
          <cell r="G574"/>
          <cell r="H574"/>
          <cell r="I574"/>
          <cell r="J574"/>
          <cell r="K574"/>
          <cell r="L574"/>
          <cell r="M574"/>
          <cell r="N574" t="str">
            <v/>
          </cell>
          <cell r="O574"/>
          <cell r="P574"/>
          <cell r="Q574"/>
          <cell r="R574"/>
          <cell r="S574"/>
          <cell r="T574"/>
          <cell r="U574"/>
          <cell r="V574"/>
          <cell r="W574"/>
          <cell r="X574"/>
          <cell r="Z574"/>
          <cell r="AA574"/>
          <cell r="AB574"/>
          <cell r="AC574"/>
          <cell r="AD574"/>
        </row>
        <row r="575">
          <cell r="A575"/>
          <cell r="B575"/>
          <cell r="E575"/>
          <cell r="F575"/>
          <cell r="G575"/>
          <cell r="H575"/>
          <cell r="I575"/>
          <cell r="J575"/>
          <cell r="K575"/>
          <cell r="L575"/>
          <cell r="M575"/>
          <cell r="N575"/>
          <cell r="O575"/>
          <cell r="P575"/>
          <cell r="Q575"/>
          <cell r="R575"/>
          <cell r="S575"/>
          <cell r="T575"/>
          <cell r="U575"/>
          <cell r="V575"/>
          <cell r="W575"/>
          <cell r="X575"/>
          <cell r="Z575"/>
          <cell r="AA575"/>
          <cell r="AB575"/>
          <cell r="AC575"/>
          <cell r="AD575"/>
        </row>
        <row r="576">
          <cell r="A576"/>
          <cell r="B576"/>
          <cell r="E576" t="str">
            <v>Zápas:</v>
          </cell>
          <cell r="F576" t="e">
            <v>#VALUE!</v>
          </cell>
          <cell r="G576"/>
          <cell r="H576"/>
          <cell r="I576"/>
          <cell r="J576"/>
          <cell r="K576"/>
          <cell r="L576"/>
          <cell r="M576"/>
          <cell r="N576"/>
          <cell r="O576"/>
          <cell r="P576"/>
          <cell r="Q576"/>
          <cell r="R576"/>
          <cell r="S576"/>
          <cell r="T576"/>
          <cell r="U576"/>
          <cell r="V576"/>
          <cell r="W576"/>
          <cell r="X576"/>
          <cell r="Z576"/>
          <cell r="AA576"/>
          <cell r="AB576"/>
          <cell r="AC576"/>
          <cell r="AD576"/>
        </row>
        <row r="577">
          <cell r="A577"/>
          <cell r="B577"/>
          <cell r="E577"/>
          <cell r="F577"/>
          <cell r="G577"/>
          <cell r="H577" t="str">
            <v>Udelené karty - priestupok</v>
          </cell>
          <cell r="I577"/>
          <cell r="J577"/>
          <cell r="K577"/>
          <cell r="L577"/>
          <cell r="M577"/>
          <cell r="N577"/>
          <cell r="O577"/>
          <cell r="P577"/>
          <cell r="Q577"/>
          <cell r="R577"/>
          <cell r="S577"/>
          <cell r="T577"/>
          <cell r="U577"/>
          <cell r="V577"/>
          <cell r="W577"/>
          <cell r="X577"/>
          <cell r="Z577"/>
          <cell r="AA577"/>
          <cell r="AB577"/>
          <cell r="AC577"/>
          <cell r="AD577"/>
        </row>
        <row r="578">
          <cell r="A578"/>
          <cell r="B578"/>
          <cell r="E578"/>
          <cell r="F578"/>
          <cell r="G578"/>
          <cell r="H578"/>
          <cell r="I578"/>
          <cell r="J578"/>
          <cell r="K578"/>
          <cell r="L578"/>
          <cell r="M578"/>
          <cell r="N578"/>
          <cell r="O578"/>
          <cell r="P578"/>
          <cell r="Q578"/>
          <cell r="R578"/>
          <cell r="S578"/>
          <cell r="T578"/>
          <cell r="U578"/>
          <cell r="V578"/>
          <cell r="W578"/>
          <cell r="X578"/>
          <cell r="Z578"/>
          <cell r="AA578"/>
          <cell r="AB578"/>
          <cell r="AC578"/>
          <cell r="AD578"/>
        </row>
        <row r="579">
          <cell r="A579"/>
          <cell r="B579"/>
          <cell r="E579"/>
          <cell r="F579"/>
          <cell r="G579"/>
          <cell r="H579"/>
          <cell r="I579" t="e">
            <v>#VALUE!</v>
          </cell>
          <cell r="J579"/>
          <cell r="K579"/>
          <cell r="L579"/>
          <cell r="M579"/>
          <cell r="N579"/>
          <cell r="O579"/>
          <cell r="P579" t="e">
            <v>#VALUE!</v>
          </cell>
          <cell r="Q579"/>
          <cell r="R579"/>
          <cell r="S579"/>
          <cell r="T579"/>
          <cell r="U579"/>
          <cell r="V579"/>
          <cell r="W579"/>
          <cell r="X579"/>
          <cell r="Z579"/>
          <cell r="AA579"/>
          <cell r="AB579"/>
          <cell r="AC579"/>
          <cell r="AD579"/>
        </row>
        <row r="580">
          <cell r="A580"/>
          <cell r="B580"/>
          <cell r="E580"/>
          <cell r="F580"/>
          <cell r="G580"/>
          <cell r="H580" t="str">
            <v>Ž</v>
          </cell>
          <cell r="I580"/>
          <cell r="J580"/>
          <cell r="K580"/>
          <cell r="L580"/>
          <cell r="M580"/>
          <cell r="N580"/>
          <cell r="O580" t="str">
            <v>Ž</v>
          </cell>
          <cell r="P580"/>
          <cell r="Q580"/>
          <cell r="R580"/>
          <cell r="S580"/>
          <cell r="T580"/>
          <cell r="U580"/>
          <cell r="V580"/>
          <cell r="W580"/>
          <cell r="X580"/>
          <cell r="Z580"/>
          <cell r="AA580"/>
          <cell r="AB580"/>
          <cell r="AC580"/>
          <cell r="AD580"/>
        </row>
        <row r="581">
          <cell r="A581"/>
          <cell r="B581"/>
          <cell r="E581"/>
          <cell r="F581"/>
          <cell r="G581"/>
          <cell r="H581" t="str">
            <v>ŽČ</v>
          </cell>
          <cell r="I581"/>
          <cell r="J581"/>
          <cell r="K581"/>
          <cell r="L581"/>
          <cell r="M581"/>
          <cell r="N581"/>
          <cell r="O581" t="str">
            <v>ŽČ</v>
          </cell>
          <cell r="P581"/>
          <cell r="Q581"/>
          <cell r="R581"/>
          <cell r="S581"/>
          <cell r="T581"/>
          <cell r="U581"/>
          <cell r="V581"/>
          <cell r="W581"/>
          <cell r="X581"/>
          <cell r="Z581"/>
          <cell r="AA581"/>
          <cell r="AB581"/>
          <cell r="AC581"/>
          <cell r="AD581"/>
        </row>
        <row r="582">
          <cell r="A582"/>
          <cell r="B582"/>
          <cell r="E582"/>
          <cell r="F582"/>
          <cell r="G582"/>
          <cell r="H582" t="str">
            <v>ŽČ</v>
          </cell>
          <cell r="I582"/>
          <cell r="J582"/>
          <cell r="K582"/>
          <cell r="L582"/>
          <cell r="M582"/>
          <cell r="N582"/>
          <cell r="O582" t="str">
            <v>ŽČ</v>
          </cell>
          <cell r="P582"/>
          <cell r="Q582"/>
          <cell r="R582"/>
          <cell r="S582"/>
          <cell r="T582"/>
          <cell r="U582"/>
          <cell r="V582"/>
          <cell r="W582"/>
          <cell r="X582"/>
          <cell r="Z582"/>
          <cell r="AA582"/>
          <cell r="AB582"/>
          <cell r="AC582"/>
          <cell r="AD582"/>
        </row>
        <row r="583">
          <cell r="A583"/>
          <cell r="B583"/>
          <cell r="E583"/>
          <cell r="F583"/>
          <cell r="G583"/>
          <cell r="H583"/>
          <cell r="I583"/>
          <cell r="J583"/>
          <cell r="K583"/>
          <cell r="L583"/>
          <cell r="M583"/>
          <cell r="N583"/>
          <cell r="O583"/>
          <cell r="P583"/>
          <cell r="Q583"/>
          <cell r="R583"/>
          <cell r="S583"/>
          <cell r="T583"/>
          <cell r="U583"/>
          <cell r="V583"/>
          <cell r="W583"/>
          <cell r="X583"/>
          <cell r="Z583"/>
          <cell r="AA583"/>
          <cell r="AB583"/>
          <cell r="AC583"/>
          <cell r="AD583"/>
        </row>
        <row r="584">
          <cell r="A584"/>
          <cell r="B584"/>
          <cell r="C584"/>
          <cell r="D584"/>
          <cell r="E584"/>
          <cell r="F584"/>
          <cell r="G584"/>
          <cell r="H584"/>
          <cell r="I584"/>
          <cell r="J584"/>
          <cell r="K584"/>
          <cell r="L584"/>
          <cell r="M584"/>
          <cell r="N584"/>
          <cell r="O584"/>
          <cell r="P584"/>
          <cell r="Q584"/>
          <cell r="R584"/>
          <cell r="S584"/>
          <cell r="T584"/>
          <cell r="U584"/>
          <cell r="V584"/>
          <cell r="W584"/>
          <cell r="X584"/>
          <cell r="Y584"/>
          <cell r="Z584"/>
          <cell r="AA584"/>
          <cell r="AB584"/>
          <cell r="AC584"/>
          <cell r="AD584"/>
        </row>
        <row r="585">
          <cell r="A585" t="e">
            <v>#VALUE!</v>
          </cell>
          <cell r="B585"/>
          <cell r="E585" t="str">
            <v xml:space="preserve">zápas č. </v>
          </cell>
          <cell r="F585" t="e">
            <v>#VALUE!</v>
          </cell>
          <cell r="G585"/>
          <cell r="H585" t="str">
            <v>Servis</v>
          </cell>
          <cell r="I585"/>
          <cell r="J585"/>
          <cell r="K585"/>
          <cell r="L585"/>
          <cell r="M585"/>
          <cell r="N585"/>
          <cell r="O585"/>
          <cell r="P585"/>
          <cell r="Q585"/>
          <cell r="R585"/>
          <cell r="S585"/>
          <cell r="T585"/>
          <cell r="U585"/>
          <cell r="V585" t="str">
            <v>pomer</v>
          </cell>
          <cell r="W585"/>
          <cell r="X585"/>
          <cell r="Y585" t="str">
            <v>(:)</v>
          </cell>
          <cell r="Z585" t="str">
            <v/>
          </cell>
          <cell r="AA585" t="str">
            <v/>
          </cell>
          <cell r="AB585"/>
          <cell r="AC585" t="str">
            <v/>
          </cell>
          <cell r="AD585" t="e">
            <v>#VALUE!</v>
          </cell>
        </row>
        <row r="586">
          <cell r="A586"/>
          <cell r="B586"/>
          <cell r="E586"/>
          <cell r="F586"/>
          <cell r="G586" t="str">
            <v>Time out</v>
          </cell>
          <cell r="H586" t="str">
            <v>Príjem</v>
          </cell>
          <cell r="I586"/>
          <cell r="J586"/>
          <cell r="K586"/>
          <cell r="L586"/>
          <cell r="M586"/>
          <cell r="N586">
            <v>1</v>
          </cell>
          <cell r="O586">
            <v>2</v>
          </cell>
          <cell r="P586">
            <v>3</v>
          </cell>
          <cell r="Q586">
            <v>4</v>
          </cell>
          <cell r="R586">
            <v>5</v>
          </cell>
          <cell r="S586">
            <v>6</v>
          </cell>
          <cell r="T586">
            <v>7</v>
          </cell>
          <cell r="U586"/>
          <cell r="V586" t="str">
            <v>setov</v>
          </cell>
          <cell r="W586"/>
          <cell r="X586"/>
          <cell r="Z586"/>
          <cell r="AA586"/>
          <cell r="AB586"/>
          <cell r="AC586"/>
          <cell r="AD586"/>
        </row>
        <row r="587">
          <cell r="A587" t="e">
            <v>#VALUE!</v>
          </cell>
          <cell r="B587"/>
          <cell r="E587" t="str">
            <v>Stôl:</v>
          </cell>
          <cell r="F587" t="e">
            <v>#VALUE!</v>
          </cell>
          <cell r="G587"/>
          <cell r="H587"/>
          <cell r="I587" t="e">
            <v>#VALUE!</v>
          </cell>
          <cell r="J587"/>
          <cell r="K587"/>
          <cell r="L587"/>
          <cell r="M587"/>
          <cell r="N587"/>
          <cell r="O587"/>
          <cell r="P587"/>
          <cell r="Q587" t="str">
            <v xml:space="preserve"> </v>
          </cell>
          <cell r="R587"/>
          <cell r="S587"/>
          <cell r="T587"/>
          <cell r="U587"/>
          <cell r="V587" t="str">
            <v/>
          </cell>
          <cell r="W587"/>
          <cell r="X587"/>
          <cell r="Z587"/>
          <cell r="AA587"/>
          <cell r="AB587"/>
          <cell r="AC587"/>
          <cell r="AD587"/>
        </row>
        <row r="588">
          <cell r="A588"/>
          <cell r="B588"/>
          <cell r="E588"/>
          <cell r="F588"/>
          <cell r="G588"/>
          <cell r="H588"/>
          <cell r="I588"/>
          <cell r="J588"/>
          <cell r="K588"/>
          <cell r="L588"/>
          <cell r="M588"/>
          <cell r="N588"/>
          <cell r="O588"/>
          <cell r="P588"/>
          <cell r="Q588"/>
          <cell r="R588"/>
          <cell r="S588"/>
          <cell r="T588"/>
          <cell r="U588"/>
          <cell r="V588"/>
          <cell r="W588"/>
          <cell r="X588"/>
          <cell r="Z588"/>
          <cell r="AA588"/>
          <cell r="AB588"/>
          <cell r="AC588"/>
          <cell r="AD588"/>
        </row>
        <row r="589">
          <cell r="A589"/>
          <cell r="B589"/>
          <cell r="E589" t="str">
            <v>Dátum:</v>
          </cell>
          <cell r="F589">
            <v>43729</v>
          </cell>
          <cell r="G589"/>
          <cell r="H589"/>
          <cell r="I589"/>
          <cell r="J589"/>
          <cell r="K589"/>
          <cell r="L589"/>
          <cell r="M589"/>
          <cell r="N589"/>
          <cell r="O589"/>
          <cell r="P589"/>
          <cell r="Q589"/>
          <cell r="R589"/>
          <cell r="S589"/>
          <cell r="T589"/>
          <cell r="U589"/>
          <cell r="V589"/>
          <cell r="W589"/>
          <cell r="X589"/>
          <cell r="Z589"/>
          <cell r="AA589"/>
          <cell r="AB589"/>
          <cell r="AC589"/>
          <cell r="AD589"/>
        </row>
        <row r="590">
          <cell r="A590" t="e">
            <v>#VALUE!</v>
          </cell>
          <cell r="B590"/>
          <cell r="E590" t="str">
            <v>Čas:</v>
          </cell>
          <cell r="F590"/>
          <cell r="G590"/>
          <cell r="H590"/>
          <cell r="I590" t="e">
            <v>#VALUE!</v>
          </cell>
          <cell r="J590"/>
          <cell r="K590"/>
          <cell r="L590"/>
          <cell r="M590"/>
          <cell r="N590"/>
          <cell r="O590"/>
          <cell r="P590"/>
          <cell r="Q590" t="str">
            <v xml:space="preserve"> </v>
          </cell>
          <cell r="R590"/>
          <cell r="S590"/>
          <cell r="T590"/>
          <cell r="U590"/>
          <cell r="V590" t="str">
            <v/>
          </cell>
          <cell r="W590"/>
          <cell r="X590"/>
          <cell r="Z590"/>
          <cell r="AA590"/>
          <cell r="AB590"/>
          <cell r="AC590"/>
          <cell r="AD590"/>
        </row>
        <row r="591">
          <cell r="A591"/>
          <cell r="B591"/>
          <cell r="E591"/>
          <cell r="F591"/>
          <cell r="G591"/>
          <cell r="H591"/>
          <cell r="I591"/>
          <cell r="J591"/>
          <cell r="K591"/>
          <cell r="L591"/>
          <cell r="M591"/>
          <cell r="N591"/>
          <cell r="O591"/>
          <cell r="P591"/>
          <cell r="Q591"/>
          <cell r="R591"/>
          <cell r="S591"/>
          <cell r="T591"/>
          <cell r="U591"/>
          <cell r="V591"/>
          <cell r="W591"/>
          <cell r="X591"/>
          <cell r="Z591"/>
          <cell r="AA591"/>
          <cell r="AB591"/>
          <cell r="AC591"/>
          <cell r="AD591"/>
        </row>
        <row r="592">
          <cell r="A592"/>
          <cell r="B592"/>
          <cell r="E592" t="str">
            <v>Kategória :</v>
          </cell>
          <cell r="F592" t="str">
            <v>NMŽky</v>
          </cell>
          <cell r="G592"/>
          <cell r="H592"/>
          <cell r="I592"/>
          <cell r="J592"/>
          <cell r="K592"/>
          <cell r="L592"/>
          <cell r="M592"/>
          <cell r="N592"/>
          <cell r="O592"/>
          <cell r="P592"/>
          <cell r="Q592"/>
          <cell r="R592"/>
          <cell r="S592"/>
          <cell r="T592"/>
          <cell r="U592"/>
          <cell r="V592"/>
          <cell r="W592"/>
          <cell r="X592"/>
          <cell r="Z592"/>
          <cell r="AA592"/>
          <cell r="AB592"/>
          <cell r="AC592"/>
          <cell r="AD592"/>
        </row>
        <row r="593">
          <cell r="A593"/>
          <cell r="B593"/>
          <cell r="E593"/>
          <cell r="F593"/>
          <cell r="G593"/>
          <cell r="H593"/>
          <cell r="I593" t="str">
            <v>Rozhodca</v>
          </cell>
          <cell r="J593"/>
          <cell r="K593"/>
          <cell r="L593"/>
          <cell r="M593"/>
          <cell r="N593"/>
          <cell r="O593"/>
          <cell r="P593" t="str">
            <v>Víťaz</v>
          </cell>
          <cell r="Q593"/>
          <cell r="R593"/>
          <cell r="S593"/>
          <cell r="T593"/>
          <cell r="U593"/>
          <cell r="V593"/>
          <cell r="W593"/>
          <cell r="X593"/>
          <cell r="Z593"/>
          <cell r="AA593"/>
          <cell r="AB593"/>
          <cell r="AC593"/>
          <cell r="AD593"/>
        </row>
        <row r="594">
          <cell r="A594"/>
          <cell r="B594"/>
          <cell r="E594" t="str">
            <v>Skupina :</v>
          </cell>
          <cell r="F594" t="e">
            <v>#VALUE!</v>
          </cell>
          <cell r="G594"/>
          <cell r="H594"/>
          <cell r="I594"/>
          <cell r="J594"/>
          <cell r="K594"/>
          <cell r="L594"/>
          <cell r="M594"/>
          <cell r="N594" t="str">
            <v/>
          </cell>
          <cell r="O594"/>
          <cell r="P594"/>
          <cell r="Q594"/>
          <cell r="R594"/>
          <cell r="S594"/>
          <cell r="T594"/>
          <cell r="U594"/>
          <cell r="V594"/>
          <cell r="W594"/>
          <cell r="X594"/>
          <cell r="Z594"/>
          <cell r="AA594"/>
          <cell r="AB594"/>
          <cell r="AC594"/>
          <cell r="AD594"/>
        </row>
        <row r="595">
          <cell r="A595"/>
          <cell r="B595"/>
          <cell r="E595"/>
          <cell r="F595"/>
          <cell r="G595"/>
          <cell r="H595"/>
          <cell r="I595"/>
          <cell r="J595"/>
          <cell r="K595"/>
          <cell r="L595"/>
          <cell r="M595"/>
          <cell r="N595"/>
          <cell r="O595"/>
          <cell r="P595"/>
          <cell r="Q595"/>
          <cell r="R595"/>
          <cell r="S595"/>
          <cell r="T595"/>
          <cell r="U595"/>
          <cell r="V595"/>
          <cell r="W595"/>
          <cell r="X595"/>
          <cell r="Z595"/>
          <cell r="AA595"/>
          <cell r="AB595"/>
          <cell r="AC595"/>
          <cell r="AD595"/>
        </row>
        <row r="596">
          <cell r="A596"/>
          <cell r="B596"/>
          <cell r="E596" t="str">
            <v>Zápas:</v>
          </cell>
          <cell r="F596" t="e">
            <v>#VALUE!</v>
          </cell>
          <cell r="G596"/>
          <cell r="H596"/>
          <cell r="I596"/>
          <cell r="J596"/>
          <cell r="K596"/>
          <cell r="L596"/>
          <cell r="M596"/>
          <cell r="N596"/>
          <cell r="O596"/>
          <cell r="P596"/>
          <cell r="Q596"/>
          <cell r="R596"/>
          <cell r="S596"/>
          <cell r="T596"/>
          <cell r="U596"/>
          <cell r="V596"/>
          <cell r="W596"/>
          <cell r="X596"/>
          <cell r="Z596"/>
          <cell r="AA596"/>
          <cell r="AB596"/>
          <cell r="AC596"/>
          <cell r="AD596"/>
        </row>
        <row r="597">
          <cell r="A597"/>
          <cell r="B597"/>
          <cell r="E597"/>
          <cell r="F597"/>
          <cell r="G597"/>
          <cell r="H597" t="str">
            <v>Udelené karty - priestupok</v>
          </cell>
          <cell r="I597"/>
          <cell r="J597"/>
          <cell r="K597"/>
          <cell r="L597"/>
          <cell r="M597"/>
          <cell r="N597"/>
          <cell r="O597"/>
          <cell r="P597"/>
          <cell r="Q597"/>
          <cell r="R597"/>
          <cell r="S597"/>
          <cell r="T597"/>
          <cell r="U597"/>
          <cell r="V597"/>
          <cell r="W597"/>
          <cell r="X597"/>
          <cell r="Z597"/>
          <cell r="AA597"/>
          <cell r="AB597"/>
          <cell r="AC597"/>
          <cell r="AD597"/>
        </row>
        <row r="598">
          <cell r="A598"/>
          <cell r="B598"/>
          <cell r="E598"/>
          <cell r="F598"/>
          <cell r="G598"/>
          <cell r="H598"/>
          <cell r="I598"/>
          <cell r="J598"/>
          <cell r="K598"/>
          <cell r="L598"/>
          <cell r="M598"/>
          <cell r="N598"/>
          <cell r="O598"/>
          <cell r="P598"/>
          <cell r="Q598"/>
          <cell r="R598"/>
          <cell r="S598"/>
          <cell r="T598"/>
          <cell r="U598"/>
          <cell r="V598"/>
          <cell r="W598"/>
          <cell r="X598"/>
          <cell r="Z598"/>
          <cell r="AA598"/>
          <cell r="AB598"/>
          <cell r="AC598"/>
          <cell r="AD598"/>
        </row>
        <row r="599">
          <cell r="A599"/>
          <cell r="B599"/>
          <cell r="E599"/>
          <cell r="F599"/>
          <cell r="G599"/>
          <cell r="H599"/>
          <cell r="I599" t="e">
            <v>#VALUE!</v>
          </cell>
          <cell r="J599"/>
          <cell r="K599"/>
          <cell r="L599"/>
          <cell r="M599"/>
          <cell r="N599"/>
          <cell r="O599"/>
          <cell r="P599" t="e">
            <v>#VALUE!</v>
          </cell>
          <cell r="Q599"/>
          <cell r="R599"/>
          <cell r="S599"/>
          <cell r="T599"/>
          <cell r="U599"/>
          <cell r="V599"/>
          <cell r="W599"/>
          <cell r="X599"/>
          <cell r="Z599"/>
          <cell r="AA599"/>
          <cell r="AB599"/>
          <cell r="AC599"/>
          <cell r="AD599"/>
        </row>
        <row r="600">
          <cell r="A600"/>
          <cell r="B600"/>
          <cell r="E600"/>
          <cell r="F600"/>
          <cell r="G600"/>
          <cell r="H600" t="str">
            <v>Ž</v>
          </cell>
          <cell r="I600"/>
          <cell r="J600"/>
          <cell r="K600"/>
          <cell r="L600"/>
          <cell r="M600"/>
          <cell r="N600"/>
          <cell r="O600" t="str">
            <v>Ž</v>
          </cell>
          <cell r="P600"/>
          <cell r="Q600"/>
          <cell r="R600"/>
          <cell r="S600"/>
          <cell r="T600"/>
          <cell r="U600"/>
          <cell r="V600"/>
          <cell r="W600"/>
          <cell r="X600"/>
          <cell r="Z600"/>
          <cell r="AA600"/>
          <cell r="AB600"/>
          <cell r="AC600"/>
          <cell r="AD600"/>
        </row>
        <row r="601">
          <cell r="A601"/>
          <cell r="B601"/>
          <cell r="E601"/>
          <cell r="F601"/>
          <cell r="G601"/>
          <cell r="H601" t="str">
            <v>ŽČ</v>
          </cell>
          <cell r="I601"/>
          <cell r="J601"/>
          <cell r="K601"/>
          <cell r="L601"/>
          <cell r="M601"/>
          <cell r="N601"/>
          <cell r="O601" t="str">
            <v>ŽČ</v>
          </cell>
          <cell r="P601"/>
          <cell r="Q601"/>
          <cell r="R601"/>
          <cell r="S601"/>
          <cell r="T601"/>
          <cell r="U601"/>
          <cell r="V601"/>
          <cell r="W601"/>
          <cell r="X601"/>
          <cell r="Z601"/>
          <cell r="AA601"/>
          <cell r="AB601"/>
          <cell r="AC601"/>
          <cell r="AD601"/>
        </row>
        <row r="602">
          <cell r="A602"/>
          <cell r="B602"/>
          <cell r="E602"/>
          <cell r="F602"/>
          <cell r="G602"/>
          <cell r="H602" t="str">
            <v>ŽČ</v>
          </cell>
          <cell r="I602"/>
          <cell r="J602"/>
          <cell r="K602"/>
          <cell r="L602"/>
          <cell r="M602"/>
          <cell r="N602"/>
          <cell r="O602" t="str">
            <v>ŽČ</v>
          </cell>
          <cell r="P602"/>
          <cell r="Q602"/>
          <cell r="R602"/>
          <cell r="S602"/>
          <cell r="T602"/>
          <cell r="U602"/>
          <cell r="V602"/>
          <cell r="W602"/>
          <cell r="X602"/>
          <cell r="Z602"/>
          <cell r="AA602"/>
          <cell r="AB602"/>
          <cell r="AC602"/>
          <cell r="AD602"/>
        </row>
        <row r="603">
          <cell r="A603"/>
          <cell r="B603"/>
          <cell r="E603"/>
          <cell r="F603"/>
          <cell r="G603"/>
          <cell r="H603"/>
          <cell r="I603"/>
          <cell r="J603"/>
          <cell r="K603"/>
          <cell r="L603"/>
          <cell r="M603"/>
          <cell r="N603"/>
          <cell r="O603"/>
          <cell r="P603"/>
          <cell r="Q603"/>
          <cell r="R603"/>
          <cell r="S603"/>
          <cell r="T603"/>
          <cell r="U603"/>
          <cell r="V603"/>
          <cell r="W603"/>
          <cell r="X603"/>
          <cell r="Z603"/>
          <cell r="AA603"/>
          <cell r="AB603"/>
          <cell r="AC603"/>
          <cell r="AD603"/>
        </row>
        <row r="604">
          <cell r="A604"/>
          <cell r="B604"/>
          <cell r="C604"/>
          <cell r="D604"/>
          <cell r="E604"/>
          <cell r="F604"/>
          <cell r="G604"/>
          <cell r="H604"/>
          <cell r="I604"/>
          <cell r="J604"/>
          <cell r="K604"/>
          <cell r="L604"/>
          <cell r="M604"/>
          <cell r="N604"/>
          <cell r="O604"/>
          <cell r="P604"/>
          <cell r="Q604"/>
          <cell r="R604"/>
          <cell r="S604"/>
          <cell r="T604"/>
          <cell r="U604"/>
          <cell r="V604"/>
          <cell r="W604"/>
          <cell r="X604"/>
          <cell r="Y604"/>
          <cell r="Z604"/>
          <cell r="AA604"/>
          <cell r="AB604"/>
          <cell r="AC604"/>
          <cell r="AD604"/>
        </row>
        <row r="605">
          <cell r="A605" t="e">
            <v>#VALUE!</v>
          </cell>
          <cell r="B605"/>
          <cell r="E605" t="str">
            <v xml:space="preserve">zápas č. </v>
          </cell>
          <cell r="F605" t="e">
            <v>#VALUE!</v>
          </cell>
          <cell r="G605"/>
          <cell r="H605" t="str">
            <v>Servis</v>
          </cell>
          <cell r="I605"/>
          <cell r="J605"/>
          <cell r="K605"/>
          <cell r="L605"/>
          <cell r="M605"/>
          <cell r="N605"/>
          <cell r="O605"/>
          <cell r="P605"/>
          <cell r="Q605"/>
          <cell r="R605"/>
          <cell r="S605"/>
          <cell r="T605"/>
          <cell r="U605"/>
          <cell r="V605" t="str">
            <v>pomer</v>
          </cell>
          <cell r="W605"/>
          <cell r="X605"/>
          <cell r="Y605" t="str">
            <v>(:)</v>
          </cell>
          <cell r="Z605" t="str">
            <v/>
          </cell>
          <cell r="AA605" t="str">
            <v/>
          </cell>
          <cell r="AB605"/>
          <cell r="AC605" t="str">
            <v/>
          </cell>
          <cell r="AD605" t="e">
            <v>#VALUE!</v>
          </cell>
        </row>
        <row r="606">
          <cell r="A606"/>
          <cell r="B606"/>
          <cell r="E606"/>
          <cell r="F606"/>
          <cell r="G606" t="str">
            <v>Time out</v>
          </cell>
          <cell r="H606" t="str">
            <v>Príjem</v>
          </cell>
          <cell r="I606"/>
          <cell r="J606"/>
          <cell r="K606"/>
          <cell r="L606"/>
          <cell r="M606"/>
          <cell r="N606">
            <v>1</v>
          </cell>
          <cell r="O606">
            <v>2</v>
          </cell>
          <cell r="P606">
            <v>3</v>
          </cell>
          <cell r="Q606">
            <v>4</v>
          </cell>
          <cell r="R606">
            <v>5</v>
          </cell>
          <cell r="S606">
            <v>6</v>
          </cell>
          <cell r="T606">
            <v>7</v>
          </cell>
          <cell r="U606"/>
          <cell r="V606" t="str">
            <v>setov</v>
          </cell>
          <cell r="W606"/>
          <cell r="X606"/>
          <cell r="Z606"/>
          <cell r="AA606"/>
          <cell r="AB606"/>
          <cell r="AC606"/>
          <cell r="AD606"/>
        </row>
        <row r="607">
          <cell r="A607" t="e">
            <v>#VALUE!</v>
          </cell>
          <cell r="B607"/>
          <cell r="E607" t="str">
            <v>Stôl:</v>
          </cell>
          <cell r="F607" t="e">
            <v>#VALUE!</v>
          </cell>
          <cell r="G607"/>
          <cell r="H607"/>
          <cell r="I607" t="e">
            <v>#VALUE!</v>
          </cell>
          <cell r="J607"/>
          <cell r="K607"/>
          <cell r="L607"/>
          <cell r="M607"/>
          <cell r="N607"/>
          <cell r="O607"/>
          <cell r="P607"/>
          <cell r="Q607" t="str">
            <v xml:space="preserve"> </v>
          </cell>
          <cell r="R607"/>
          <cell r="S607"/>
          <cell r="T607"/>
          <cell r="U607"/>
          <cell r="V607" t="str">
            <v/>
          </cell>
          <cell r="W607"/>
          <cell r="X607"/>
          <cell r="Z607"/>
          <cell r="AA607"/>
          <cell r="AB607"/>
          <cell r="AC607"/>
          <cell r="AD607"/>
        </row>
        <row r="608">
          <cell r="A608"/>
          <cell r="B608"/>
          <cell r="E608"/>
          <cell r="F608"/>
          <cell r="G608"/>
          <cell r="H608"/>
          <cell r="I608"/>
          <cell r="J608"/>
          <cell r="K608"/>
          <cell r="L608"/>
          <cell r="M608"/>
          <cell r="N608"/>
          <cell r="O608"/>
          <cell r="P608"/>
          <cell r="Q608"/>
          <cell r="R608"/>
          <cell r="S608"/>
          <cell r="T608"/>
          <cell r="U608"/>
          <cell r="V608"/>
          <cell r="W608"/>
          <cell r="X608"/>
          <cell r="Z608"/>
          <cell r="AA608"/>
          <cell r="AB608"/>
          <cell r="AC608"/>
          <cell r="AD608"/>
        </row>
        <row r="609">
          <cell r="A609"/>
          <cell r="B609"/>
          <cell r="E609" t="str">
            <v>Dátum:</v>
          </cell>
          <cell r="F609">
            <v>43729</v>
          </cell>
          <cell r="G609"/>
          <cell r="H609"/>
          <cell r="I609"/>
          <cell r="J609"/>
          <cell r="K609"/>
          <cell r="L609"/>
          <cell r="M609"/>
          <cell r="N609"/>
          <cell r="O609"/>
          <cell r="P609"/>
          <cell r="Q609"/>
          <cell r="R609"/>
          <cell r="S609"/>
          <cell r="T609"/>
          <cell r="U609"/>
          <cell r="V609"/>
          <cell r="W609"/>
          <cell r="X609"/>
          <cell r="Z609"/>
          <cell r="AA609"/>
          <cell r="AB609"/>
          <cell r="AC609"/>
          <cell r="AD609"/>
        </row>
        <row r="610">
          <cell r="A610" t="e">
            <v>#VALUE!</v>
          </cell>
          <cell r="B610"/>
          <cell r="E610" t="str">
            <v>Čas:</v>
          </cell>
          <cell r="F610"/>
          <cell r="G610"/>
          <cell r="H610"/>
          <cell r="I610" t="e">
            <v>#VALUE!</v>
          </cell>
          <cell r="J610"/>
          <cell r="K610"/>
          <cell r="L610"/>
          <cell r="M610"/>
          <cell r="N610"/>
          <cell r="O610"/>
          <cell r="P610"/>
          <cell r="Q610" t="str">
            <v xml:space="preserve"> </v>
          </cell>
          <cell r="R610"/>
          <cell r="S610"/>
          <cell r="T610"/>
          <cell r="U610"/>
          <cell r="V610" t="str">
            <v/>
          </cell>
          <cell r="W610"/>
          <cell r="X610"/>
          <cell r="Z610"/>
          <cell r="AA610"/>
          <cell r="AB610"/>
          <cell r="AC610"/>
          <cell r="AD610"/>
        </row>
        <row r="611">
          <cell r="A611"/>
          <cell r="B611"/>
          <cell r="E611"/>
          <cell r="F611"/>
          <cell r="G611"/>
          <cell r="H611"/>
          <cell r="I611"/>
          <cell r="J611"/>
          <cell r="K611"/>
          <cell r="L611"/>
          <cell r="M611"/>
          <cell r="N611"/>
          <cell r="O611"/>
          <cell r="P611"/>
          <cell r="Q611"/>
          <cell r="R611"/>
          <cell r="S611"/>
          <cell r="T611"/>
          <cell r="U611"/>
          <cell r="V611"/>
          <cell r="W611"/>
          <cell r="X611"/>
          <cell r="Z611"/>
          <cell r="AA611"/>
          <cell r="AB611"/>
          <cell r="AC611"/>
          <cell r="AD611"/>
        </row>
        <row r="612">
          <cell r="A612"/>
          <cell r="B612"/>
          <cell r="E612" t="str">
            <v>Kategória :</v>
          </cell>
          <cell r="F612" t="str">
            <v>NMŽky</v>
          </cell>
          <cell r="G612"/>
          <cell r="H612"/>
          <cell r="I612"/>
          <cell r="J612"/>
          <cell r="K612"/>
          <cell r="L612"/>
          <cell r="M612"/>
          <cell r="N612"/>
          <cell r="O612"/>
          <cell r="P612"/>
          <cell r="Q612"/>
          <cell r="R612"/>
          <cell r="S612"/>
          <cell r="T612"/>
          <cell r="U612"/>
          <cell r="V612"/>
          <cell r="W612"/>
          <cell r="X612"/>
          <cell r="Z612"/>
          <cell r="AA612"/>
          <cell r="AB612"/>
          <cell r="AC612"/>
          <cell r="AD612"/>
        </row>
        <row r="613">
          <cell r="A613"/>
          <cell r="B613"/>
          <cell r="E613"/>
          <cell r="F613"/>
          <cell r="G613"/>
          <cell r="H613"/>
          <cell r="I613" t="str">
            <v>Rozhodca</v>
          </cell>
          <cell r="J613"/>
          <cell r="K613"/>
          <cell r="L613"/>
          <cell r="M613"/>
          <cell r="N613"/>
          <cell r="O613"/>
          <cell r="P613" t="str">
            <v>Víťaz</v>
          </cell>
          <cell r="Q613"/>
          <cell r="R613"/>
          <cell r="S613"/>
          <cell r="T613"/>
          <cell r="U613"/>
          <cell r="V613"/>
          <cell r="W613"/>
          <cell r="X613"/>
          <cell r="Z613"/>
          <cell r="AA613"/>
          <cell r="AB613"/>
          <cell r="AC613"/>
          <cell r="AD613"/>
        </row>
        <row r="614">
          <cell r="A614"/>
          <cell r="B614"/>
          <cell r="E614" t="str">
            <v>Skupina :</v>
          </cell>
          <cell r="F614" t="e">
            <v>#VALUE!</v>
          </cell>
          <cell r="G614"/>
          <cell r="H614"/>
          <cell r="I614"/>
          <cell r="J614"/>
          <cell r="K614"/>
          <cell r="L614"/>
          <cell r="M614"/>
          <cell r="N614" t="str">
            <v/>
          </cell>
          <cell r="O614"/>
          <cell r="P614"/>
          <cell r="Q614"/>
          <cell r="R614"/>
          <cell r="S614"/>
          <cell r="T614"/>
          <cell r="U614"/>
          <cell r="V614"/>
          <cell r="W614"/>
          <cell r="X614"/>
          <cell r="Z614"/>
          <cell r="AA614"/>
          <cell r="AB614"/>
          <cell r="AC614"/>
          <cell r="AD614"/>
        </row>
        <row r="615">
          <cell r="A615"/>
          <cell r="B615"/>
          <cell r="E615"/>
          <cell r="F615"/>
          <cell r="G615"/>
          <cell r="H615"/>
          <cell r="I615"/>
          <cell r="J615"/>
          <cell r="K615"/>
          <cell r="L615"/>
          <cell r="M615"/>
          <cell r="N615"/>
          <cell r="O615"/>
          <cell r="P615"/>
          <cell r="Q615"/>
          <cell r="R615"/>
          <cell r="S615"/>
          <cell r="T615"/>
          <cell r="U615"/>
          <cell r="V615"/>
          <cell r="W615"/>
          <cell r="X615"/>
          <cell r="Z615"/>
          <cell r="AA615"/>
          <cell r="AB615"/>
          <cell r="AC615"/>
          <cell r="AD615"/>
        </row>
        <row r="616">
          <cell r="A616"/>
          <cell r="B616"/>
          <cell r="E616" t="str">
            <v>Zápas:</v>
          </cell>
          <cell r="F616" t="e">
            <v>#VALUE!</v>
          </cell>
          <cell r="G616"/>
          <cell r="H616"/>
          <cell r="I616"/>
          <cell r="J616"/>
          <cell r="K616"/>
          <cell r="L616"/>
          <cell r="M616"/>
          <cell r="N616"/>
          <cell r="O616"/>
          <cell r="P616"/>
          <cell r="Q616"/>
          <cell r="R616"/>
          <cell r="S616"/>
          <cell r="T616"/>
          <cell r="U616"/>
          <cell r="V616"/>
          <cell r="W616"/>
          <cell r="X616"/>
          <cell r="Z616"/>
          <cell r="AA616"/>
          <cell r="AB616"/>
          <cell r="AC616"/>
          <cell r="AD616"/>
        </row>
        <row r="617">
          <cell r="A617"/>
          <cell r="B617"/>
          <cell r="E617"/>
          <cell r="F617"/>
          <cell r="G617"/>
          <cell r="H617" t="str">
            <v>Udelené karty - priestupok</v>
          </cell>
          <cell r="I617"/>
          <cell r="J617"/>
          <cell r="K617"/>
          <cell r="L617"/>
          <cell r="M617"/>
          <cell r="N617"/>
          <cell r="O617"/>
          <cell r="P617"/>
          <cell r="Q617"/>
          <cell r="R617"/>
          <cell r="S617"/>
          <cell r="T617"/>
          <cell r="U617"/>
          <cell r="V617"/>
          <cell r="W617"/>
          <cell r="X617"/>
          <cell r="Z617"/>
          <cell r="AA617"/>
          <cell r="AB617"/>
          <cell r="AC617"/>
          <cell r="AD617"/>
        </row>
        <row r="618">
          <cell r="A618"/>
          <cell r="B618"/>
          <cell r="E618"/>
          <cell r="F618"/>
          <cell r="G618"/>
          <cell r="H618"/>
          <cell r="I618"/>
          <cell r="J618"/>
          <cell r="K618"/>
          <cell r="L618"/>
          <cell r="M618"/>
          <cell r="N618"/>
          <cell r="O618"/>
          <cell r="P618"/>
          <cell r="Q618"/>
          <cell r="R618"/>
          <cell r="S618"/>
          <cell r="T618"/>
          <cell r="U618"/>
          <cell r="V618"/>
          <cell r="W618"/>
          <cell r="X618"/>
          <cell r="Z618"/>
          <cell r="AA618"/>
          <cell r="AB618"/>
          <cell r="AC618"/>
          <cell r="AD618"/>
        </row>
        <row r="619">
          <cell r="A619"/>
          <cell r="B619"/>
          <cell r="E619"/>
          <cell r="F619"/>
          <cell r="G619"/>
          <cell r="H619"/>
          <cell r="I619" t="e">
            <v>#VALUE!</v>
          </cell>
          <cell r="J619"/>
          <cell r="K619"/>
          <cell r="L619"/>
          <cell r="M619"/>
          <cell r="N619"/>
          <cell r="O619"/>
          <cell r="P619" t="e">
            <v>#VALUE!</v>
          </cell>
          <cell r="Q619"/>
          <cell r="R619"/>
          <cell r="S619"/>
          <cell r="T619"/>
          <cell r="U619"/>
          <cell r="V619"/>
          <cell r="W619"/>
          <cell r="X619"/>
          <cell r="Z619"/>
          <cell r="AA619"/>
          <cell r="AB619"/>
          <cell r="AC619"/>
          <cell r="AD619"/>
        </row>
        <row r="620">
          <cell r="A620"/>
          <cell r="B620"/>
          <cell r="E620"/>
          <cell r="F620"/>
          <cell r="G620"/>
          <cell r="H620" t="str">
            <v>Ž</v>
          </cell>
          <cell r="I620"/>
          <cell r="J620"/>
          <cell r="K620"/>
          <cell r="L620"/>
          <cell r="M620"/>
          <cell r="N620"/>
          <cell r="O620" t="str">
            <v>Ž</v>
          </cell>
          <cell r="P620"/>
          <cell r="Q620"/>
          <cell r="R620"/>
          <cell r="S620"/>
          <cell r="T620"/>
          <cell r="U620"/>
          <cell r="V620"/>
          <cell r="W620"/>
          <cell r="X620"/>
          <cell r="Z620"/>
          <cell r="AA620"/>
          <cell r="AB620"/>
          <cell r="AC620"/>
          <cell r="AD620"/>
        </row>
        <row r="621">
          <cell r="A621"/>
          <cell r="B621"/>
          <cell r="E621"/>
          <cell r="F621"/>
          <cell r="G621"/>
          <cell r="H621" t="str">
            <v>ŽČ</v>
          </cell>
          <cell r="I621"/>
          <cell r="J621"/>
          <cell r="K621"/>
          <cell r="L621"/>
          <cell r="M621"/>
          <cell r="N621"/>
          <cell r="O621" t="str">
            <v>ŽČ</v>
          </cell>
          <cell r="P621"/>
          <cell r="Q621"/>
          <cell r="R621"/>
          <cell r="S621"/>
          <cell r="T621"/>
          <cell r="U621"/>
          <cell r="V621"/>
          <cell r="W621"/>
          <cell r="X621"/>
          <cell r="Z621"/>
          <cell r="AA621"/>
          <cell r="AB621"/>
          <cell r="AC621"/>
          <cell r="AD621"/>
        </row>
        <row r="622">
          <cell r="A622"/>
          <cell r="B622"/>
          <cell r="E622"/>
          <cell r="F622"/>
          <cell r="G622"/>
          <cell r="H622" t="str">
            <v>ŽČ</v>
          </cell>
          <cell r="I622"/>
          <cell r="J622"/>
          <cell r="K622"/>
          <cell r="L622"/>
          <cell r="M622"/>
          <cell r="N622"/>
          <cell r="O622" t="str">
            <v>ŽČ</v>
          </cell>
          <cell r="P622"/>
          <cell r="Q622"/>
          <cell r="R622"/>
          <cell r="S622"/>
          <cell r="T622"/>
          <cell r="U622"/>
          <cell r="V622"/>
          <cell r="W622"/>
          <cell r="X622"/>
          <cell r="Z622"/>
          <cell r="AA622"/>
          <cell r="AB622"/>
          <cell r="AC622"/>
          <cell r="AD622"/>
        </row>
        <row r="623">
          <cell r="A623"/>
          <cell r="B623"/>
          <cell r="E623"/>
          <cell r="F623"/>
          <cell r="G623"/>
          <cell r="H623"/>
          <cell r="I623"/>
          <cell r="J623"/>
          <cell r="K623"/>
          <cell r="L623"/>
          <cell r="M623"/>
          <cell r="N623"/>
          <cell r="O623"/>
          <cell r="P623"/>
          <cell r="Q623"/>
          <cell r="R623"/>
          <cell r="S623"/>
          <cell r="T623"/>
          <cell r="U623"/>
          <cell r="V623"/>
          <cell r="W623"/>
          <cell r="X623"/>
          <cell r="Z623"/>
          <cell r="AA623"/>
          <cell r="AB623"/>
          <cell r="AC623"/>
          <cell r="AD623"/>
        </row>
        <row r="624">
          <cell r="A624"/>
          <cell r="B624"/>
          <cell r="C624"/>
          <cell r="D624"/>
          <cell r="E624"/>
          <cell r="F624"/>
          <cell r="G624"/>
          <cell r="H624"/>
          <cell r="I624"/>
          <cell r="J624"/>
          <cell r="K624"/>
          <cell r="L624"/>
          <cell r="M624"/>
          <cell r="N624"/>
          <cell r="O624"/>
          <cell r="P624"/>
          <cell r="Q624"/>
          <cell r="R624"/>
          <cell r="S624"/>
          <cell r="T624"/>
          <cell r="U624"/>
          <cell r="V624"/>
          <cell r="W624"/>
          <cell r="X624"/>
          <cell r="Y624"/>
          <cell r="Z624"/>
          <cell r="AA624"/>
          <cell r="AB624"/>
          <cell r="AC624"/>
          <cell r="AD624"/>
        </row>
        <row r="625">
          <cell r="A625" t="e">
            <v>#VALUE!</v>
          </cell>
          <cell r="B625"/>
          <cell r="E625" t="str">
            <v xml:space="preserve">zápas č. </v>
          </cell>
          <cell r="F625" t="e">
            <v>#VALUE!</v>
          </cell>
          <cell r="G625"/>
          <cell r="H625" t="str">
            <v>Servis</v>
          </cell>
          <cell r="I625"/>
          <cell r="J625"/>
          <cell r="K625"/>
          <cell r="L625"/>
          <cell r="M625"/>
          <cell r="N625"/>
          <cell r="O625"/>
          <cell r="P625"/>
          <cell r="Q625"/>
          <cell r="R625"/>
          <cell r="S625"/>
          <cell r="T625"/>
          <cell r="U625"/>
          <cell r="V625" t="str">
            <v>pomer</v>
          </cell>
          <cell r="W625"/>
          <cell r="X625"/>
          <cell r="Y625" t="str">
            <v>(:)</v>
          </cell>
          <cell r="Z625" t="str">
            <v/>
          </cell>
          <cell r="AA625" t="str">
            <v/>
          </cell>
          <cell r="AB625"/>
          <cell r="AC625" t="str">
            <v/>
          </cell>
          <cell r="AD625" t="e">
            <v>#VALUE!</v>
          </cell>
        </row>
        <row r="626">
          <cell r="A626"/>
          <cell r="B626"/>
          <cell r="E626"/>
          <cell r="F626"/>
          <cell r="G626" t="str">
            <v>Time out</v>
          </cell>
          <cell r="H626" t="str">
            <v>Príjem</v>
          </cell>
          <cell r="I626"/>
          <cell r="J626"/>
          <cell r="K626"/>
          <cell r="L626"/>
          <cell r="M626"/>
          <cell r="N626">
            <v>1</v>
          </cell>
          <cell r="O626">
            <v>2</v>
          </cell>
          <cell r="P626">
            <v>3</v>
          </cell>
          <cell r="Q626">
            <v>4</v>
          </cell>
          <cell r="R626">
            <v>5</v>
          </cell>
          <cell r="S626">
            <v>6</v>
          </cell>
          <cell r="T626">
            <v>7</v>
          </cell>
          <cell r="U626"/>
          <cell r="V626" t="str">
            <v>setov</v>
          </cell>
          <cell r="W626"/>
          <cell r="X626"/>
          <cell r="Z626"/>
          <cell r="AA626"/>
          <cell r="AB626"/>
          <cell r="AC626"/>
          <cell r="AD626"/>
        </row>
        <row r="627">
          <cell r="A627" t="e">
            <v>#VALUE!</v>
          </cell>
          <cell r="B627"/>
          <cell r="E627" t="str">
            <v>Stôl:</v>
          </cell>
          <cell r="F627" t="e">
            <v>#VALUE!</v>
          </cell>
          <cell r="G627"/>
          <cell r="H627"/>
          <cell r="I627" t="e">
            <v>#VALUE!</v>
          </cell>
          <cell r="J627"/>
          <cell r="K627"/>
          <cell r="L627"/>
          <cell r="M627"/>
          <cell r="N627"/>
          <cell r="O627"/>
          <cell r="P627"/>
          <cell r="Q627" t="str">
            <v xml:space="preserve"> </v>
          </cell>
          <cell r="R627"/>
          <cell r="S627"/>
          <cell r="T627"/>
          <cell r="U627"/>
          <cell r="V627" t="str">
            <v/>
          </cell>
          <cell r="W627"/>
          <cell r="X627"/>
          <cell r="Z627"/>
          <cell r="AA627"/>
          <cell r="AB627"/>
          <cell r="AC627"/>
          <cell r="AD627"/>
        </row>
        <row r="628">
          <cell r="A628"/>
          <cell r="B628"/>
          <cell r="E628"/>
          <cell r="F628"/>
          <cell r="G628"/>
          <cell r="H628"/>
          <cell r="I628"/>
          <cell r="J628"/>
          <cell r="K628"/>
          <cell r="L628"/>
          <cell r="M628"/>
          <cell r="N628"/>
          <cell r="O628"/>
          <cell r="P628"/>
          <cell r="Q628"/>
          <cell r="R628"/>
          <cell r="S628"/>
          <cell r="T628"/>
          <cell r="U628"/>
          <cell r="V628"/>
          <cell r="W628"/>
          <cell r="X628"/>
          <cell r="Z628"/>
          <cell r="AA628"/>
          <cell r="AB628"/>
          <cell r="AC628"/>
          <cell r="AD628"/>
        </row>
        <row r="629">
          <cell r="A629"/>
          <cell r="B629"/>
          <cell r="E629" t="str">
            <v>Dátum:</v>
          </cell>
          <cell r="F629">
            <v>43729</v>
          </cell>
          <cell r="G629"/>
          <cell r="H629"/>
          <cell r="I629"/>
          <cell r="J629"/>
          <cell r="K629"/>
          <cell r="L629"/>
          <cell r="M629"/>
          <cell r="N629"/>
          <cell r="O629"/>
          <cell r="P629"/>
          <cell r="Q629"/>
          <cell r="R629"/>
          <cell r="S629"/>
          <cell r="T629"/>
          <cell r="U629"/>
          <cell r="V629"/>
          <cell r="W629"/>
          <cell r="X629"/>
          <cell r="Z629"/>
          <cell r="AA629"/>
          <cell r="AB629"/>
          <cell r="AC629"/>
          <cell r="AD629"/>
        </row>
        <row r="630">
          <cell r="A630" t="e">
            <v>#VALUE!</v>
          </cell>
          <cell r="B630"/>
          <cell r="E630" t="str">
            <v>Čas:</v>
          </cell>
          <cell r="F630"/>
          <cell r="G630"/>
          <cell r="H630"/>
          <cell r="I630" t="e">
            <v>#VALUE!</v>
          </cell>
          <cell r="J630"/>
          <cell r="K630"/>
          <cell r="L630"/>
          <cell r="M630"/>
          <cell r="N630"/>
          <cell r="O630"/>
          <cell r="P630"/>
          <cell r="Q630" t="str">
            <v xml:space="preserve"> </v>
          </cell>
          <cell r="R630"/>
          <cell r="S630"/>
          <cell r="T630"/>
          <cell r="U630"/>
          <cell r="V630" t="str">
            <v/>
          </cell>
          <cell r="W630"/>
          <cell r="X630"/>
          <cell r="Z630"/>
          <cell r="AA630"/>
          <cell r="AB630"/>
          <cell r="AC630"/>
          <cell r="AD630"/>
        </row>
        <row r="631">
          <cell r="A631"/>
          <cell r="B631"/>
          <cell r="E631"/>
          <cell r="F631"/>
          <cell r="G631"/>
          <cell r="H631"/>
          <cell r="I631"/>
          <cell r="J631"/>
          <cell r="K631"/>
          <cell r="L631"/>
          <cell r="M631"/>
          <cell r="N631"/>
          <cell r="O631"/>
          <cell r="P631"/>
          <cell r="Q631"/>
          <cell r="R631"/>
          <cell r="S631"/>
          <cell r="T631"/>
          <cell r="U631"/>
          <cell r="V631"/>
          <cell r="W631"/>
          <cell r="X631"/>
          <cell r="Z631"/>
          <cell r="AA631"/>
          <cell r="AB631"/>
          <cell r="AC631"/>
          <cell r="AD631"/>
        </row>
        <row r="632">
          <cell r="A632"/>
          <cell r="B632"/>
          <cell r="E632" t="str">
            <v>Kategória :</v>
          </cell>
          <cell r="F632" t="str">
            <v>NMŽky</v>
          </cell>
          <cell r="G632"/>
          <cell r="H632"/>
          <cell r="I632"/>
          <cell r="J632"/>
          <cell r="K632"/>
          <cell r="L632"/>
          <cell r="M632"/>
          <cell r="N632"/>
          <cell r="O632"/>
          <cell r="P632"/>
          <cell r="Q632"/>
          <cell r="R632"/>
          <cell r="S632"/>
          <cell r="T632"/>
          <cell r="U632"/>
          <cell r="V632"/>
          <cell r="W632"/>
          <cell r="X632"/>
          <cell r="Z632"/>
          <cell r="AA632"/>
          <cell r="AB632"/>
          <cell r="AC632"/>
          <cell r="AD632"/>
        </row>
        <row r="633">
          <cell r="A633"/>
          <cell r="B633"/>
          <cell r="E633"/>
          <cell r="F633"/>
          <cell r="G633"/>
          <cell r="H633"/>
          <cell r="I633" t="str">
            <v>Rozhodca</v>
          </cell>
          <cell r="J633"/>
          <cell r="K633"/>
          <cell r="L633"/>
          <cell r="M633"/>
          <cell r="N633"/>
          <cell r="O633"/>
          <cell r="P633" t="str">
            <v>Víťaz</v>
          </cell>
          <cell r="Q633"/>
          <cell r="R633"/>
          <cell r="S633"/>
          <cell r="T633"/>
          <cell r="U633"/>
          <cell r="V633"/>
          <cell r="W633"/>
          <cell r="X633"/>
          <cell r="Z633"/>
          <cell r="AA633"/>
          <cell r="AB633"/>
          <cell r="AC633"/>
          <cell r="AD633"/>
        </row>
        <row r="634">
          <cell r="A634"/>
          <cell r="B634"/>
          <cell r="E634" t="str">
            <v>Skupina :</v>
          </cell>
          <cell r="F634" t="e">
            <v>#VALUE!</v>
          </cell>
          <cell r="G634"/>
          <cell r="H634"/>
          <cell r="I634"/>
          <cell r="J634"/>
          <cell r="K634"/>
          <cell r="L634"/>
          <cell r="M634"/>
          <cell r="N634" t="str">
            <v/>
          </cell>
          <cell r="O634"/>
          <cell r="P634"/>
          <cell r="Q634"/>
          <cell r="R634"/>
          <cell r="S634"/>
          <cell r="T634"/>
          <cell r="U634"/>
          <cell r="V634"/>
          <cell r="W634"/>
          <cell r="X634"/>
          <cell r="Z634"/>
          <cell r="AA634"/>
          <cell r="AB634"/>
          <cell r="AC634"/>
          <cell r="AD634"/>
        </row>
        <row r="635">
          <cell r="A635"/>
          <cell r="B635"/>
          <cell r="E635"/>
          <cell r="F635"/>
          <cell r="G635"/>
          <cell r="H635"/>
          <cell r="I635"/>
          <cell r="J635"/>
          <cell r="K635"/>
          <cell r="L635"/>
          <cell r="M635"/>
          <cell r="N635"/>
          <cell r="O635"/>
          <cell r="P635"/>
          <cell r="Q635"/>
          <cell r="R635"/>
          <cell r="S635"/>
          <cell r="T635"/>
          <cell r="U635"/>
          <cell r="V635"/>
          <cell r="W635"/>
          <cell r="X635"/>
          <cell r="Z635"/>
          <cell r="AA635"/>
          <cell r="AB635"/>
          <cell r="AC635"/>
          <cell r="AD635"/>
        </row>
        <row r="636">
          <cell r="A636"/>
          <cell r="B636"/>
          <cell r="E636" t="str">
            <v>Zápas:</v>
          </cell>
          <cell r="F636" t="e">
            <v>#VALUE!</v>
          </cell>
          <cell r="G636"/>
          <cell r="H636"/>
          <cell r="I636"/>
          <cell r="J636"/>
          <cell r="K636"/>
          <cell r="L636"/>
          <cell r="M636"/>
          <cell r="N636"/>
          <cell r="O636"/>
          <cell r="P636"/>
          <cell r="Q636"/>
          <cell r="R636"/>
          <cell r="S636"/>
          <cell r="T636"/>
          <cell r="U636"/>
          <cell r="V636"/>
          <cell r="W636"/>
          <cell r="X636"/>
          <cell r="Z636"/>
          <cell r="AA636"/>
          <cell r="AB636"/>
          <cell r="AC636"/>
          <cell r="AD636"/>
        </row>
        <row r="637">
          <cell r="A637"/>
          <cell r="B637"/>
          <cell r="E637"/>
          <cell r="F637"/>
          <cell r="G637"/>
          <cell r="H637" t="str">
            <v>Udelené karty - priestupok</v>
          </cell>
          <cell r="I637"/>
          <cell r="J637"/>
          <cell r="K637"/>
          <cell r="L637"/>
          <cell r="M637"/>
          <cell r="N637"/>
          <cell r="O637"/>
          <cell r="P637"/>
          <cell r="Q637"/>
          <cell r="R637"/>
          <cell r="S637"/>
          <cell r="T637"/>
          <cell r="U637"/>
          <cell r="V637"/>
          <cell r="W637"/>
          <cell r="X637"/>
          <cell r="Z637"/>
          <cell r="AA637"/>
          <cell r="AB637"/>
          <cell r="AC637"/>
          <cell r="AD637"/>
        </row>
        <row r="638">
          <cell r="A638"/>
          <cell r="B638"/>
          <cell r="E638"/>
          <cell r="F638"/>
          <cell r="G638"/>
          <cell r="H638"/>
          <cell r="I638"/>
          <cell r="J638"/>
          <cell r="K638"/>
          <cell r="L638"/>
          <cell r="M638"/>
          <cell r="N638"/>
          <cell r="O638"/>
          <cell r="P638"/>
          <cell r="Q638"/>
          <cell r="R638"/>
          <cell r="S638"/>
          <cell r="T638"/>
          <cell r="U638"/>
          <cell r="V638"/>
          <cell r="W638"/>
          <cell r="X638"/>
          <cell r="Z638"/>
          <cell r="AA638"/>
          <cell r="AB638"/>
          <cell r="AC638"/>
          <cell r="AD638"/>
        </row>
        <row r="639">
          <cell r="A639"/>
          <cell r="B639"/>
          <cell r="E639"/>
          <cell r="F639"/>
          <cell r="G639"/>
          <cell r="H639"/>
          <cell r="I639" t="e">
            <v>#VALUE!</v>
          </cell>
          <cell r="J639"/>
          <cell r="K639"/>
          <cell r="L639"/>
          <cell r="M639"/>
          <cell r="N639"/>
          <cell r="O639"/>
          <cell r="P639" t="e">
            <v>#VALUE!</v>
          </cell>
          <cell r="Q639"/>
          <cell r="R639"/>
          <cell r="S639"/>
          <cell r="T639"/>
          <cell r="U639"/>
          <cell r="V639"/>
          <cell r="W639"/>
          <cell r="X639"/>
          <cell r="Z639"/>
          <cell r="AA639"/>
          <cell r="AB639"/>
          <cell r="AC639"/>
          <cell r="AD639"/>
        </row>
        <row r="640">
          <cell r="A640"/>
          <cell r="B640"/>
          <cell r="E640"/>
          <cell r="F640"/>
          <cell r="G640"/>
          <cell r="H640" t="str">
            <v>Ž</v>
          </cell>
          <cell r="I640"/>
          <cell r="J640"/>
          <cell r="K640"/>
          <cell r="L640"/>
          <cell r="M640"/>
          <cell r="N640"/>
          <cell r="O640" t="str">
            <v>Ž</v>
          </cell>
          <cell r="P640"/>
          <cell r="Q640"/>
          <cell r="R640"/>
          <cell r="S640"/>
          <cell r="T640"/>
          <cell r="U640"/>
          <cell r="V640"/>
          <cell r="W640"/>
          <cell r="X640"/>
          <cell r="Z640"/>
          <cell r="AA640"/>
          <cell r="AB640"/>
          <cell r="AC640"/>
          <cell r="AD640"/>
        </row>
        <row r="641">
          <cell r="A641"/>
          <cell r="B641"/>
          <cell r="E641"/>
          <cell r="F641"/>
          <cell r="G641"/>
          <cell r="H641" t="str">
            <v>ŽČ</v>
          </cell>
          <cell r="I641"/>
          <cell r="J641"/>
          <cell r="K641"/>
          <cell r="L641"/>
          <cell r="M641"/>
          <cell r="N641"/>
          <cell r="O641" t="str">
            <v>ŽČ</v>
          </cell>
          <cell r="P641"/>
          <cell r="Q641"/>
          <cell r="R641"/>
          <cell r="S641"/>
          <cell r="T641"/>
          <cell r="U641"/>
          <cell r="V641"/>
          <cell r="W641"/>
          <cell r="X641"/>
          <cell r="Z641"/>
          <cell r="AA641"/>
          <cell r="AB641"/>
          <cell r="AC641"/>
          <cell r="AD641"/>
        </row>
        <row r="642">
          <cell r="A642"/>
          <cell r="B642"/>
          <cell r="E642"/>
          <cell r="F642"/>
          <cell r="G642"/>
          <cell r="H642" t="str">
            <v>ŽČ</v>
          </cell>
          <cell r="I642"/>
          <cell r="J642"/>
          <cell r="K642"/>
          <cell r="L642"/>
          <cell r="M642"/>
          <cell r="N642"/>
          <cell r="O642" t="str">
            <v>ŽČ</v>
          </cell>
          <cell r="P642"/>
          <cell r="Q642"/>
          <cell r="R642"/>
          <cell r="S642"/>
          <cell r="T642"/>
          <cell r="U642"/>
          <cell r="V642"/>
          <cell r="W642"/>
          <cell r="X642"/>
          <cell r="Z642"/>
          <cell r="AA642"/>
          <cell r="AB642"/>
          <cell r="AC642"/>
          <cell r="AD642"/>
        </row>
        <row r="643">
          <cell r="A643"/>
          <cell r="B643"/>
          <cell r="E643"/>
          <cell r="F643"/>
          <cell r="G643"/>
          <cell r="H643"/>
          <cell r="I643"/>
          <cell r="J643"/>
          <cell r="K643"/>
          <cell r="L643"/>
          <cell r="M643"/>
          <cell r="N643"/>
          <cell r="O643"/>
          <cell r="P643"/>
          <cell r="Q643"/>
          <cell r="R643"/>
          <cell r="S643"/>
          <cell r="T643"/>
          <cell r="U643"/>
          <cell r="V643"/>
          <cell r="W643"/>
          <cell r="X643"/>
          <cell r="Z643"/>
          <cell r="AA643"/>
          <cell r="AB643"/>
          <cell r="AC643"/>
          <cell r="AD643"/>
        </row>
        <row r="644">
          <cell r="A644"/>
          <cell r="B644"/>
          <cell r="C644"/>
          <cell r="D644"/>
          <cell r="E644"/>
          <cell r="F644"/>
          <cell r="G644"/>
          <cell r="H644"/>
          <cell r="I644"/>
          <cell r="J644"/>
          <cell r="K644"/>
          <cell r="L644"/>
          <cell r="M644"/>
          <cell r="N644"/>
          <cell r="O644"/>
          <cell r="P644"/>
          <cell r="Q644"/>
          <cell r="R644"/>
          <cell r="S644"/>
          <cell r="T644"/>
          <cell r="U644"/>
          <cell r="V644"/>
          <cell r="W644"/>
          <cell r="X644"/>
          <cell r="Y644"/>
          <cell r="Z644"/>
          <cell r="AA644"/>
          <cell r="AB644"/>
          <cell r="AC644"/>
          <cell r="AD644"/>
        </row>
        <row r="645">
          <cell r="A645" t="e">
            <v>#VALUE!</v>
          </cell>
          <cell r="B645"/>
          <cell r="E645" t="str">
            <v xml:space="preserve">zápas č. </v>
          </cell>
          <cell r="F645" t="e">
            <v>#VALUE!</v>
          </cell>
          <cell r="G645"/>
          <cell r="H645" t="str">
            <v>Servis</v>
          </cell>
          <cell r="I645"/>
          <cell r="J645"/>
          <cell r="K645"/>
          <cell r="L645"/>
          <cell r="M645"/>
          <cell r="N645"/>
          <cell r="O645"/>
          <cell r="P645"/>
          <cell r="Q645"/>
          <cell r="R645"/>
          <cell r="S645"/>
          <cell r="T645"/>
          <cell r="U645"/>
          <cell r="V645" t="str">
            <v>pomer</v>
          </cell>
          <cell r="W645"/>
          <cell r="X645"/>
          <cell r="Y645" t="str">
            <v>(:)</v>
          </cell>
          <cell r="Z645" t="str">
            <v/>
          </cell>
          <cell r="AA645" t="str">
            <v/>
          </cell>
          <cell r="AB645"/>
          <cell r="AC645" t="str">
            <v/>
          </cell>
          <cell r="AD645" t="e">
            <v>#VALUE!</v>
          </cell>
        </row>
        <row r="646">
          <cell r="A646"/>
          <cell r="B646"/>
          <cell r="E646"/>
          <cell r="F646"/>
          <cell r="G646" t="str">
            <v>Time out</v>
          </cell>
          <cell r="H646" t="str">
            <v>Príjem</v>
          </cell>
          <cell r="I646"/>
          <cell r="J646"/>
          <cell r="K646"/>
          <cell r="L646"/>
          <cell r="M646"/>
          <cell r="N646">
            <v>1</v>
          </cell>
          <cell r="O646">
            <v>2</v>
          </cell>
          <cell r="P646">
            <v>3</v>
          </cell>
          <cell r="Q646">
            <v>4</v>
          </cell>
          <cell r="R646">
            <v>5</v>
          </cell>
          <cell r="S646">
            <v>6</v>
          </cell>
          <cell r="T646">
            <v>7</v>
          </cell>
          <cell r="U646"/>
          <cell r="V646" t="str">
            <v>setov</v>
          </cell>
          <cell r="W646"/>
          <cell r="X646"/>
          <cell r="Z646"/>
          <cell r="AA646"/>
          <cell r="AB646"/>
          <cell r="AC646"/>
          <cell r="AD646"/>
        </row>
        <row r="647">
          <cell r="A647" t="e">
            <v>#VALUE!</v>
          </cell>
          <cell r="B647"/>
          <cell r="E647" t="str">
            <v>Stôl:</v>
          </cell>
          <cell r="F647" t="e">
            <v>#VALUE!</v>
          </cell>
          <cell r="G647"/>
          <cell r="H647"/>
          <cell r="I647" t="e">
            <v>#VALUE!</v>
          </cell>
          <cell r="J647"/>
          <cell r="K647"/>
          <cell r="L647"/>
          <cell r="M647"/>
          <cell r="N647"/>
          <cell r="O647"/>
          <cell r="P647"/>
          <cell r="Q647" t="str">
            <v xml:space="preserve"> </v>
          </cell>
          <cell r="R647"/>
          <cell r="S647"/>
          <cell r="T647"/>
          <cell r="U647"/>
          <cell r="V647" t="str">
            <v/>
          </cell>
          <cell r="W647"/>
          <cell r="X647"/>
          <cell r="Z647"/>
          <cell r="AA647"/>
          <cell r="AB647"/>
          <cell r="AC647"/>
          <cell r="AD647"/>
        </row>
        <row r="648">
          <cell r="A648"/>
          <cell r="B648"/>
          <cell r="E648"/>
          <cell r="F648"/>
          <cell r="G648"/>
          <cell r="H648"/>
          <cell r="I648"/>
          <cell r="J648"/>
          <cell r="K648"/>
          <cell r="L648"/>
          <cell r="M648"/>
          <cell r="N648"/>
          <cell r="O648"/>
          <cell r="P648"/>
          <cell r="Q648"/>
          <cell r="R648"/>
          <cell r="S648"/>
          <cell r="T648"/>
          <cell r="U648"/>
          <cell r="V648"/>
          <cell r="W648"/>
          <cell r="X648"/>
          <cell r="Z648"/>
          <cell r="AA648"/>
          <cell r="AB648"/>
          <cell r="AC648"/>
          <cell r="AD648"/>
        </row>
        <row r="649">
          <cell r="A649"/>
          <cell r="B649"/>
          <cell r="E649" t="str">
            <v>Dátum:</v>
          </cell>
          <cell r="F649">
            <v>43729</v>
          </cell>
          <cell r="G649"/>
          <cell r="H649"/>
          <cell r="I649"/>
          <cell r="J649"/>
          <cell r="K649"/>
          <cell r="L649"/>
          <cell r="M649"/>
          <cell r="N649"/>
          <cell r="O649"/>
          <cell r="P649"/>
          <cell r="Q649"/>
          <cell r="R649"/>
          <cell r="S649"/>
          <cell r="T649"/>
          <cell r="U649"/>
          <cell r="V649"/>
          <cell r="W649"/>
          <cell r="X649"/>
          <cell r="Z649"/>
          <cell r="AA649"/>
          <cell r="AB649"/>
          <cell r="AC649"/>
          <cell r="AD649"/>
        </row>
        <row r="650">
          <cell r="A650" t="e">
            <v>#VALUE!</v>
          </cell>
          <cell r="B650"/>
          <cell r="E650" t="str">
            <v>Čas:</v>
          </cell>
          <cell r="F650"/>
          <cell r="G650"/>
          <cell r="H650"/>
          <cell r="I650" t="e">
            <v>#VALUE!</v>
          </cell>
          <cell r="J650"/>
          <cell r="K650"/>
          <cell r="L650"/>
          <cell r="M650"/>
          <cell r="N650"/>
          <cell r="O650"/>
          <cell r="P650"/>
          <cell r="Q650" t="str">
            <v xml:space="preserve"> </v>
          </cell>
          <cell r="R650"/>
          <cell r="S650"/>
          <cell r="T650"/>
          <cell r="U650"/>
          <cell r="V650" t="str">
            <v/>
          </cell>
          <cell r="W650"/>
          <cell r="X650"/>
          <cell r="Z650"/>
          <cell r="AA650"/>
          <cell r="AB650"/>
          <cell r="AC650"/>
          <cell r="AD650"/>
        </row>
        <row r="651">
          <cell r="A651"/>
          <cell r="B651"/>
          <cell r="E651"/>
          <cell r="F651"/>
          <cell r="G651"/>
          <cell r="H651"/>
          <cell r="I651"/>
          <cell r="J651"/>
          <cell r="K651"/>
          <cell r="L651"/>
          <cell r="M651"/>
          <cell r="N651"/>
          <cell r="O651"/>
          <cell r="P651"/>
          <cell r="Q651"/>
          <cell r="R651"/>
          <cell r="S651"/>
          <cell r="T651"/>
          <cell r="U651"/>
          <cell r="V651"/>
          <cell r="W651"/>
          <cell r="X651"/>
          <cell r="Z651"/>
          <cell r="AA651"/>
          <cell r="AB651"/>
          <cell r="AC651"/>
          <cell r="AD651"/>
        </row>
        <row r="652">
          <cell r="A652"/>
          <cell r="B652"/>
          <cell r="E652" t="str">
            <v>Kategória :</v>
          </cell>
          <cell r="F652" t="str">
            <v>NMŽky</v>
          </cell>
          <cell r="G652"/>
          <cell r="H652"/>
          <cell r="I652"/>
          <cell r="J652"/>
          <cell r="K652"/>
          <cell r="L652"/>
          <cell r="M652"/>
          <cell r="N652"/>
          <cell r="O652"/>
          <cell r="P652"/>
          <cell r="Q652"/>
          <cell r="R652"/>
          <cell r="S652"/>
          <cell r="T652"/>
          <cell r="U652"/>
          <cell r="V652"/>
          <cell r="W652"/>
          <cell r="X652"/>
          <cell r="Z652"/>
          <cell r="AA652"/>
          <cell r="AB652"/>
          <cell r="AC652"/>
          <cell r="AD652"/>
        </row>
        <row r="653">
          <cell r="A653"/>
          <cell r="B653"/>
          <cell r="E653"/>
          <cell r="F653"/>
          <cell r="G653"/>
          <cell r="H653"/>
          <cell r="I653" t="str">
            <v>Rozhodca</v>
          </cell>
          <cell r="J653"/>
          <cell r="K653"/>
          <cell r="L653"/>
          <cell r="M653"/>
          <cell r="N653"/>
          <cell r="O653"/>
          <cell r="P653" t="str">
            <v>Víťaz</v>
          </cell>
          <cell r="Q653"/>
          <cell r="R653"/>
          <cell r="S653"/>
          <cell r="T653"/>
          <cell r="U653"/>
          <cell r="V653"/>
          <cell r="W653"/>
          <cell r="X653"/>
          <cell r="Z653"/>
          <cell r="AA653"/>
          <cell r="AB653"/>
          <cell r="AC653"/>
          <cell r="AD653"/>
        </row>
        <row r="654">
          <cell r="A654"/>
          <cell r="B654"/>
          <cell r="E654" t="str">
            <v>Skupina :</v>
          </cell>
          <cell r="F654" t="e">
            <v>#VALUE!</v>
          </cell>
          <cell r="G654"/>
          <cell r="H654"/>
          <cell r="I654"/>
          <cell r="J654"/>
          <cell r="K654"/>
          <cell r="L654"/>
          <cell r="M654"/>
          <cell r="N654" t="str">
            <v/>
          </cell>
          <cell r="O654"/>
          <cell r="P654"/>
          <cell r="Q654"/>
          <cell r="R654"/>
          <cell r="S654"/>
          <cell r="T654"/>
          <cell r="U654"/>
          <cell r="V654"/>
          <cell r="W654"/>
          <cell r="X654"/>
          <cell r="Z654"/>
          <cell r="AA654"/>
          <cell r="AB654"/>
          <cell r="AC654"/>
          <cell r="AD654"/>
        </row>
        <row r="655">
          <cell r="A655"/>
          <cell r="B655"/>
          <cell r="E655"/>
          <cell r="F655"/>
          <cell r="G655"/>
          <cell r="H655"/>
          <cell r="I655"/>
          <cell r="J655"/>
          <cell r="K655"/>
          <cell r="L655"/>
          <cell r="M655"/>
          <cell r="N655"/>
          <cell r="O655"/>
          <cell r="P655"/>
          <cell r="Q655"/>
          <cell r="R655"/>
          <cell r="S655"/>
          <cell r="T655"/>
          <cell r="U655"/>
          <cell r="V655"/>
          <cell r="W655"/>
          <cell r="X655"/>
          <cell r="Z655"/>
          <cell r="AA655"/>
          <cell r="AB655"/>
          <cell r="AC655"/>
          <cell r="AD655"/>
        </row>
        <row r="656">
          <cell r="A656"/>
          <cell r="B656"/>
          <cell r="E656" t="str">
            <v>Zápas:</v>
          </cell>
          <cell r="F656" t="e">
            <v>#VALUE!</v>
          </cell>
          <cell r="G656"/>
          <cell r="H656"/>
          <cell r="I656"/>
          <cell r="J656"/>
          <cell r="K656"/>
          <cell r="L656"/>
          <cell r="M656"/>
          <cell r="N656"/>
          <cell r="O656"/>
          <cell r="P656"/>
          <cell r="Q656"/>
          <cell r="R656"/>
          <cell r="S656"/>
          <cell r="T656"/>
          <cell r="U656"/>
          <cell r="V656"/>
          <cell r="W656"/>
          <cell r="X656"/>
          <cell r="Z656"/>
          <cell r="AA656"/>
          <cell r="AB656"/>
          <cell r="AC656"/>
          <cell r="AD656"/>
        </row>
        <row r="657">
          <cell r="A657"/>
          <cell r="B657"/>
          <cell r="E657"/>
          <cell r="F657"/>
          <cell r="G657"/>
          <cell r="H657" t="str">
            <v>Udelené karty - priestupok</v>
          </cell>
          <cell r="I657"/>
          <cell r="J657"/>
          <cell r="K657"/>
          <cell r="L657"/>
          <cell r="M657"/>
          <cell r="N657"/>
          <cell r="O657"/>
          <cell r="P657"/>
          <cell r="Q657"/>
          <cell r="R657"/>
          <cell r="S657"/>
          <cell r="T657"/>
          <cell r="U657"/>
          <cell r="V657"/>
          <cell r="W657"/>
          <cell r="X657"/>
          <cell r="Z657"/>
          <cell r="AA657"/>
          <cell r="AB657"/>
          <cell r="AC657"/>
          <cell r="AD657"/>
        </row>
        <row r="658">
          <cell r="A658"/>
          <cell r="B658"/>
          <cell r="E658"/>
          <cell r="F658"/>
          <cell r="G658"/>
          <cell r="H658"/>
          <cell r="I658"/>
          <cell r="J658"/>
          <cell r="K658"/>
          <cell r="L658"/>
          <cell r="M658"/>
          <cell r="N658"/>
          <cell r="O658"/>
          <cell r="P658"/>
          <cell r="Q658"/>
          <cell r="R658"/>
          <cell r="S658"/>
          <cell r="T658"/>
          <cell r="U658"/>
          <cell r="V658"/>
          <cell r="W658"/>
          <cell r="X658"/>
          <cell r="Z658"/>
          <cell r="AA658"/>
          <cell r="AB658"/>
          <cell r="AC658"/>
          <cell r="AD658"/>
        </row>
        <row r="659">
          <cell r="A659"/>
          <cell r="B659"/>
          <cell r="E659"/>
          <cell r="F659"/>
          <cell r="G659"/>
          <cell r="H659"/>
          <cell r="I659" t="e">
            <v>#VALUE!</v>
          </cell>
          <cell r="J659"/>
          <cell r="K659"/>
          <cell r="L659"/>
          <cell r="M659"/>
          <cell r="N659"/>
          <cell r="O659"/>
          <cell r="P659" t="e">
            <v>#VALUE!</v>
          </cell>
          <cell r="Q659"/>
          <cell r="R659"/>
          <cell r="S659"/>
          <cell r="T659"/>
          <cell r="U659"/>
          <cell r="V659"/>
          <cell r="W659"/>
          <cell r="X659"/>
          <cell r="Z659"/>
          <cell r="AA659"/>
          <cell r="AB659"/>
          <cell r="AC659"/>
          <cell r="AD659"/>
        </row>
        <row r="660">
          <cell r="A660"/>
          <cell r="B660"/>
          <cell r="E660"/>
          <cell r="F660"/>
          <cell r="G660"/>
          <cell r="H660" t="str">
            <v>Ž</v>
          </cell>
          <cell r="I660"/>
          <cell r="J660"/>
          <cell r="K660"/>
          <cell r="L660"/>
          <cell r="M660"/>
          <cell r="N660"/>
          <cell r="O660" t="str">
            <v>Ž</v>
          </cell>
          <cell r="P660"/>
          <cell r="Q660"/>
          <cell r="R660"/>
          <cell r="S660"/>
          <cell r="T660"/>
          <cell r="U660"/>
          <cell r="V660"/>
          <cell r="W660"/>
          <cell r="X660"/>
          <cell r="Z660"/>
          <cell r="AA660"/>
          <cell r="AB660"/>
          <cell r="AC660"/>
          <cell r="AD660"/>
        </row>
        <row r="661">
          <cell r="A661"/>
          <cell r="B661"/>
          <cell r="E661"/>
          <cell r="F661"/>
          <cell r="G661"/>
          <cell r="H661" t="str">
            <v>ŽČ</v>
          </cell>
          <cell r="I661"/>
          <cell r="J661"/>
          <cell r="K661"/>
          <cell r="L661"/>
          <cell r="M661"/>
          <cell r="N661"/>
          <cell r="O661" t="str">
            <v>ŽČ</v>
          </cell>
          <cell r="P661"/>
          <cell r="Q661"/>
          <cell r="R661"/>
          <cell r="S661"/>
          <cell r="T661"/>
          <cell r="U661"/>
          <cell r="V661"/>
          <cell r="W661"/>
          <cell r="X661"/>
          <cell r="Z661"/>
          <cell r="AA661"/>
          <cell r="AB661"/>
          <cell r="AC661"/>
          <cell r="AD661"/>
        </row>
        <row r="662">
          <cell r="A662"/>
          <cell r="B662"/>
          <cell r="E662"/>
          <cell r="F662"/>
          <cell r="G662"/>
          <cell r="H662" t="str">
            <v>ŽČ</v>
          </cell>
          <cell r="I662"/>
          <cell r="J662"/>
          <cell r="K662"/>
          <cell r="L662"/>
          <cell r="M662"/>
          <cell r="N662"/>
          <cell r="O662" t="str">
            <v>ŽČ</v>
          </cell>
          <cell r="P662"/>
          <cell r="Q662"/>
          <cell r="R662"/>
          <cell r="S662"/>
          <cell r="T662"/>
          <cell r="U662"/>
          <cell r="V662"/>
          <cell r="W662"/>
          <cell r="X662"/>
          <cell r="Z662"/>
          <cell r="AA662"/>
          <cell r="AB662"/>
          <cell r="AC662"/>
          <cell r="AD662"/>
        </row>
        <row r="663">
          <cell r="A663"/>
          <cell r="B663"/>
          <cell r="E663"/>
          <cell r="F663"/>
          <cell r="G663"/>
          <cell r="H663"/>
          <cell r="I663"/>
          <cell r="J663"/>
          <cell r="K663"/>
          <cell r="L663"/>
          <cell r="M663"/>
          <cell r="N663"/>
          <cell r="O663"/>
          <cell r="P663"/>
          <cell r="Q663"/>
          <cell r="R663"/>
          <cell r="S663"/>
          <cell r="T663"/>
          <cell r="U663"/>
          <cell r="V663"/>
          <cell r="W663"/>
          <cell r="X663"/>
          <cell r="Z663"/>
          <cell r="AA663"/>
          <cell r="AB663"/>
          <cell r="AC663"/>
          <cell r="AD663"/>
        </row>
        <row r="664">
          <cell r="A664"/>
          <cell r="B664"/>
          <cell r="C664"/>
          <cell r="D664"/>
          <cell r="E664"/>
          <cell r="F664"/>
          <cell r="G664"/>
          <cell r="H664"/>
          <cell r="I664"/>
          <cell r="J664"/>
          <cell r="K664"/>
          <cell r="L664"/>
          <cell r="M664"/>
          <cell r="N664"/>
          <cell r="O664"/>
          <cell r="P664"/>
          <cell r="Q664"/>
          <cell r="R664"/>
          <cell r="S664"/>
          <cell r="T664"/>
          <cell r="U664"/>
          <cell r="V664"/>
          <cell r="W664"/>
          <cell r="X664"/>
          <cell r="Y664"/>
          <cell r="Z664"/>
          <cell r="AA664"/>
          <cell r="AB664"/>
          <cell r="AC664"/>
          <cell r="AD664"/>
        </row>
        <row r="665">
          <cell r="A665" t="e">
            <v>#VALUE!</v>
          </cell>
          <cell r="B665"/>
          <cell r="E665" t="str">
            <v xml:space="preserve">zápas č. </v>
          </cell>
          <cell r="F665" t="e">
            <v>#VALUE!</v>
          </cell>
          <cell r="G665"/>
          <cell r="H665" t="str">
            <v>Servis</v>
          </cell>
          <cell r="I665"/>
          <cell r="J665"/>
          <cell r="K665"/>
          <cell r="L665"/>
          <cell r="M665"/>
          <cell r="N665"/>
          <cell r="O665"/>
          <cell r="P665"/>
          <cell r="Q665"/>
          <cell r="R665"/>
          <cell r="S665"/>
          <cell r="T665"/>
          <cell r="U665"/>
          <cell r="V665" t="str">
            <v>pomer</v>
          </cell>
          <cell r="W665"/>
          <cell r="X665"/>
          <cell r="Y665" t="str">
            <v>(:)</v>
          </cell>
          <cell r="Z665" t="str">
            <v/>
          </cell>
          <cell r="AA665" t="str">
            <v/>
          </cell>
          <cell r="AB665"/>
          <cell r="AC665" t="str">
            <v/>
          </cell>
          <cell r="AD665" t="e">
            <v>#VALUE!</v>
          </cell>
        </row>
        <row r="666">
          <cell r="A666"/>
          <cell r="B666"/>
          <cell r="E666"/>
          <cell r="F666"/>
          <cell r="G666" t="str">
            <v>Time out</v>
          </cell>
          <cell r="H666" t="str">
            <v>Príjem</v>
          </cell>
          <cell r="I666"/>
          <cell r="J666"/>
          <cell r="K666"/>
          <cell r="L666"/>
          <cell r="M666"/>
          <cell r="N666">
            <v>1</v>
          </cell>
          <cell r="O666">
            <v>2</v>
          </cell>
          <cell r="P666">
            <v>3</v>
          </cell>
          <cell r="Q666">
            <v>4</v>
          </cell>
          <cell r="R666">
            <v>5</v>
          </cell>
          <cell r="S666">
            <v>6</v>
          </cell>
          <cell r="T666">
            <v>7</v>
          </cell>
          <cell r="U666"/>
          <cell r="V666" t="str">
            <v>setov</v>
          </cell>
          <cell r="W666"/>
          <cell r="X666"/>
          <cell r="Z666"/>
          <cell r="AA666"/>
          <cell r="AB666"/>
          <cell r="AC666"/>
          <cell r="AD666"/>
        </row>
        <row r="667">
          <cell r="A667" t="e">
            <v>#VALUE!</v>
          </cell>
          <cell r="B667"/>
          <cell r="E667" t="str">
            <v>Stôl:</v>
          </cell>
          <cell r="F667" t="e">
            <v>#VALUE!</v>
          </cell>
          <cell r="G667"/>
          <cell r="H667"/>
          <cell r="I667" t="e">
            <v>#VALUE!</v>
          </cell>
          <cell r="J667"/>
          <cell r="K667"/>
          <cell r="L667"/>
          <cell r="M667"/>
          <cell r="N667"/>
          <cell r="O667"/>
          <cell r="P667"/>
          <cell r="Q667" t="str">
            <v xml:space="preserve"> </v>
          </cell>
          <cell r="R667"/>
          <cell r="S667"/>
          <cell r="T667"/>
          <cell r="U667"/>
          <cell r="V667" t="str">
            <v/>
          </cell>
          <cell r="W667"/>
          <cell r="X667"/>
          <cell r="Z667"/>
          <cell r="AA667"/>
          <cell r="AB667"/>
          <cell r="AC667"/>
          <cell r="AD667"/>
        </row>
        <row r="668">
          <cell r="A668"/>
          <cell r="B668"/>
          <cell r="E668"/>
          <cell r="F668"/>
          <cell r="G668"/>
          <cell r="H668"/>
          <cell r="I668"/>
          <cell r="J668"/>
          <cell r="K668"/>
          <cell r="L668"/>
          <cell r="M668"/>
          <cell r="N668"/>
          <cell r="O668"/>
          <cell r="P668"/>
          <cell r="Q668"/>
          <cell r="R668"/>
          <cell r="S668"/>
          <cell r="T668"/>
          <cell r="U668"/>
          <cell r="V668"/>
          <cell r="W668"/>
          <cell r="X668"/>
          <cell r="Z668"/>
          <cell r="AA668"/>
          <cell r="AB668"/>
          <cell r="AC668"/>
          <cell r="AD668"/>
        </row>
        <row r="669">
          <cell r="A669"/>
          <cell r="B669"/>
          <cell r="E669" t="str">
            <v>Dátum:</v>
          </cell>
          <cell r="F669">
            <v>43729</v>
          </cell>
          <cell r="G669"/>
          <cell r="H669"/>
          <cell r="I669"/>
          <cell r="J669"/>
          <cell r="K669"/>
          <cell r="L669"/>
          <cell r="M669"/>
          <cell r="N669"/>
          <cell r="O669"/>
          <cell r="P669"/>
          <cell r="Q669"/>
          <cell r="R669"/>
          <cell r="S669"/>
          <cell r="T669"/>
          <cell r="U669"/>
          <cell r="V669"/>
          <cell r="W669"/>
          <cell r="X669"/>
          <cell r="Z669"/>
          <cell r="AA669"/>
          <cell r="AB669"/>
          <cell r="AC669"/>
          <cell r="AD669"/>
        </row>
        <row r="670">
          <cell r="A670" t="e">
            <v>#VALUE!</v>
          </cell>
          <cell r="B670"/>
          <cell r="E670" t="str">
            <v>Čas:</v>
          </cell>
          <cell r="F670"/>
          <cell r="G670"/>
          <cell r="H670"/>
          <cell r="I670" t="e">
            <v>#VALUE!</v>
          </cell>
          <cell r="J670"/>
          <cell r="K670"/>
          <cell r="L670"/>
          <cell r="M670"/>
          <cell r="N670"/>
          <cell r="O670"/>
          <cell r="P670"/>
          <cell r="Q670" t="str">
            <v xml:space="preserve"> </v>
          </cell>
          <cell r="R670"/>
          <cell r="S670"/>
          <cell r="T670"/>
          <cell r="U670"/>
          <cell r="V670" t="str">
            <v/>
          </cell>
          <cell r="W670"/>
          <cell r="X670"/>
          <cell r="Z670"/>
          <cell r="AA670"/>
          <cell r="AB670"/>
          <cell r="AC670"/>
          <cell r="AD670"/>
        </row>
        <row r="671">
          <cell r="A671"/>
          <cell r="B671"/>
          <cell r="E671"/>
          <cell r="F671"/>
          <cell r="G671"/>
          <cell r="H671"/>
          <cell r="I671"/>
          <cell r="J671"/>
          <cell r="K671"/>
          <cell r="L671"/>
          <cell r="M671"/>
          <cell r="N671"/>
          <cell r="O671"/>
          <cell r="P671"/>
          <cell r="Q671"/>
          <cell r="R671"/>
          <cell r="S671"/>
          <cell r="T671"/>
          <cell r="U671"/>
          <cell r="V671"/>
          <cell r="W671"/>
          <cell r="X671"/>
          <cell r="Z671"/>
          <cell r="AA671"/>
          <cell r="AB671"/>
          <cell r="AC671"/>
          <cell r="AD671"/>
        </row>
        <row r="672">
          <cell r="A672"/>
          <cell r="B672"/>
          <cell r="E672" t="str">
            <v>Kategória :</v>
          </cell>
          <cell r="F672" t="str">
            <v>NMŽky</v>
          </cell>
          <cell r="G672"/>
          <cell r="H672"/>
          <cell r="I672"/>
          <cell r="J672"/>
          <cell r="K672"/>
          <cell r="L672"/>
          <cell r="M672"/>
          <cell r="N672"/>
          <cell r="O672"/>
          <cell r="P672"/>
          <cell r="Q672"/>
          <cell r="R672"/>
          <cell r="S672"/>
          <cell r="T672"/>
          <cell r="U672"/>
          <cell r="V672"/>
          <cell r="W672"/>
          <cell r="X672"/>
          <cell r="Z672"/>
          <cell r="AA672"/>
          <cell r="AB672"/>
          <cell r="AC672"/>
          <cell r="AD672"/>
        </row>
        <row r="673">
          <cell r="A673"/>
          <cell r="B673"/>
          <cell r="E673"/>
          <cell r="F673"/>
          <cell r="G673"/>
          <cell r="H673"/>
          <cell r="I673" t="str">
            <v>Rozhodca</v>
          </cell>
          <cell r="J673"/>
          <cell r="K673"/>
          <cell r="L673"/>
          <cell r="M673"/>
          <cell r="N673"/>
          <cell r="O673"/>
          <cell r="P673" t="str">
            <v>Víťaz</v>
          </cell>
          <cell r="Q673"/>
          <cell r="R673"/>
          <cell r="S673"/>
          <cell r="T673"/>
          <cell r="U673"/>
          <cell r="V673"/>
          <cell r="W673"/>
          <cell r="X673"/>
          <cell r="Z673"/>
          <cell r="AA673"/>
          <cell r="AB673"/>
          <cell r="AC673"/>
          <cell r="AD673"/>
        </row>
        <row r="674">
          <cell r="A674"/>
          <cell r="B674"/>
          <cell r="E674" t="str">
            <v>Skupina :</v>
          </cell>
          <cell r="F674" t="e">
            <v>#VALUE!</v>
          </cell>
          <cell r="G674"/>
          <cell r="H674"/>
          <cell r="I674"/>
          <cell r="J674"/>
          <cell r="K674"/>
          <cell r="L674"/>
          <cell r="M674"/>
          <cell r="N674" t="str">
            <v/>
          </cell>
          <cell r="O674"/>
          <cell r="P674"/>
          <cell r="Q674"/>
          <cell r="R674"/>
          <cell r="S674"/>
          <cell r="T674"/>
          <cell r="U674"/>
          <cell r="V674"/>
          <cell r="W674"/>
          <cell r="X674"/>
          <cell r="Z674"/>
          <cell r="AA674"/>
          <cell r="AB674"/>
          <cell r="AC674"/>
          <cell r="AD674"/>
        </row>
        <row r="675">
          <cell r="A675"/>
          <cell r="B675"/>
          <cell r="E675"/>
          <cell r="F675"/>
          <cell r="G675"/>
          <cell r="H675"/>
          <cell r="I675"/>
          <cell r="J675"/>
          <cell r="K675"/>
          <cell r="L675"/>
          <cell r="M675"/>
          <cell r="N675"/>
          <cell r="O675"/>
          <cell r="P675"/>
          <cell r="Q675"/>
          <cell r="R675"/>
          <cell r="S675"/>
          <cell r="T675"/>
          <cell r="U675"/>
          <cell r="V675"/>
          <cell r="W675"/>
          <cell r="X675"/>
          <cell r="Z675"/>
          <cell r="AA675"/>
          <cell r="AB675"/>
          <cell r="AC675"/>
          <cell r="AD675"/>
        </row>
        <row r="676">
          <cell r="A676"/>
          <cell r="B676"/>
          <cell r="E676" t="str">
            <v>Zápas:</v>
          </cell>
          <cell r="F676" t="e">
            <v>#VALUE!</v>
          </cell>
          <cell r="G676"/>
          <cell r="H676"/>
          <cell r="I676"/>
          <cell r="J676"/>
          <cell r="K676"/>
          <cell r="L676"/>
          <cell r="M676"/>
          <cell r="N676"/>
          <cell r="O676"/>
          <cell r="P676"/>
          <cell r="Q676"/>
          <cell r="R676"/>
          <cell r="S676"/>
          <cell r="T676"/>
          <cell r="U676"/>
          <cell r="V676"/>
          <cell r="W676"/>
          <cell r="X676"/>
          <cell r="Z676"/>
          <cell r="AA676"/>
          <cell r="AB676"/>
          <cell r="AC676"/>
          <cell r="AD676"/>
        </row>
        <row r="677">
          <cell r="A677"/>
          <cell r="B677"/>
          <cell r="E677"/>
          <cell r="F677"/>
          <cell r="G677"/>
          <cell r="H677" t="str">
            <v>Udelené karty - priestupok</v>
          </cell>
          <cell r="I677"/>
          <cell r="J677"/>
          <cell r="K677"/>
          <cell r="L677"/>
          <cell r="M677"/>
          <cell r="N677"/>
          <cell r="O677"/>
          <cell r="P677"/>
          <cell r="Q677"/>
          <cell r="R677"/>
          <cell r="S677"/>
          <cell r="T677"/>
          <cell r="U677"/>
          <cell r="V677"/>
          <cell r="W677"/>
          <cell r="X677"/>
          <cell r="Z677"/>
          <cell r="AA677"/>
          <cell r="AB677"/>
          <cell r="AC677"/>
          <cell r="AD677"/>
        </row>
        <row r="678">
          <cell r="A678"/>
          <cell r="B678"/>
          <cell r="E678"/>
          <cell r="F678"/>
          <cell r="G678"/>
          <cell r="H678"/>
          <cell r="I678"/>
          <cell r="J678"/>
          <cell r="K678"/>
          <cell r="L678"/>
          <cell r="M678"/>
          <cell r="N678"/>
          <cell r="O678"/>
          <cell r="P678"/>
          <cell r="Q678"/>
          <cell r="R678"/>
          <cell r="S678"/>
          <cell r="T678"/>
          <cell r="U678"/>
          <cell r="V678"/>
          <cell r="W678"/>
          <cell r="X678"/>
          <cell r="Z678"/>
          <cell r="AA678"/>
          <cell r="AB678"/>
          <cell r="AC678"/>
          <cell r="AD678"/>
        </row>
        <row r="679">
          <cell r="A679"/>
          <cell r="B679"/>
          <cell r="E679"/>
          <cell r="F679"/>
          <cell r="G679"/>
          <cell r="H679"/>
          <cell r="I679" t="e">
            <v>#VALUE!</v>
          </cell>
          <cell r="J679"/>
          <cell r="K679"/>
          <cell r="L679"/>
          <cell r="M679"/>
          <cell r="N679"/>
          <cell r="O679"/>
          <cell r="P679" t="e">
            <v>#VALUE!</v>
          </cell>
          <cell r="Q679"/>
          <cell r="R679"/>
          <cell r="S679"/>
          <cell r="T679"/>
          <cell r="U679"/>
          <cell r="V679"/>
          <cell r="W679"/>
          <cell r="X679"/>
          <cell r="Z679"/>
          <cell r="AA679"/>
          <cell r="AB679"/>
          <cell r="AC679"/>
          <cell r="AD679"/>
        </row>
        <row r="680">
          <cell r="A680"/>
          <cell r="B680"/>
          <cell r="E680"/>
          <cell r="F680"/>
          <cell r="G680"/>
          <cell r="H680" t="str">
            <v>Ž</v>
          </cell>
          <cell r="I680"/>
          <cell r="J680"/>
          <cell r="K680"/>
          <cell r="L680"/>
          <cell r="M680"/>
          <cell r="N680"/>
          <cell r="O680" t="str">
            <v>Ž</v>
          </cell>
          <cell r="P680"/>
          <cell r="Q680"/>
          <cell r="R680"/>
          <cell r="S680"/>
          <cell r="T680"/>
          <cell r="U680"/>
          <cell r="V680"/>
          <cell r="W680"/>
          <cell r="X680"/>
          <cell r="Z680"/>
          <cell r="AA680"/>
          <cell r="AB680"/>
          <cell r="AC680"/>
          <cell r="AD680"/>
        </row>
        <row r="681">
          <cell r="A681"/>
          <cell r="B681"/>
          <cell r="E681"/>
          <cell r="F681"/>
          <cell r="G681"/>
          <cell r="H681" t="str">
            <v>ŽČ</v>
          </cell>
          <cell r="I681"/>
          <cell r="J681"/>
          <cell r="K681"/>
          <cell r="L681"/>
          <cell r="M681"/>
          <cell r="N681"/>
          <cell r="O681" t="str">
            <v>ŽČ</v>
          </cell>
          <cell r="P681"/>
          <cell r="Q681"/>
          <cell r="R681"/>
          <cell r="S681"/>
          <cell r="T681"/>
          <cell r="U681"/>
          <cell r="V681"/>
          <cell r="W681"/>
          <cell r="X681"/>
          <cell r="Z681"/>
          <cell r="AA681"/>
          <cell r="AB681"/>
          <cell r="AC681"/>
          <cell r="AD681"/>
        </row>
        <row r="682">
          <cell r="A682"/>
          <cell r="B682"/>
          <cell r="E682"/>
          <cell r="F682"/>
          <cell r="G682"/>
          <cell r="H682" t="str">
            <v>ŽČ</v>
          </cell>
          <cell r="I682"/>
          <cell r="J682"/>
          <cell r="K682"/>
          <cell r="L682"/>
          <cell r="M682"/>
          <cell r="N682"/>
          <cell r="O682" t="str">
            <v>ŽČ</v>
          </cell>
          <cell r="P682"/>
          <cell r="Q682"/>
          <cell r="R682"/>
          <cell r="S682"/>
          <cell r="T682"/>
          <cell r="U682"/>
          <cell r="V682"/>
          <cell r="W682"/>
          <cell r="X682"/>
          <cell r="Z682"/>
          <cell r="AA682"/>
          <cell r="AB682"/>
          <cell r="AC682"/>
          <cell r="AD682"/>
        </row>
        <row r="683">
          <cell r="A683"/>
          <cell r="B683"/>
          <cell r="E683"/>
          <cell r="F683"/>
          <cell r="G683"/>
          <cell r="H683"/>
          <cell r="I683"/>
          <cell r="J683"/>
          <cell r="K683"/>
          <cell r="L683"/>
          <cell r="M683"/>
          <cell r="N683"/>
          <cell r="O683"/>
          <cell r="P683"/>
          <cell r="Q683"/>
          <cell r="R683"/>
          <cell r="S683"/>
          <cell r="T683"/>
          <cell r="U683"/>
          <cell r="V683"/>
          <cell r="W683"/>
          <cell r="X683"/>
          <cell r="Z683"/>
          <cell r="AA683"/>
          <cell r="AB683"/>
          <cell r="AC683"/>
          <cell r="AD683"/>
        </row>
        <row r="684">
          <cell r="A684"/>
          <cell r="B684"/>
          <cell r="C684"/>
          <cell r="D684"/>
          <cell r="E684"/>
          <cell r="F684"/>
          <cell r="G684"/>
          <cell r="H684"/>
          <cell r="I684"/>
          <cell r="J684"/>
          <cell r="K684"/>
          <cell r="L684"/>
          <cell r="M684"/>
          <cell r="N684"/>
          <cell r="O684"/>
          <cell r="P684"/>
          <cell r="Q684"/>
          <cell r="R684"/>
          <cell r="S684"/>
          <cell r="T684"/>
          <cell r="U684"/>
          <cell r="V684"/>
          <cell r="W684"/>
          <cell r="X684"/>
          <cell r="Y684"/>
          <cell r="Z684"/>
          <cell r="AA684"/>
          <cell r="AB684"/>
          <cell r="AC684"/>
          <cell r="AD684"/>
        </row>
        <row r="685">
          <cell r="A685" t="e">
            <v>#VALUE!</v>
          </cell>
          <cell r="B685"/>
          <cell r="E685" t="str">
            <v xml:space="preserve">zápas č. </v>
          </cell>
          <cell r="F685" t="e">
            <v>#VALUE!</v>
          </cell>
          <cell r="G685"/>
          <cell r="H685" t="str">
            <v>Servis</v>
          </cell>
          <cell r="I685"/>
          <cell r="J685"/>
          <cell r="K685"/>
          <cell r="L685"/>
          <cell r="M685"/>
          <cell r="N685"/>
          <cell r="O685"/>
          <cell r="P685"/>
          <cell r="Q685"/>
          <cell r="R685"/>
          <cell r="S685"/>
          <cell r="T685"/>
          <cell r="U685"/>
          <cell r="V685" t="str">
            <v>pomer</v>
          </cell>
          <cell r="W685"/>
          <cell r="X685"/>
          <cell r="Y685" t="str">
            <v>(:)</v>
          </cell>
          <cell r="Z685" t="str">
            <v/>
          </cell>
          <cell r="AA685" t="str">
            <v/>
          </cell>
          <cell r="AB685"/>
          <cell r="AC685" t="str">
            <v/>
          </cell>
          <cell r="AD685" t="e">
            <v>#VALUE!</v>
          </cell>
        </row>
        <row r="686">
          <cell r="A686"/>
          <cell r="B686"/>
          <cell r="E686"/>
          <cell r="F686"/>
          <cell r="G686" t="str">
            <v>Time out</v>
          </cell>
          <cell r="H686" t="str">
            <v>Príjem</v>
          </cell>
          <cell r="I686"/>
          <cell r="J686"/>
          <cell r="K686"/>
          <cell r="L686"/>
          <cell r="M686"/>
          <cell r="N686">
            <v>1</v>
          </cell>
          <cell r="O686">
            <v>2</v>
          </cell>
          <cell r="P686">
            <v>3</v>
          </cell>
          <cell r="Q686">
            <v>4</v>
          </cell>
          <cell r="R686">
            <v>5</v>
          </cell>
          <cell r="S686">
            <v>6</v>
          </cell>
          <cell r="T686">
            <v>7</v>
          </cell>
          <cell r="U686"/>
          <cell r="V686" t="str">
            <v>setov</v>
          </cell>
          <cell r="W686"/>
          <cell r="X686"/>
          <cell r="Z686"/>
          <cell r="AA686"/>
          <cell r="AB686"/>
          <cell r="AC686"/>
          <cell r="AD686"/>
        </row>
        <row r="687">
          <cell r="A687" t="e">
            <v>#VALUE!</v>
          </cell>
          <cell r="B687"/>
          <cell r="E687" t="str">
            <v>Stôl:</v>
          </cell>
          <cell r="F687" t="e">
            <v>#VALUE!</v>
          </cell>
          <cell r="G687"/>
          <cell r="H687"/>
          <cell r="I687" t="e">
            <v>#VALUE!</v>
          </cell>
          <cell r="J687"/>
          <cell r="K687"/>
          <cell r="L687"/>
          <cell r="M687"/>
          <cell r="N687"/>
          <cell r="O687"/>
          <cell r="P687"/>
          <cell r="Q687" t="str">
            <v xml:space="preserve"> </v>
          </cell>
          <cell r="R687"/>
          <cell r="S687"/>
          <cell r="T687"/>
          <cell r="U687"/>
          <cell r="V687" t="str">
            <v/>
          </cell>
          <cell r="W687"/>
          <cell r="X687"/>
          <cell r="Z687"/>
          <cell r="AA687"/>
          <cell r="AB687"/>
          <cell r="AC687"/>
          <cell r="AD687"/>
        </row>
        <row r="688">
          <cell r="A688"/>
          <cell r="B688"/>
          <cell r="E688"/>
          <cell r="F688"/>
          <cell r="G688"/>
          <cell r="H688"/>
          <cell r="I688"/>
          <cell r="J688"/>
          <cell r="K688"/>
          <cell r="L688"/>
          <cell r="M688"/>
          <cell r="N688"/>
          <cell r="O688"/>
          <cell r="P688"/>
          <cell r="Q688"/>
          <cell r="R688"/>
          <cell r="S688"/>
          <cell r="T688"/>
          <cell r="U688"/>
          <cell r="V688"/>
          <cell r="W688"/>
          <cell r="X688"/>
          <cell r="Z688"/>
          <cell r="AA688"/>
          <cell r="AB688"/>
          <cell r="AC688"/>
          <cell r="AD688"/>
        </row>
        <row r="689">
          <cell r="A689"/>
          <cell r="B689"/>
          <cell r="E689" t="str">
            <v>Dátum:</v>
          </cell>
          <cell r="F689">
            <v>43729</v>
          </cell>
          <cell r="G689"/>
          <cell r="H689"/>
          <cell r="I689"/>
          <cell r="J689"/>
          <cell r="K689"/>
          <cell r="L689"/>
          <cell r="M689"/>
          <cell r="N689"/>
          <cell r="O689"/>
          <cell r="P689"/>
          <cell r="Q689"/>
          <cell r="R689"/>
          <cell r="S689"/>
          <cell r="T689"/>
          <cell r="U689"/>
          <cell r="V689"/>
          <cell r="W689"/>
          <cell r="X689"/>
          <cell r="Z689"/>
          <cell r="AA689"/>
          <cell r="AB689"/>
          <cell r="AC689"/>
          <cell r="AD689"/>
        </row>
        <row r="690">
          <cell r="A690" t="e">
            <v>#VALUE!</v>
          </cell>
          <cell r="B690"/>
          <cell r="E690" t="str">
            <v>Čas:</v>
          </cell>
          <cell r="F690"/>
          <cell r="G690"/>
          <cell r="H690"/>
          <cell r="I690" t="e">
            <v>#VALUE!</v>
          </cell>
          <cell r="J690"/>
          <cell r="K690"/>
          <cell r="L690"/>
          <cell r="M690"/>
          <cell r="N690"/>
          <cell r="O690"/>
          <cell r="P690"/>
          <cell r="Q690" t="str">
            <v xml:space="preserve"> </v>
          </cell>
          <cell r="R690"/>
          <cell r="S690"/>
          <cell r="T690"/>
          <cell r="U690"/>
          <cell r="V690" t="str">
            <v/>
          </cell>
          <cell r="W690"/>
          <cell r="X690"/>
          <cell r="Z690"/>
          <cell r="AA690"/>
          <cell r="AB690"/>
          <cell r="AC690"/>
          <cell r="AD690"/>
        </row>
        <row r="691">
          <cell r="A691"/>
          <cell r="B691"/>
          <cell r="E691"/>
          <cell r="F691"/>
          <cell r="G691"/>
          <cell r="H691"/>
          <cell r="I691"/>
          <cell r="J691"/>
          <cell r="K691"/>
          <cell r="L691"/>
          <cell r="M691"/>
          <cell r="N691"/>
          <cell r="O691"/>
          <cell r="P691"/>
          <cell r="Q691"/>
          <cell r="R691"/>
          <cell r="S691"/>
          <cell r="T691"/>
          <cell r="U691"/>
          <cell r="V691"/>
          <cell r="W691"/>
          <cell r="X691"/>
          <cell r="Z691"/>
          <cell r="AA691"/>
          <cell r="AB691"/>
          <cell r="AC691"/>
          <cell r="AD691"/>
        </row>
        <row r="692">
          <cell r="A692"/>
          <cell r="B692"/>
          <cell r="E692" t="str">
            <v>Kategória :</v>
          </cell>
          <cell r="F692" t="str">
            <v>NMŽky</v>
          </cell>
          <cell r="G692"/>
          <cell r="H692"/>
          <cell r="I692"/>
          <cell r="J692"/>
          <cell r="K692"/>
          <cell r="L692"/>
          <cell r="M692"/>
          <cell r="N692"/>
          <cell r="O692"/>
          <cell r="P692"/>
          <cell r="Q692"/>
          <cell r="R692"/>
          <cell r="S692"/>
          <cell r="T692"/>
          <cell r="U692"/>
          <cell r="V692"/>
          <cell r="W692"/>
          <cell r="X692"/>
          <cell r="Z692"/>
          <cell r="AA692"/>
          <cell r="AB692"/>
          <cell r="AC692"/>
          <cell r="AD692"/>
        </row>
        <row r="693">
          <cell r="A693"/>
          <cell r="B693"/>
          <cell r="E693"/>
          <cell r="F693"/>
          <cell r="G693"/>
          <cell r="H693"/>
          <cell r="I693" t="str">
            <v>Rozhodca</v>
          </cell>
          <cell r="J693"/>
          <cell r="K693"/>
          <cell r="L693"/>
          <cell r="M693"/>
          <cell r="N693"/>
          <cell r="O693"/>
          <cell r="P693" t="str">
            <v>Víťaz</v>
          </cell>
          <cell r="Q693"/>
          <cell r="R693"/>
          <cell r="S693"/>
          <cell r="T693"/>
          <cell r="U693"/>
          <cell r="V693"/>
          <cell r="W693"/>
          <cell r="X693"/>
          <cell r="Z693"/>
          <cell r="AA693"/>
          <cell r="AB693"/>
          <cell r="AC693"/>
          <cell r="AD693"/>
        </row>
        <row r="694">
          <cell r="A694"/>
          <cell r="B694"/>
          <cell r="E694" t="str">
            <v>Skupina :</v>
          </cell>
          <cell r="F694" t="e">
            <v>#VALUE!</v>
          </cell>
          <cell r="G694"/>
          <cell r="H694"/>
          <cell r="I694"/>
          <cell r="J694"/>
          <cell r="K694"/>
          <cell r="L694"/>
          <cell r="M694"/>
          <cell r="N694" t="str">
            <v/>
          </cell>
          <cell r="O694"/>
          <cell r="P694"/>
          <cell r="Q694"/>
          <cell r="R694"/>
          <cell r="S694"/>
          <cell r="T694"/>
          <cell r="U694"/>
          <cell r="V694"/>
          <cell r="W694"/>
          <cell r="X694"/>
          <cell r="Z694"/>
          <cell r="AA694"/>
          <cell r="AB694"/>
          <cell r="AC694"/>
          <cell r="AD694"/>
        </row>
        <row r="695">
          <cell r="A695"/>
          <cell r="B695"/>
          <cell r="E695"/>
          <cell r="F695"/>
          <cell r="G695"/>
          <cell r="H695"/>
          <cell r="I695"/>
          <cell r="J695"/>
          <cell r="K695"/>
          <cell r="L695"/>
          <cell r="M695"/>
          <cell r="N695"/>
          <cell r="O695"/>
          <cell r="P695"/>
          <cell r="Q695"/>
          <cell r="R695"/>
          <cell r="S695"/>
          <cell r="T695"/>
          <cell r="U695"/>
          <cell r="V695"/>
          <cell r="W695"/>
          <cell r="X695"/>
          <cell r="Z695"/>
          <cell r="AA695"/>
          <cell r="AB695"/>
          <cell r="AC695"/>
          <cell r="AD695"/>
        </row>
        <row r="696">
          <cell r="A696"/>
          <cell r="B696"/>
          <cell r="E696" t="str">
            <v>Zápas:</v>
          </cell>
          <cell r="F696" t="e">
            <v>#VALUE!</v>
          </cell>
          <cell r="G696"/>
          <cell r="H696"/>
          <cell r="I696"/>
          <cell r="J696"/>
          <cell r="K696"/>
          <cell r="L696"/>
          <cell r="M696"/>
          <cell r="N696"/>
          <cell r="O696"/>
          <cell r="P696"/>
          <cell r="Q696"/>
          <cell r="R696"/>
          <cell r="S696"/>
          <cell r="T696"/>
          <cell r="U696"/>
          <cell r="V696"/>
          <cell r="W696"/>
          <cell r="X696"/>
          <cell r="Z696"/>
          <cell r="AA696"/>
          <cell r="AB696"/>
          <cell r="AC696"/>
          <cell r="AD696"/>
        </row>
        <row r="697">
          <cell r="A697"/>
          <cell r="B697"/>
          <cell r="E697"/>
          <cell r="F697"/>
          <cell r="G697"/>
          <cell r="H697" t="str">
            <v>Udelené karty - priestupok</v>
          </cell>
          <cell r="I697"/>
          <cell r="J697"/>
          <cell r="K697"/>
          <cell r="L697"/>
          <cell r="M697"/>
          <cell r="N697"/>
          <cell r="O697"/>
          <cell r="P697"/>
          <cell r="Q697"/>
          <cell r="R697"/>
          <cell r="S697"/>
          <cell r="T697"/>
          <cell r="U697"/>
          <cell r="V697"/>
          <cell r="W697"/>
          <cell r="X697"/>
          <cell r="Z697"/>
          <cell r="AA697"/>
          <cell r="AB697"/>
          <cell r="AC697"/>
          <cell r="AD697"/>
        </row>
        <row r="698">
          <cell r="A698"/>
          <cell r="B698"/>
          <cell r="E698"/>
          <cell r="F698"/>
          <cell r="G698"/>
          <cell r="H698"/>
          <cell r="I698"/>
          <cell r="J698"/>
          <cell r="K698"/>
          <cell r="L698"/>
          <cell r="M698"/>
          <cell r="N698"/>
          <cell r="O698"/>
          <cell r="P698"/>
          <cell r="Q698"/>
          <cell r="R698"/>
          <cell r="S698"/>
          <cell r="T698"/>
          <cell r="U698"/>
          <cell r="V698"/>
          <cell r="W698"/>
          <cell r="X698"/>
          <cell r="Z698"/>
          <cell r="AA698"/>
          <cell r="AB698"/>
          <cell r="AC698"/>
          <cell r="AD698"/>
        </row>
        <row r="699">
          <cell r="A699"/>
          <cell r="B699"/>
          <cell r="E699"/>
          <cell r="F699"/>
          <cell r="G699"/>
          <cell r="H699"/>
          <cell r="I699" t="e">
            <v>#VALUE!</v>
          </cell>
          <cell r="J699"/>
          <cell r="K699"/>
          <cell r="L699"/>
          <cell r="M699"/>
          <cell r="N699"/>
          <cell r="O699"/>
          <cell r="P699" t="e">
            <v>#VALUE!</v>
          </cell>
          <cell r="Q699"/>
          <cell r="R699"/>
          <cell r="S699"/>
          <cell r="T699"/>
          <cell r="U699"/>
          <cell r="V699"/>
          <cell r="W699"/>
          <cell r="X699"/>
          <cell r="Z699"/>
          <cell r="AA699"/>
          <cell r="AB699"/>
          <cell r="AC699"/>
          <cell r="AD699"/>
        </row>
        <row r="700">
          <cell r="A700"/>
          <cell r="B700"/>
          <cell r="E700"/>
          <cell r="F700"/>
          <cell r="G700"/>
          <cell r="H700" t="str">
            <v>Ž</v>
          </cell>
          <cell r="I700"/>
          <cell r="J700"/>
          <cell r="K700"/>
          <cell r="L700"/>
          <cell r="M700"/>
          <cell r="N700"/>
          <cell r="O700" t="str">
            <v>Ž</v>
          </cell>
          <cell r="P700"/>
          <cell r="Q700"/>
          <cell r="R700"/>
          <cell r="S700"/>
          <cell r="T700"/>
          <cell r="U700"/>
          <cell r="V700"/>
          <cell r="W700"/>
          <cell r="X700"/>
          <cell r="Z700"/>
          <cell r="AA700"/>
          <cell r="AB700"/>
          <cell r="AC700"/>
          <cell r="AD700"/>
        </row>
        <row r="701">
          <cell r="A701"/>
          <cell r="B701"/>
          <cell r="E701"/>
          <cell r="F701"/>
          <cell r="G701"/>
          <cell r="H701" t="str">
            <v>ŽČ</v>
          </cell>
          <cell r="I701"/>
          <cell r="J701"/>
          <cell r="K701"/>
          <cell r="L701"/>
          <cell r="M701"/>
          <cell r="N701"/>
          <cell r="O701" t="str">
            <v>ŽČ</v>
          </cell>
          <cell r="P701"/>
          <cell r="Q701"/>
          <cell r="R701"/>
          <cell r="S701"/>
          <cell r="T701"/>
          <cell r="U701"/>
          <cell r="V701"/>
          <cell r="W701"/>
          <cell r="X701"/>
          <cell r="Z701"/>
          <cell r="AA701"/>
          <cell r="AB701"/>
          <cell r="AC701"/>
          <cell r="AD701"/>
        </row>
        <row r="702">
          <cell r="A702"/>
          <cell r="B702"/>
          <cell r="E702"/>
          <cell r="F702"/>
          <cell r="G702"/>
          <cell r="H702" t="str">
            <v>ŽČ</v>
          </cell>
          <cell r="I702"/>
          <cell r="J702"/>
          <cell r="K702"/>
          <cell r="L702"/>
          <cell r="M702"/>
          <cell r="N702"/>
          <cell r="O702" t="str">
            <v>ŽČ</v>
          </cell>
          <cell r="P702"/>
          <cell r="Q702"/>
          <cell r="R702"/>
          <cell r="S702"/>
          <cell r="T702"/>
          <cell r="U702"/>
          <cell r="V702"/>
          <cell r="W702"/>
          <cell r="X702"/>
          <cell r="Z702"/>
          <cell r="AA702"/>
          <cell r="AB702"/>
          <cell r="AC702"/>
          <cell r="AD702"/>
        </row>
        <row r="703">
          <cell r="A703"/>
          <cell r="B703"/>
          <cell r="E703"/>
          <cell r="F703"/>
          <cell r="G703"/>
          <cell r="H703"/>
          <cell r="I703"/>
          <cell r="J703"/>
          <cell r="K703"/>
          <cell r="L703"/>
          <cell r="M703"/>
          <cell r="N703"/>
          <cell r="O703"/>
          <cell r="P703"/>
          <cell r="Q703"/>
          <cell r="R703"/>
          <cell r="S703"/>
          <cell r="T703"/>
          <cell r="U703"/>
          <cell r="V703"/>
          <cell r="W703"/>
          <cell r="X703"/>
          <cell r="Z703"/>
          <cell r="AA703"/>
          <cell r="AB703"/>
          <cell r="AC703"/>
          <cell r="AD703"/>
        </row>
        <row r="704">
          <cell r="A704"/>
          <cell r="B704"/>
          <cell r="C704"/>
          <cell r="D704"/>
          <cell r="E704"/>
          <cell r="F704"/>
          <cell r="G704"/>
          <cell r="H704"/>
          <cell r="I704"/>
          <cell r="J704"/>
          <cell r="K704"/>
          <cell r="L704"/>
          <cell r="M704"/>
          <cell r="N704"/>
          <cell r="O704"/>
          <cell r="P704"/>
          <cell r="Q704"/>
          <cell r="R704"/>
          <cell r="S704"/>
          <cell r="T704"/>
          <cell r="U704"/>
          <cell r="V704"/>
          <cell r="W704"/>
          <cell r="X704"/>
          <cell r="Y704"/>
          <cell r="Z704"/>
          <cell r="AA704"/>
          <cell r="AB704"/>
          <cell r="AC704"/>
          <cell r="AD704"/>
        </row>
        <row r="705">
          <cell r="A705" t="e">
            <v>#VALUE!</v>
          </cell>
          <cell r="B705"/>
          <cell r="E705" t="str">
            <v xml:space="preserve">zápas č. </v>
          </cell>
          <cell r="F705" t="e">
            <v>#VALUE!</v>
          </cell>
          <cell r="G705"/>
          <cell r="H705" t="str">
            <v>Servis</v>
          </cell>
          <cell r="I705"/>
          <cell r="J705"/>
          <cell r="K705"/>
          <cell r="L705"/>
          <cell r="M705"/>
          <cell r="N705"/>
          <cell r="O705"/>
          <cell r="P705"/>
          <cell r="Q705"/>
          <cell r="R705"/>
          <cell r="S705"/>
          <cell r="T705"/>
          <cell r="U705"/>
          <cell r="V705" t="str">
            <v>pomer</v>
          </cell>
          <cell r="W705"/>
          <cell r="X705"/>
          <cell r="Y705" t="str">
            <v>(:)</v>
          </cell>
          <cell r="Z705" t="str">
            <v/>
          </cell>
          <cell r="AA705" t="str">
            <v/>
          </cell>
          <cell r="AB705"/>
          <cell r="AC705" t="str">
            <v/>
          </cell>
          <cell r="AD705" t="e">
            <v>#VALUE!</v>
          </cell>
        </row>
        <row r="706">
          <cell r="A706"/>
          <cell r="B706"/>
          <cell r="E706"/>
          <cell r="F706"/>
          <cell r="G706" t="str">
            <v>Time out</v>
          </cell>
          <cell r="H706" t="str">
            <v>Príjem</v>
          </cell>
          <cell r="I706"/>
          <cell r="J706"/>
          <cell r="K706"/>
          <cell r="L706"/>
          <cell r="M706"/>
          <cell r="N706">
            <v>1</v>
          </cell>
          <cell r="O706">
            <v>2</v>
          </cell>
          <cell r="P706">
            <v>3</v>
          </cell>
          <cell r="Q706">
            <v>4</v>
          </cell>
          <cell r="R706">
            <v>5</v>
          </cell>
          <cell r="S706">
            <v>6</v>
          </cell>
          <cell r="T706">
            <v>7</v>
          </cell>
          <cell r="U706"/>
          <cell r="V706" t="str">
            <v>setov</v>
          </cell>
          <cell r="W706"/>
          <cell r="X706"/>
          <cell r="Z706"/>
          <cell r="AA706"/>
          <cell r="AB706"/>
          <cell r="AC706"/>
          <cell r="AD706"/>
        </row>
        <row r="707">
          <cell r="A707" t="e">
            <v>#VALUE!</v>
          </cell>
          <cell r="B707"/>
          <cell r="E707" t="str">
            <v>Stôl:</v>
          </cell>
          <cell r="F707" t="e">
            <v>#VALUE!</v>
          </cell>
          <cell r="G707"/>
          <cell r="H707"/>
          <cell r="I707" t="e">
            <v>#VALUE!</v>
          </cell>
          <cell r="J707"/>
          <cell r="K707"/>
          <cell r="L707"/>
          <cell r="M707"/>
          <cell r="N707"/>
          <cell r="O707"/>
          <cell r="P707"/>
          <cell r="Q707" t="str">
            <v xml:space="preserve"> </v>
          </cell>
          <cell r="R707"/>
          <cell r="S707"/>
          <cell r="T707"/>
          <cell r="U707"/>
          <cell r="V707" t="str">
            <v/>
          </cell>
          <cell r="W707"/>
          <cell r="X707"/>
          <cell r="Z707"/>
          <cell r="AA707"/>
          <cell r="AB707"/>
          <cell r="AC707"/>
          <cell r="AD707"/>
        </row>
        <row r="708">
          <cell r="A708"/>
          <cell r="B708"/>
          <cell r="E708"/>
          <cell r="F708"/>
          <cell r="G708"/>
          <cell r="H708"/>
          <cell r="I708"/>
          <cell r="J708"/>
          <cell r="K708"/>
          <cell r="L708"/>
          <cell r="M708"/>
          <cell r="N708"/>
          <cell r="O708"/>
          <cell r="P708"/>
          <cell r="Q708"/>
          <cell r="R708"/>
          <cell r="S708"/>
          <cell r="T708"/>
          <cell r="U708"/>
          <cell r="V708"/>
          <cell r="W708"/>
          <cell r="X708"/>
          <cell r="Z708"/>
          <cell r="AA708"/>
          <cell r="AB708"/>
          <cell r="AC708"/>
          <cell r="AD708"/>
        </row>
        <row r="709">
          <cell r="A709"/>
          <cell r="B709"/>
          <cell r="E709" t="str">
            <v>Dátum:</v>
          </cell>
          <cell r="F709">
            <v>43729</v>
          </cell>
          <cell r="G709"/>
          <cell r="H709"/>
          <cell r="I709"/>
          <cell r="J709"/>
          <cell r="K709"/>
          <cell r="L709"/>
          <cell r="M709"/>
          <cell r="N709"/>
          <cell r="O709"/>
          <cell r="P709"/>
          <cell r="Q709"/>
          <cell r="R709"/>
          <cell r="S709"/>
          <cell r="T709"/>
          <cell r="U709"/>
          <cell r="V709"/>
          <cell r="W709"/>
          <cell r="X709"/>
          <cell r="Z709"/>
          <cell r="AA709"/>
          <cell r="AB709"/>
          <cell r="AC709"/>
          <cell r="AD709"/>
        </row>
        <row r="710">
          <cell r="A710" t="e">
            <v>#VALUE!</v>
          </cell>
          <cell r="B710"/>
          <cell r="E710" t="str">
            <v>Čas:</v>
          </cell>
          <cell r="F710"/>
          <cell r="G710"/>
          <cell r="H710"/>
          <cell r="I710" t="e">
            <v>#VALUE!</v>
          </cell>
          <cell r="J710"/>
          <cell r="K710"/>
          <cell r="L710"/>
          <cell r="M710"/>
          <cell r="N710"/>
          <cell r="O710"/>
          <cell r="P710"/>
          <cell r="Q710" t="str">
            <v xml:space="preserve"> </v>
          </cell>
          <cell r="R710"/>
          <cell r="S710"/>
          <cell r="T710"/>
          <cell r="U710"/>
          <cell r="V710" t="str">
            <v/>
          </cell>
          <cell r="W710"/>
          <cell r="X710"/>
          <cell r="Z710"/>
          <cell r="AA710"/>
          <cell r="AB710"/>
          <cell r="AC710"/>
          <cell r="AD710"/>
        </row>
        <row r="711">
          <cell r="A711"/>
          <cell r="B711"/>
          <cell r="E711"/>
          <cell r="F711"/>
          <cell r="G711"/>
          <cell r="H711"/>
          <cell r="I711"/>
          <cell r="J711"/>
          <cell r="K711"/>
          <cell r="L711"/>
          <cell r="M711"/>
          <cell r="N711"/>
          <cell r="O711"/>
          <cell r="P711"/>
          <cell r="Q711"/>
          <cell r="R711"/>
          <cell r="S711"/>
          <cell r="T711"/>
          <cell r="U711"/>
          <cell r="V711"/>
          <cell r="W711"/>
          <cell r="X711"/>
          <cell r="Z711"/>
          <cell r="AA711"/>
          <cell r="AB711"/>
          <cell r="AC711"/>
          <cell r="AD711"/>
        </row>
        <row r="712">
          <cell r="A712"/>
          <cell r="B712"/>
          <cell r="E712" t="str">
            <v>Kategória :</v>
          </cell>
          <cell r="F712" t="str">
            <v>NMŽky</v>
          </cell>
          <cell r="G712"/>
          <cell r="H712"/>
          <cell r="I712"/>
          <cell r="J712"/>
          <cell r="K712"/>
          <cell r="L712"/>
          <cell r="M712"/>
          <cell r="N712"/>
          <cell r="O712"/>
          <cell r="P712"/>
          <cell r="Q712"/>
          <cell r="R712"/>
          <cell r="S712"/>
          <cell r="T712"/>
          <cell r="U712"/>
          <cell r="V712"/>
          <cell r="W712"/>
          <cell r="X712"/>
          <cell r="Z712"/>
          <cell r="AA712"/>
          <cell r="AB712"/>
          <cell r="AC712"/>
          <cell r="AD712"/>
        </row>
        <row r="713">
          <cell r="A713"/>
          <cell r="B713"/>
          <cell r="E713"/>
          <cell r="F713"/>
          <cell r="G713"/>
          <cell r="H713"/>
          <cell r="I713" t="str">
            <v>Rozhodca</v>
          </cell>
          <cell r="J713"/>
          <cell r="K713"/>
          <cell r="L713"/>
          <cell r="M713"/>
          <cell r="N713"/>
          <cell r="O713"/>
          <cell r="P713" t="str">
            <v>Víťaz</v>
          </cell>
          <cell r="Q713"/>
          <cell r="R713"/>
          <cell r="S713"/>
          <cell r="T713"/>
          <cell r="U713"/>
          <cell r="V713"/>
          <cell r="W713"/>
          <cell r="X713"/>
          <cell r="Z713"/>
          <cell r="AA713"/>
          <cell r="AB713"/>
          <cell r="AC713"/>
          <cell r="AD713"/>
        </row>
        <row r="714">
          <cell r="A714"/>
          <cell r="B714"/>
          <cell r="E714" t="str">
            <v>Skupina :</v>
          </cell>
          <cell r="F714" t="e">
            <v>#VALUE!</v>
          </cell>
          <cell r="G714"/>
          <cell r="H714"/>
          <cell r="I714"/>
          <cell r="J714"/>
          <cell r="K714"/>
          <cell r="L714"/>
          <cell r="M714"/>
          <cell r="N714" t="str">
            <v/>
          </cell>
          <cell r="O714"/>
          <cell r="P714"/>
          <cell r="Q714"/>
          <cell r="R714"/>
          <cell r="S714"/>
          <cell r="T714"/>
          <cell r="U714"/>
          <cell r="V714"/>
          <cell r="W714"/>
          <cell r="X714"/>
          <cell r="Z714"/>
          <cell r="AA714"/>
          <cell r="AB714"/>
          <cell r="AC714"/>
          <cell r="AD714"/>
        </row>
        <row r="715">
          <cell r="A715"/>
          <cell r="B715"/>
          <cell r="E715"/>
          <cell r="F715"/>
          <cell r="G715"/>
          <cell r="H715"/>
          <cell r="I715"/>
          <cell r="J715"/>
          <cell r="K715"/>
          <cell r="L715"/>
          <cell r="M715"/>
          <cell r="N715"/>
          <cell r="O715"/>
          <cell r="P715"/>
          <cell r="Q715"/>
          <cell r="R715"/>
          <cell r="S715"/>
          <cell r="T715"/>
          <cell r="U715"/>
          <cell r="V715"/>
          <cell r="W715"/>
          <cell r="X715"/>
          <cell r="Z715"/>
          <cell r="AA715"/>
          <cell r="AB715"/>
          <cell r="AC715"/>
          <cell r="AD715"/>
        </row>
        <row r="716">
          <cell r="A716"/>
          <cell r="B716"/>
          <cell r="E716" t="str">
            <v>Zápas:</v>
          </cell>
          <cell r="F716" t="e">
            <v>#VALUE!</v>
          </cell>
          <cell r="G716"/>
          <cell r="H716"/>
          <cell r="I716"/>
          <cell r="J716"/>
          <cell r="K716"/>
          <cell r="L716"/>
          <cell r="M716"/>
          <cell r="N716"/>
          <cell r="O716"/>
          <cell r="P716"/>
          <cell r="Q716"/>
          <cell r="R716"/>
          <cell r="S716"/>
          <cell r="T716"/>
          <cell r="U716"/>
          <cell r="V716"/>
          <cell r="W716"/>
          <cell r="X716"/>
          <cell r="Z716"/>
          <cell r="AA716"/>
          <cell r="AB716"/>
          <cell r="AC716"/>
          <cell r="AD716"/>
        </row>
        <row r="717">
          <cell r="A717"/>
          <cell r="B717"/>
          <cell r="E717"/>
          <cell r="F717"/>
          <cell r="G717"/>
          <cell r="H717" t="str">
            <v>Udelené karty - priestupok</v>
          </cell>
          <cell r="I717"/>
          <cell r="J717"/>
          <cell r="K717"/>
          <cell r="L717"/>
          <cell r="M717"/>
          <cell r="N717"/>
          <cell r="O717"/>
          <cell r="P717"/>
          <cell r="Q717"/>
          <cell r="R717"/>
          <cell r="S717"/>
          <cell r="T717"/>
          <cell r="U717"/>
          <cell r="V717"/>
          <cell r="W717"/>
          <cell r="X717"/>
          <cell r="Z717"/>
          <cell r="AA717"/>
          <cell r="AB717"/>
          <cell r="AC717"/>
          <cell r="AD717"/>
        </row>
        <row r="718">
          <cell r="A718"/>
          <cell r="B718"/>
          <cell r="E718"/>
          <cell r="F718"/>
          <cell r="G718"/>
          <cell r="H718"/>
          <cell r="I718"/>
          <cell r="J718"/>
          <cell r="K718"/>
          <cell r="L718"/>
          <cell r="M718"/>
          <cell r="N718"/>
          <cell r="O718"/>
          <cell r="P718"/>
          <cell r="Q718"/>
          <cell r="R718"/>
          <cell r="S718"/>
          <cell r="T718"/>
          <cell r="U718"/>
          <cell r="V718"/>
          <cell r="W718"/>
          <cell r="X718"/>
          <cell r="Z718"/>
          <cell r="AA718"/>
          <cell r="AB718"/>
          <cell r="AC718"/>
          <cell r="AD718"/>
        </row>
        <row r="719">
          <cell r="A719"/>
          <cell r="B719"/>
          <cell r="E719"/>
          <cell r="F719"/>
          <cell r="G719"/>
          <cell r="H719"/>
          <cell r="I719" t="e">
            <v>#VALUE!</v>
          </cell>
          <cell r="J719"/>
          <cell r="K719"/>
          <cell r="L719"/>
          <cell r="M719"/>
          <cell r="N719"/>
          <cell r="O719"/>
          <cell r="P719" t="e">
            <v>#VALUE!</v>
          </cell>
          <cell r="Q719"/>
          <cell r="R719"/>
          <cell r="S719"/>
          <cell r="T719"/>
          <cell r="U719"/>
          <cell r="V719"/>
          <cell r="W719"/>
          <cell r="X719"/>
          <cell r="Z719"/>
          <cell r="AA719"/>
          <cell r="AB719"/>
          <cell r="AC719"/>
          <cell r="AD719"/>
        </row>
        <row r="720">
          <cell r="A720"/>
          <cell r="B720"/>
          <cell r="E720"/>
          <cell r="F720"/>
          <cell r="G720"/>
          <cell r="H720" t="str">
            <v>Ž</v>
          </cell>
          <cell r="I720"/>
          <cell r="J720"/>
          <cell r="K720"/>
          <cell r="L720"/>
          <cell r="M720"/>
          <cell r="N720"/>
          <cell r="O720" t="str">
            <v>Ž</v>
          </cell>
          <cell r="P720"/>
          <cell r="Q720"/>
          <cell r="R720"/>
          <cell r="S720"/>
          <cell r="T720"/>
          <cell r="U720"/>
          <cell r="V720"/>
          <cell r="W720"/>
          <cell r="X720"/>
          <cell r="Z720"/>
          <cell r="AA720"/>
          <cell r="AB720"/>
          <cell r="AC720"/>
          <cell r="AD720"/>
        </row>
        <row r="721">
          <cell r="A721"/>
          <cell r="B721"/>
          <cell r="E721"/>
          <cell r="F721"/>
          <cell r="G721"/>
          <cell r="H721" t="str">
            <v>ŽČ</v>
          </cell>
          <cell r="I721"/>
          <cell r="J721"/>
          <cell r="K721"/>
          <cell r="L721"/>
          <cell r="M721"/>
          <cell r="N721"/>
          <cell r="O721" t="str">
            <v>ŽČ</v>
          </cell>
          <cell r="P721"/>
          <cell r="Q721"/>
          <cell r="R721"/>
          <cell r="S721"/>
          <cell r="T721"/>
          <cell r="U721"/>
          <cell r="V721"/>
          <cell r="W721"/>
          <cell r="X721"/>
          <cell r="Z721"/>
          <cell r="AA721"/>
          <cell r="AB721"/>
          <cell r="AC721"/>
          <cell r="AD721"/>
        </row>
        <row r="722">
          <cell r="A722"/>
          <cell r="B722"/>
          <cell r="E722"/>
          <cell r="F722"/>
          <cell r="G722"/>
          <cell r="H722" t="str">
            <v>ŽČ</v>
          </cell>
          <cell r="I722"/>
          <cell r="J722"/>
          <cell r="K722"/>
          <cell r="L722"/>
          <cell r="M722"/>
          <cell r="N722"/>
          <cell r="O722" t="str">
            <v>ŽČ</v>
          </cell>
          <cell r="P722"/>
          <cell r="Q722"/>
          <cell r="R722"/>
          <cell r="S722"/>
          <cell r="T722"/>
          <cell r="U722"/>
          <cell r="V722"/>
          <cell r="W722"/>
          <cell r="X722"/>
          <cell r="Z722"/>
          <cell r="AA722"/>
          <cell r="AB722"/>
          <cell r="AC722"/>
          <cell r="AD722"/>
        </row>
        <row r="723">
          <cell r="A723"/>
          <cell r="B723"/>
          <cell r="E723"/>
          <cell r="F723"/>
          <cell r="G723"/>
          <cell r="H723"/>
          <cell r="I723"/>
          <cell r="J723"/>
          <cell r="K723"/>
          <cell r="L723"/>
          <cell r="M723"/>
          <cell r="N723"/>
          <cell r="O723"/>
          <cell r="P723"/>
          <cell r="Q723"/>
          <cell r="R723"/>
          <cell r="S723"/>
          <cell r="T723"/>
          <cell r="U723"/>
          <cell r="V723"/>
          <cell r="W723"/>
          <cell r="X723"/>
          <cell r="Z723"/>
          <cell r="AA723"/>
          <cell r="AB723"/>
          <cell r="AC723"/>
          <cell r="AD723"/>
        </row>
        <row r="724">
          <cell r="A724"/>
          <cell r="B724"/>
          <cell r="C724"/>
          <cell r="D724"/>
          <cell r="E724"/>
          <cell r="F724"/>
          <cell r="G724"/>
          <cell r="H724"/>
          <cell r="I724"/>
          <cell r="J724"/>
          <cell r="K724"/>
          <cell r="L724"/>
          <cell r="M724"/>
          <cell r="N724"/>
          <cell r="O724"/>
          <cell r="P724"/>
          <cell r="Q724"/>
          <cell r="R724"/>
          <cell r="S724"/>
          <cell r="T724"/>
          <cell r="U724"/>
          <cell r="V724"/>
          <cell r="W724"/>
          <cell r="X724"/>
          <cell r="Y724"/>
          <cell r="Z724"/>
          <cell r="AA724"/>
          <cell r="AB724"/>
          <cell r="AC724"/>
          <cell r="AD724"/>
        </row>
        <row r="725">
          <cell r="A725" t="e">
            <v>#VALUE!</v>
          </cell>
          <cell r="B725"/>
          <cell r="E725" t="str">
            <v xml:space="preserve">zápas č. </v>
          </cell>
          <cell r="F725" t="e">
            <v>#VALUE!</v>
          </cell>
          <cell r="G725"/>
          <cell r="H725" t="str">
            <v>Servis</v>
          </cell>
          <cell r="I725"/>
          <cell r="J725"/>
          <cell r="K725"/>
          <cell r="L725"/>
          <cell r="M725"/>
          <cell r="N725"/>
          <cell r="O725"/>
          <cell r="P725"/>
          <cell r="Q725"/>
          <cell r="R725"/>
          <cell r="S725"/>
          <cell r="T725"/>
          <cell r="U725"/>
          <cell r="V725" t="str">
            <v>pomer</v>
          </cell>
          <cell r="W725"/>
          <cell r="X725"/>
          <cell r="Y725" t="str">
            <v>(:)</v>
          </cell>
          <cell r="Z725" t="str">
            <v/>
          </cell>
          <cell r="AA725" t="str">
            <v/>
          </cell>
          <cell r="AB725"/>
          <cell r="AC725" t="str">
            <v/>
          </cell>
          <cell r="AD725" t="e">
            <v>#VALUE!</v>
          </cell>
        </row>
        <row r="726">
          <cell r="A726"/>
          <cell r="B726"/>
          <cell r="E726"/>
          <cell r="F726"/>
          <cell r="G726" t="str">
            <v>Time out</v>
          </cell>
          <cell r="H726" t="str">
            <v>Príjem</v>
          </cell>
          <cell r="I726"/>
          <cell r="J726"/>
          <cell r="K726"/>
          <cell r="L726"/>
          <cell r="M726"/>
          <cell r="N726">
            <v>1</v>
          </cell>
          <cell r="O726">
            <v>2</v>
          </cell>
          <cell r="P726">
            <v>3</v>
          </cell>
          <cell r="Q726">
            <v>4</v>
          </cell>
          <cell r="R726">
            <v>5</v>
          </cell>
          <cell r="S726">
            <v>6</v>
          </cell>
          <cell r="T726">
            <v>7</v>
          </cell>
          <cell r="U726"/>
          <cell r="V726" t="str">
            <v>setov</v>
          </cell>
          <cell r="W726"/>
          <cell r="X726"/>
          <cell r="Z726"/>
          <cell r="AA726"/>
          <cell r="AB726"/>
          <cell r="AC726"/>
          <cell r="AD726"/>
        </row>
        <row r="727">
          <cell r="A727" t="e">
            <v>#VALUE!</v>
          </cell>
          <cell r="B727"/>
          <cell r="E727" t="str">
            <v>Stôl:</v>
          </cell>
          <cell r="F727" t="e">
            <v>#VALUE!</v>
          </cell>
          <cell r="G727"/>
          <cell r="H727"/>
          <cell r="I727" t="e">
            <v>#VALUE!</v>
          </cell>
          <cell r="J727"/>
          <cell r="K727"/>
          <cell r="L727"/>
          <cell r="M727"/>
          <cell r="N727"/>
          <cell r="O727"/>
          <cell r="P727"/>
          <cell r="Q727" t="str">
            <v xml:space="preserve"> </v>
          </cell>
          <cell r="R727"/>
          <cell r="S727"/>
          <cell r="T727"/>
          <cell r="U727"/>
          <cell r="V727" t="str">
            <v/>
          </cell>
          <cell r="W727"/>
          <cell r="X727"/>
          <cell r="Z727"/>
          <cell r="AA727"/>
          <cell r="AB727"/>
          <cell r="AC727"/>
          <cell r="AD727"/>
        </row>
        <row r="728">
          <cell r="A728"/>
          <cell r="B728"/>
          <cell r="E728"/>
          <cell r="F728"/>
          <cell r="G728"/>
          <cell r="H728"/>
          <cell r="I728"/>
          <cell r="J728"/>
          <cell r="K728"/>
          <cell r="L728"/>
          <cell r="M728"/>
          <cell r="N728"/>
          <cell r="O728"/>
          <cell r="P728"/>
          <cell r="Q728"/>
          <cell r="R728"/>
          <cell r="S728"/>
          <cell r="T728"/>
          <cell r="U728"/>
          <cell r="V728"/>
          <cell r="W728"/>
          <cell r="X728"/>
          <cell r="Z728"/>
          <cell r="AA728"/>
          <cell r="AB728"/>
          <cell r="AC728"/>
          <cell r="AD728"/>
        </row>
        <row r="729">
          <cell r="A729"/>
          <cell r="B729"/>
          <cell r="E729" t="str">
            <v>Dátum:</v>
          </cell>
          <cell r="F729">
            <v>43729</v>
          </cell>
          <cell r="G729"/>
          <cell r="H729"/>
          <cell r="I729"/>
          <cell r="J729"/>
          <cell r="K729"/>
          <cell r="L729"/>
          <cell r="M729"/>
          <cell r="N729"/>
          <cell r="O729"/>
          <cell r="P729"/>
          <cell r="Q729"/>
          <cell r="R729"/>
          <cell r="S729"/>
          <cell r="T729"/>
          <cell r="U729"/>
          <cell r="V729"/>
          <cell r="W729"/>
          <cell r="X729"/>
          <cell r="Z729"/>
          <cell r="AA729"/>
          <cell r="AB729"/>
          <cell r="AC729"/>
          <cell r="AD729"/>
        </row>
        <row r="730">
          <cell r="A730" t="e">
            <v>#VALUE!</v>
          </cell>
          <cell r="B730"/>
          <cell r="E730" t="str">
            <v>Čas:</v>
          </cell>
          <cell r="F730"/>
          <cell r="G730"/>
          <cell r="H730"/>
          <cell r="I730" t="e">
            <v>#VALUE!</v>
          </cell>
          <cell r="J730"/>
          <cell r="K730"/>
          <cell r="L730"/>
          <cell r="M730"/>
          <cell r="N730"/>
          <cell r="O730"/>
          <cell r="P730"/>
          <cell r="Q730" t="str">
            <v xml:space="preserve"> </v>
          </cell>
          <cell r="R730"/>
          <cell r="S730"/>
          <cell r="T730"/>
          <cell r="U730"/>
          <cell r="V730" t="str">
            <v/>
          </cell>
          <cell r="W730"/>
          <cell r="X730"/>
          <cell r="Z730"/>
          <cell r="AA730"/>
          <cell r="AB730"/>
          <cell r="AC730"/>
          <cell r="AD730"/>
        </row>
        <row r="731">
          <cell r="A731"/>
          <cell r="B731"/>
          <cell r="E731"/>
          <cell r="F731"/>
          <cell r="G731"/>
          <cell r="H731"/>
          <cell r="I731"/>
          <cell r="J731"/>
          <cell r="K731"/>
          <cell r="L731"/>
          <cell r="M731"/>
          <cell r="N731"/>
          <cell r="O731"/>
          <cell r="P731"/>
          <cell r="Q731"/>
          <cell r="R731"/>
          <cell r="S731"/>
          <cell r="T731"/>
          <cell r="U731"/>
          <cell r="V731"/>
          <cell r="W731"/>
          <cell r="X731"/>
          <cell r="Z731"/>
          <cell r="AA731"/>
          <cell r="AB731"/>
          <cell r="AC731"/>
          <cell r="AD731"/>
        </row>
        <row r="732">
          <cell r="A732"/>
          <cell r="B732"/>
          <cell r="E732" t="str">
            <v>Kategória :</v>
          </cell>
          <cell r="F732" t="str">
            <v>NMŽky</v>
          </cell>
          <cell r="G732"/>
          <cell r="H732"/>
          <cell r="I732"/>
          <cell r="J732"/>
          <cell r="K732"/>
          <cell r="L732"/>
          <cell r="M732"/>
          <cell r="N732"/>
          <cell r="O732"/>
          <cell r="P732"/>
          <cell r="Q732"/>
          <cell r="R732"/>
          <cell r="S732"/>
          <cell r="T732"/>
          <cell r="U732"/>
          <cell r="V732"/>
          <cell r="W732"/>
          <cell r="X732"/>
          <cell r="Z732"/>
          <cell r="AA732"/>
          <cell r="AB732"/>
          <cell r="AC732"/>
          <cell r="AD732"/>
        </row>
        <row r="733">
          <cell r="A733"/>
          <cell r="B733"/>
          <cell r="E733"/>
          <cell r="F733"/>
          <cell r="G733"/>
          <cell r="H733"/>
          <cell r="I733" t="str">
            <v>Rozhodca</v>
          </cell>
          <cell r="J733"/>
          <cell r="K733"/>
          <cell r="L733"/>
          <cell r="M733"/>
          <cell r="N733"/>
          <cell r="O733"/>
          <cell r="P733" t="str">
            <v>Víťaz</v>
          </cell>
          <cell r="Q733"/>
          <cell r="R733"/>
          <cell r="S733"/>
          <cell r="T733"/>
          <cell r="U733"/>
          <cell r="V733"/>
          <cell r="W733"/>
          <cell r="X733"/>
          <cell r="Z733"/>
          <cell r="AA733"/>
          <cell r="AB733"/>
          <cell r="AC733"/>
          <cell r="AD733"/>
        </row>
        <row r="734">
          <cell r="A734"/>
          <cell r="B734"/>
          <cell r="E734" t="str">
            <v>Skupina :</v>
          </cell>
          <cell r="F734" t="e">
            <v>#VALUE!</v>
          </cell>
          <cell r="G734"/>
          <cell r="H734"/>
          <cell r="I734" t="e">
            <v>#VALUE!</v>
          </cell>
          <cell r="J734"/>
          <cell r="K734"/>
          <cell r="L734"/>
          <cell r="M734"/>
          <cell r="N734" t="str">
            <v/>
          </cell>
          <cell r="O734"/>
          <cell r="P734"/>
          <cell r="Q734"/>
          <cell r="R734"/>
          <cell r="S734"/>
          <cell r="T734"/>
          <cell r="U734"/>
          <cell r="V734"/>
          <cell r="W734"/>
          <cell r="X734"/>
          <cell r="Z734"/>
          <cell r="AA734"/>
          <cell r="AB734"/>
          <cell r="AC734"/>
          <cell r="AD734"/>
        </row>
        <row r="735">
          <cell r="A735"/>
          <cell r="B735"/>
          <cell r="E735"/>
          <cell r="F735"/>
          <cell r="G735"/>
          <cell r="H735"/>
          <cell r="I735"/>
          <cell r="J735"/>
          <cell r="K735"/>
          <cell r="L735"/>
          <cell r="M735"/>
          <cell r="N735"/>
          <cell r="O735"/>
          <cell r="P735"/>
          <cell r="Q735"/>
          <cell r="R735"/>
          <cell r="S735"/>
          <cell r="T735"/>
          <cell r="U735"/>
          <cell r="V735"/>
          <cell r="W735"/>
          <cell r="X735"/>
          <cell r="Z735"/>
          <cell r="AA735"/>
          <cell r="AB735"/>
          <cell r="AC735"/>
          <cell r="AD735"/>
        </row>
        <row r="736">
          <cell r="A736"/>
          <cell r="B736"/>
          <cell r="E736" t="str">
            <v>Zápas:</v>
          </cell>
          <cell r="F736" t="e">
            <v>#VALUE!</v>
          </cell>
          <cell r="G736"/>
          <cell r="H736"/>
          <cell r="I736"/>
          <cell r="J736"/>
          <cell r="K736"/>
          <cell r="L736"/>
          <cell r="M736"/>
          <cell r="N736"/>
          <cell r="O736"/>
          <cell r="P736"/>
          <cell r="Q736"/>
          <cell r="R736"/>
          <cell r="S736"/>
          <cell r="T736"/>
          <cell r="U736"/>
          <cell r="V736"/>
          <cell r="W736"/>
          <cell r="X736"/>
          <cell r="Z736"/>
          <cell r="AA736"/>
          <cell r="AB736"/>
          <cell r="AC736"/>
          <cell r="AD736"/>
        </row>
        <row r="737">
          <cell r="A737"/>
          <cell r="B737"/>
          <cell r="E737"/>
          <cell r="F737"/>
          <cell r="G737"/>
          <cell r="H737" t="str">
            <v>Udelené karty - priestupok</v>
          </cell>
          <cell r="I737"/>
          <cell r="J737"/>
          <cell r="K737"/>
          <cell r="L737"/>
          <cell r="M737"/>
          <cell r="N737"/>
          <cell r="O737"/>
          <cell r="P737"/>
          <cell r="Q737"/>
          <cell r="R737"/>
          <cell r="S737"/>
          <cell r="T737"/>
          <cell r="U737"/>
          <cell r="V737"/>
          <cell r="W737"/>
          <cell r="X737"/>
          <cell r="Z737"/>
          <cell r="AA737"/>
          <cell r="AB737"/>
          <cell r="AC737"/>
          <cell r="AD737"/>
        </row>
        <row r="738">
          <cell r="A738"/>
          <cell r="B738"/>
          <cell r="E738"/>
          <cell r="F738"/>
          <cell r="G738"/>
          <cell r="H738"/>
          <cell r="I738"/>
          <cell r="J738"/>
          <cell r="K738"/>
          <cell r="L738"/>
          <cell r="M738"/>
          <cell r="N738"/>
          <cell r="O738"/>
          <cell r="P738"/>
          <cell r="Q738"/>
          <cell r="R738"/>
          <cell r="S738"/>
          <cell r="T738"/>
          <cell r="U738"/>
          <cell r="V738"/>
          <cell r="W738"/>
          <cell r="X738"/>
          <cell r="Z738"/>
          <cell r="AA738"/>
          <cell r="AB738"/>
          <cell r="AC738"/>
          <cell r="AD738"/>
        </row>
        <row r="739">
          <cell r="A739"/>
          <cell r="B739"/>
          <cell r="E739"/>
          <cell r="F739"/>
          <cell r="G739"/>
          <cell r="H739"/>
          <cell r="I739" t="e">
            <v>#VALUE!</v>
          </cell>
          <cell r="J739"/>
          <cell r="K739"/>
          <cell r="L739"/>
          <cell r="M739"/>
          <cell r="N739"/>
          <cell r="O739"/>
          <cell r="P739" t="e">
            <v>#VALUE!</v>
          </cell>
          <cell r="Q739"/>
          <cell r="R739"/>
          <cell r="S739"/>
          <cell r="T739"/>
          <cell r="U739"/>
          <cell r="V739"/>
          <cell r="W739"/>
          <cell r="X739"/>
          <cell r="Z739"/>
          <cell r="AA739"/>
          <cell r="AB739"/>
          <cell r="AC739"/>
          <cell r="AD739"/>
        </row>
        <row r="740">
          <cell r="A740"/>
          <cell r="B740"/>
          <cell r="E740"/>
          <cell r="F740"/>
          <cell r="G740"/>
          <cell r="H740" t="str">
            <v>Ž</v>
          </cell>
          <cell r="I740"/>
          <cell r="J740"/>
          <cell r="K740"/>
          <cell r="L740"/>
          <cell r="M740"/>
          <cell r="N740"/>
          <cell r="O740" t="str">
            <v>Ž</v>
          </cell>
          <cell r="P740"/>
          <cell r="Q740"/>
          <cell r="R740"/>
          <cell r="S740"/>
          <cell r="T740"/>
          <cell r="U740"/>
          <cell r="V740"/>
          <cell r="W740"/>
          <cell r="X740"/>
          <cell r="Z740"/>
          <cell r="AA740"/>
          <cell r="AB740"/>
          <cell r="AC740"/>
          <cell r="AD740"/>
        </row>
        <row r="741">
          <cell r="A741"/>
          <cell r="B741"/>
          <cell r="E741"/>
          <cell r="F741"/>
          <cell r="G741"/>
          <cell r="H741" t="str">
            <v>ŽČ</v>
          </cell>
          <cell r="I741"/>
          <cell r="J741"/>
          <cell r="K741"/>
          <cell r="L741"/>
          <cell r="M741"/>
          <cell r="N741"/>
          <cell r="O741" t="str">
            <v>ŽČ</v>
          </cell>
          <cell r="P741"/>
          <cell r="Q741"/>
          <cell r="R741"/>
          <cell r="S741"/>
          <cell r="T741"/>
          <cell r="U741"/>
          <cell r="V741"/>
          <cell r="W741"/>
          <cell r="X741"/>
          <cell r="Z741"/>
          <cell r="AA741"/>
          <cell r="AB741"/>
          <cell r="AC741"/>
          <cell r="AD741"/>
        </row>
        <row r="742">
          <cell r="A742"/>
          <cell r="B742"/>
          <cell r="E742"/>
          <cell r="F742"/>
          <cell r="G742"/>
          <cell r="H742" t="str">
            <v>ŽČ</v>
          </cell>
          <cell r="I742"/>
          <cell r="J742"/>
          <cell r="K742"/>
          <cell r="L742"/>
          <cell r="M742"/>
          <cell r="N742"/>
          <cell r="O742" t="str">
            <v>ŽČ</v>
          </cell>
          <cell r="P742"/>
          <cell r="Q742"/>
          <cell r="R742"/>
          <cell r="S742"/>
          <cell r="T742"/>
          <cell r="U742"/>
          <cell r="V742"/>
          <cell r="W742"/>
          <cell r="X742"/>
          <cell r="Z742"/>
          <cell r="AA742"/>
          <cell r="AB742"/>
          <cell r="AC742"/>
          <cell r="AD742"/>
        </row>
        <row r="743">
          <cell r="A743"/>
          <cell r="B743"/>
          <cell r="E743"/>
          <cell r="F743"/>
          <cell r="G743"/>
          <cell r="H743"/>
          <cell r="I743"/>
          <cell r="J743"/>
          <cell r="K743"/>
          <cell r="L743"/>
          <cell r="M743"/>
          <cell r="N743"/>
          <cell r="O743"/>
          <cell r="P743"/>
          <cell r="Q743"/>
          <cell r="R743"/>
          <cell r="S743"/>
          <cell r="T743"/>
          <cell r="U743"/>
          <cell r="V743"/>
          <cell r="W743"/>
          <cell r="X743"/>
          <cell r="Z743"/>
          <cell r="AA743"/>
          <cell r="AB743"/>
          <cell r="AC743"/>
          <cell r="AD743"/>
        </row>
        <row r="744">
          <cell r="A744"/>
          <cell r="B744"/>
          <cell r="C744"/>
          <cell r="D744"/>
          <cell r="E744"/>
          <cell r="F744"/>
          <cell r="G744"/>
          <cell r="H744"/>
          <cell r="I744"/>
          <cell r="J744"/>
          <cell r="K744"/>
          <cell r="L744"/>
          <cell r="M744"/>
          <cell r="N744"/>
          <cell r="O744"/>
          <cell r="P744"/>
          <cell r="Q744"/>
          <cell r="R744"/>
          <cell r="S744"/>
          <cell r="T744"/>
          <cell r="U744"/>
          <cell r="V744"/>
          <cell r="W744"/>
          <cell r="X744"/>
          <cell r="Y744"/>
          <cell r="Z744"/>
          <cell r="AA744"/>
          <cell r="AB744"/>
          <cell r="AC744"/>
          <cell r="AD744"/>
        </row>
        <row r="745">
          <cell r="A745" t="e">
            <v>#VALUE!</v>
          </cell>
          <cell r="B745"/>
          <cell r="E745" t="str">
            <v xml:space="preserve">zápas č. </v>
          </cell>
          <cell r="F745" t="e">
            <v>#VALUE!</v>
          </cell>
          <cell r="G745"/>
          <cell r="H745" t="str">
            <v>Servis</v>
          </cell>
          <cell r="I745"/>
          <cell r="J745"/>
          <cell r="K745"/>
          <cell r="L745"/>
          <cell r="M745"/>
          <cell r="N745"/>
          <cell r="O745"/>
          <cell r="P745"/>
          <cell r="Q745"/>
          <cell r="R745"/>
          <cell r="S745"/>
          <cell r="T745"/>
          <cell r="U745"/>
          <cell r="V745" t="str">
            <v>pomer</v>
          </cell>
          <cell r="W745"/>
          <cell r="X745"/>
          <cell r="Y745" t="str">
            <v>(:)</v>
          </cell>
          <cell r="Z745" t="str">
            <v/>
          </cell>
          <cell r="AA745" t="str">
            <v/>
          </cell>
          <cell r="AB745"/>
          <cell r="AC745" t="str">
            <v/>
          </cell>
          <cell r="AD745" t="e">
            <v>#VALUE!</v>
          </cell>
        </row>
        <row r="746">
          <cell r="A746"/>
          <cell r="B746"/>
          <cell r="E746"/>
          <cell r="F746"/>
          <cell r="G746" t="str">
            <v>Time out</v>
          </cell>
          <cell r="H746" t="str">
            <v>Príjem</v>
          </cell>
          <cell r="I746"/>
          <cell r="J746"/>
          <cell r="K746"/>
          <cell r="L746"/>
          <cell r="M746"/>
          <cell r="N746">
            <v>1</v>
          </cell>
          <cell r="O746">
            <v>2</v>
          </cell>
          <cell r="P746">
            <v>3</v>
          </cell>
          <cell r="Q746">
            <v>4</v>
          </cell>
          <cell r="R746">
            <v>5</v>
          </cell>
          <cell r="S746">
            <v>6</v>
          </cell>
          <cell r="T746">
            <v>7</v>
          </cell>
          <cell r="U746"/>
          <cell r="V746" t="str">
            <v>setov</v>
          </cell>
          <cell r="W746"/>
          <cell r="X746"/>
          <cell r="Z746"/>
          <cell r="AA746"/>
          <cell r="AB746"/>
          <cell r="AC746"/>
          <cell r="AD746"/>
        </row>
        <row r="747">
          <cell r="A747" t="e">
            <v>#VALUE!</v>
          </cell>
          <cell r="B747"/>
          <cell r="E747" t="str">
            <v>Stôl:</v>
          </cell>
          <cell r="F747" t="e">
            <v>#VALUE!</v>
          </cell>
          <cell r="G747"/>
          <cell r="H747"/>
          <cell r="I747" t="e">
            <v>#VALUE!</v>
          </cell>
          <cell r="J747"/>
          <cell r="K747"/>
          <cell r="L747"/>
          <cell r="M747"/>
          <cell r="N747"/>
          <cell r="O747"/>
          <cell r="P747"/>
          <cell r="Q747" t="str">
            <v xml:space="preserve"> </v>
          </cell>
          <cell r="R747"/>
          <cell r="S747"/>
          <cell r="T747"/>
          <cell r="U747"/>
          <cell r="V747" t="str">
            <v/>
          </cell>
          <cell r="W747"/>
          <cell r="X747"/>
          <cell r="Z747"/>
          <cell r="AA747"/>
          <cell r="AB747"/>
          <cell r="AC747"/>
          <cell r="AD747"/>
        </row>
        <row r="748">
          <cell r="A748"/>
          <cell r="B748"/>
          <cell r="E748"/>
          <cell r="F748"/>
          <cell r="G748"/>
          <cell r="H748"/>
          <cell r="I748"/>
          <cell r="J748"/>
          <cell r="K748"/>
          <cell r="L748"/>
          <cell r="M748"/>
          <cell r="N748"/>
          <cell r="O748"/>
          <cell r="P748"/>
          <cell r="Q748"/>
          <cell r="R748"/>
          <cell r="S748"/>
          <cell r="T748"/>
          <cell r="U748"/>
          <cell r="V748"/>
          <cell r="W748"/>
          <cell r="X748"/>
          <cell r="Z748"/>
          <cell r="AA748"/>
          <cell r="AB748"/>
          <cell r="AC748"/>
          <cell r="AD748"/>
        </row>
        <row r="749">
          <cell r="A749"/>
          <cell r="B749"/>
          <cell r="E749" t="str">
            <v>Dátum:</v>
          </cell>
          <cell r="F749">
            <v>43729</v>
          </cell>
          <cell r="G749"/>
          <cell r="H749"/>
          <cell r="I749"/>
          <cell r="J749"/>
          <cell r="K749"/>
          <cell r="L749"/>
          <cell r="M749"/>
          <cell r="N749"/>
          <cell r="O749"/>
          <cell r="P749"/>
          <cell r="Q749"/>
          <cell r="R749"/>
          <cell r="S749"/>
          <cell r="T749"/>
          <cell r="U749"/>
          <cell r="V749"/>
          <cell r="W749"/>
          <cell r="X749"/>
          <cell r="Z749"/>
          <cell r="AA749"/>
          <cell r="AB749"/>
          <cell r="AC749"/>
          <cell r="AD749"/>
        </row>
        <row r="750">
          <cell r="A750" t="e">
            <v>#VALUE!</v>
          </cell>
          <cell r="B750"/>
          <cell r="E750" t="str">
            <v>Čas:</v>
          </cell>
          <cell r="F750"/>
          <cell r="G750"/>
          <cell r="H750"/>
          <cell r="I750" t="e">
            <v>#VALUE!</v>
          </cell>
          <cell r="J750"/>
          <cell r="K750"/>
          <cell r="L750"/>
          <cell r="M750"/>
          <cell r="N750"/>
          <cell r="O750"/>
          <cell r="P750"/>
          <cell r="Q750" t="str">
            <v xml:space="preserve"> </v>
          </cell>
          <cell r="R750"/>
          <cell r="S750"/>
          <cell r="T750"/>
          <cell r="U750"/>
          <cell r="V750" t="str">
            <v/>
          </cell>
          <cell r="W750"/>
          <cell r="X750"/>
          <cell r="Z750"/>
          <cell r="AA750"/>
          <cell r="AB750"/>
          <cell r="AC750"/>
          <cell r="AD750"/>
        </row>
        <row r="751">
          <cell r="A751"/>
          <cell r="B751"/>
          <cell r="E751"/>
          <cell r="F751"/>
          <cell r="G751"/>
          <cell r="H751"/>
          <cell r="I751"/>
          <cell r="J751"/>
          <cell r="K751"/>
          <cell r="L751"/>
          <cell r="M751"/>
          <cell r="N751"/>
          <cell r="O751"/>
          <cell r="P751"/>
          <cell r="Q751"/>
          <cell r="R751"/>
          <cell r="S751"/>
          <cell r="T751"/>
          <cell r="U751"/>
          <cell r="V751"/>
          <cell r="W751"/>
          <cell r="X751"/>
          <cell r="Z751"/>
          <cell r="AA751"/>
          <cell r="AB751"/>
          <cell r="AC751"/>
          <cell r="AD751"/>
        </row>
        <row r="752">
          <cell r="A752"/>
          <cell r="B752"/>
          <cell r="E752" t="str">
            <v>Kategória :</v>
          </cell>
          <cell r="F752" t="str">
            <v>NMŽky</v>
          </cell>
          <cell r="G752"/>
          <cell r="H752"/>
          <cell r="I752"/>
          <cell r="J752"/>
          <cell r="K752"/>
          <cell r="L752"/>
          <cell r="M752"/>
          <cell r="N752"/>
          <cell r="O752"/>
          <cell r="P752"/>
          <cell r="Q752"/>
          <cell r="R752"/>
          <cell r="S752"/>
          <cell r="T752"/>
          <cell r="U752"/>
          <cell r="V752"/>
          <cell r="W752"/>
          <cell r="X752"/>
          <cell r="Z752"/>
          <cell r="AA752"/>
          <cell r="AB752"/>
          <cell r="AC752"/>
          <cell r="AD752"/>
        </row>
        <row r="753">
          <cell r="A753"/>
          <cell r="B753"/>
          <cell r="E753"/>
          <cell r="F753"/>
          <cell r="G753"/>
          <cell r="H753"/>
          <cell r="I753" t="str">
            <v>Rozhodca</v>
          </cell>
          <cell r="J753"/>
          <cell r="K753"/>
          <cell r="L753"/>
          <cell r="M753"/>
          <cell r="N753"/>
          <cell r="O753"/>
          <cell r="P753" t="str">
            <v>Víťaz</v>
          </cell>
          <cell r="Q753"/>
          <cell r="R753"/>
          <cell r="S753"/>
          <cell r="T753"/>
          <cell r="U753"/>
          <cell r="V753"/>
          <cell r="W753"/>
          <cell r="X753"/>
          <cell r="Z753"/>
          <cell r="AA753"/>
          <cell r="AB753"/>
          <cell r="AC753"/>
          <cell r="AD753"/>
        </row>
        <row r="754">
          <cell r="A754"/>
          <cell r="B754"/>
          <cell r="E754" t="str">
            <v>Skupina :</v>
          </cell>
          <cell r="F754" t="e">
            <v>#VALUE!</v>
          </cell>
          <cell r="G754"/>
          <cell r="H754"/>
          <cell r="I754"/>
          <cell r="J754"/>
          <cell r="K754"/>
          <cell r="L754"/>
          <cell r="M754"/>
          <cell r="N754" t="str">
            <v/>
          </cell>
          <cell r="O754"/>
          <cell r="P754"/>
          <cell r="Q754"/>
          <cell r="R754"/>
          <cell r="S754"/>
          <cell r="T754"/>
          <cell r="U754"/>
          <cell r="V754"/>
          <cell r="W754"/>
          <cell r="X754"/>
          <cell r="Z754"/>
          <cell r="AA754"/>
          <cell r="AB754"/>
          <cell r="AC754"/>
          <cell r="AD754"/>
        </row>
        <row r="755">
          <cell r="A755"/>
          <cell r="B755"/>
          <cell r="E755"/>
          <cell r="F755"/>
          <cell r="G755"/>
          <cell r="H755"/>
          <cell r="I755"/>
          <cell r="J755"/>
          <cell r="K755"/>
          <cell r="L755"/>
          <cell r="M755"/>
          <cell r="N755"/>
          <cell r="O755"/>
          <cell r="P755"/>
          <cell r="Q755"/>
          <cell r="R755"/>
          <cell r="S755"/>
          <cell r="T755"/>
          <cell r="U755"/>
          <cell r="V755"/>
          <cell r="W755"/>
          <cell r="X755"/>
          <cell r="Z755"/>
          <cell r="AA755"/>
          <cell r="AB755"/>
          <cell r="AC755"/>
          <cell r="AD755"/>
        </row>
        <row r="756">
          <cell r="A756"/>
          <cell r="B756"/>
          <cell r="E756" t="str">
            <v>Zápas:</v>
          </cell>
          <cell r="F756" t="e">
            <v>#VALUE!</v>
          </cell>
          <cell r="G756"/>
          <cell r="H756"/>
          <cell r="I756"/>
          <cell r="J756"/>
          <cell r="K756"/>
          <cell r="L756"/>
          <cell r="M756"/>
          <cell r="N756"/>
          <cell r="O756"/>
          <cell r="P756"/>
          <cell r="Q756"/>
          <cell r="R756"/>
          <cell r="S756"/>
          <cell r="T756"/>
          <cell r="U756"/>
          <cell r="V756"/>
          <cell r="W756"/>
          <cell r="X756"/>
          <cell r="Z756"/>
          <cell r="AA756"/>
          <cell r="AB756"/>
          <cell r="AC756"/>
          <cell r="AD756"/>
        </row>
        <row r="757">
          <cell r="A757"/>
          <cell r="B757"/>
          <cell r="E757"/>
          <cell r="F757"/>
          <cell r="G757"/>
          <cell r="H757" t="str">
            <v>Udelené karty - priestupok</v>
          </cell>
          <cell r="I757"/>
          <cell r="J757"/>
          <cell r="K757"/>
          <cell r="L757"/>
          <cell r="M757"/>
          <cell r="N757"/>
          <cell r="O757"/>
          <cell r="P757"/>
          <cell r="Q757"/>
          <cell r="R757"/>
          <cell r="S757"/>
          <cell r="T757"/>
          <cell r="U757"/>
          <cell r="V757"/>
          <cell r="W757"/>
          <cell r="X757"/>
          <cell r="Z757"/>
          <cell r="AA757"/>
          <cell r="AB757"/>
          <cell r="AC757"/>
          <cell r="AD757"/>
        </row>
        <row r="758">
          <cell r="A758"/>
          <cell r="B758"/>
          <cell r="E758"/>
          <cell r="F758"/>
          <cell r="G758"/>
          <cell r="H758"/>
          <cell r="I758"/>
          <cell r="J758"/>
          <cell r="K758"/>
          <cell r="L758"/>
          <cell r="M758"/>
          <cell r="N758"/>
          <cell r="O758"/>
          <cell r="P758"/>
          <cell r="Q758"/>
          <cell r="R758"/>
          <cell r="S758"/>
          <cell r="T758"/>
          <cell r="U758"/>
          <cell r="V758"/>
          <cell r="W758"/>
          <cell r="X758"/>
          <cell r="Z758"/>
          <cell r="AA758"/>
          <cell r="AB758"/>
          <cell r="AC758"/>
          <cell r="AD758"/>
        </row>
        <row r="759">
          <cell r="A759"/>
          <cell r="B759"/>
          <cell r="E759"/>
          <cell r="F759"/>
          <cell r="G759"/>
          <cell r="H759"/>
          <cell r="I759" t="e">
            <v>#VALUE!</v>
          </cell>
          <cell r="J759"/>
          <cell r="K759"/>
          <cell r="L759"/>
          <cell r="M759"/>
          <cell r="N759"/>
          <cell r="O759"/>
          <cell r="P759" t="e">
            <v>#VALUE!</v>
          </cell>
          <cell r="Q759"/>
          <cell r="R759"/>
          <cell r="S759"/>
          <cell r="T759"/>
          <cell r="U759"/>
          <cell r="V759"/>
          <cell r="W759"/>
          <cell r="X759"/>
          <cell r="Z759"/>
          <cell r="AA759"/>
          <cell r="AB759"/>
          <cell r="AC759"/>
          <cell r="AD759"/>
        </row>
        <row r="760">
          <cell r="A760"/>
          <cell r="B760"/>
          <cell r="E760"/>
          <cell r="F760"/>
          <cell r="G760"/>
          <cell r="H760" t="str">
            <v>Ž</v>
          </cell>
          <cell r="I760"/>
          <cell r="J760"/>
          <cell r="K760"/>
          <cell r="L760"/>
          <cell r="M760"/>
          <cell r="N760"/>
          <cell r="O760" t="str">
            <v>Ž</v>
          </cell>
          <cell r="P760"/>
          <cell r="Q760"/>
          <cell r="R760"/>
          <cell r="S760"/>
          <cell r="T760"/>
          <cell r="U760"/>
          <cell r="V760"/>
          <cell r="W760"/>
          <cell r="X760"/>
          <cell r="Z760"/>
          <cell r="AA760"/>
          <cell r="AB760"/>
          <cell r="AC760"/>
          <cell r="AD760"/>
        </row>
        <row r="761">
          <cell r="A761"/>
          <cell r="B761"/>
          <cell r="E761"/>
          <cell r="F761"/>
          <cell r="G761"/>
          <cell r="H761" t="str">
            <v>ŽČ</v>
          </cell>
          <cell r="I761"/>
          <cell r="J761"/>
          <cell r="K761"/>
          <cell r="L761"/>
          <cell r="M761"/>
          <cell r="N761"/>
          <cell r="O761" t="str">
            <v>ŽČ</v>
          </cell>
          <cell r="P761"/>
          <cell r="Q761"/>
          <cell r="R761"/>
          <cell r="S761"/>
          <cell r="T761"/>
          <cell r="U761"/>
          <cell r="V761"/>
          <cell r="W761"/>
          <cell r="X761"/>
          <cell r="Z761"/>
          <cell r="AA761"/>
          <cell r="AB761"/>
          <cell r="AC761"/>
          <cell r="AD761"/>
        </row>
        <row r="762">
          <cell r="A762"/>
          <cell r="B762"/>
          <cell r="E762"/>
          <cell r="F762"/>
          <cell r="G762"/>
          <cell r="H762" t="str">
            <v>ŽČ</v>
          </cell>
          <cell r="I762"/>
          <cell r="J762"/>
          <cell r="K762"/>
          <cell r="L762"/>
          <cell r="M762"/>
          <cell r="N762"/>
          <cell r="O762" t="str">
            <v>ŽČ</v>
          </cell>
          <cell r="P762"/>
          <cell r="Q762"/>
          <cell r="R762"/>
          <cell r="S762"/>
          <cell r="T762"/>
          <cell r="U762"/>
          <cell r="V762"/>
          <cell r="W762"/>
          <cell r="X762"/>
          <cell r="Z762"/>
          <cell r="AA762"/>
          <cell r="AB762"/>
          <cell r="AC762"/>
          <cell r="AD762"/>
        </row>
        <row r="763">
          <cell r="A763"/>
          <cell r="B763"/>
          <cell r="E763"/>
          <cell r="F763"/>
          <cell r="G763"/>
          <cell r="H763"/>
          <cell r="I763"/>
          <cell r="J763"/>
          <cell r="K763"/>
          <cell r="L763"/>
          <cell r="M763"/>
          <cell r="N763"/>
          <cell r="O763"/>
          <cell r="P763"/>
          <cell r="Q763"/>
          <cell r="R763"/>
          <cell r="S763"/>
          <cell r="T763"/>
          <cell r="U763"/>
          <cell r="V763"/>
          <cell r="W763"/>
          <cell r="X763"/>
          <cell r="Z763"/>
          <cell r="AA763"/>
          <cell r="AB763"/>
          <cell r="AC763"/>
          <cell r="AD763"/>
        </row>
        <row r="764">
          <cell r="A764"/>
          <cell r="B764"/>
          <cell r="C764"/>
          <cell r="D764"/>
          <cell r="E764"/>
          <cell r="F764"/>
          <cell r="G764"/>
          <cell r="H764"/>
          <cell r="I764"/>
          <cell r="J764"/>
          <cell r="K764"/>
          <cell r="L764"/>
          <cell r="M764"/>
          <cell r="N764"/>
          <cell r="O764"/>
          <cell r="P764"/>
          <cell r="Q764"/>
          <cell r="R764"/>
          <cell r="S764"/>
          <cell r="T764"/>
          <cell r="U764"/>
          <cell r="V764"/>
          <cell r="W764"/>
          <cell r="X764"/>
          <cell r="Y764"/>
          <cell r="Z764"/>
          <cell r="AA764"/>
          <cell r="AB764"/>
          <cell r="AC764"/>
          <cell r="AD764"/>
        </row>
        <row r="765">
          <cell r="A765" t="e">
            <v>#VALUE!</v>
          </cell>
          <cell r="B765"/>
          <cell r="E765" t="str">
            <v xml:space="preserve">zápas č. </v>
          </cell>
          <cell r="F765" t="e">
            <v>#VALUE!</v>
          </cell>
          <cell r="G765"/>
          <cell r="H765" t="str">
            <v>Servis</v>
          </cell>
          <cell r="I765"/>
          <cell r="J765"/>
          <cell r="K765"/>
          <cell r="L765"/>
          <cell r="M765"/>
          <cell r="N765"/>
          <cell r="O765"/>
          <cell r="P765"/>
          <cell r="Q765"/>
          <cell r="R765"/>
          <cell r="S765"/>
          <cell r="T765"/>
          <cell r="U765"/>
          <cell r="V765" t="str">
            <v>pomer</v>
          </cell>
          <cell r="W765"/>
          <cell r="X765"/>
          <cell r="Y765" t="str">
            <v>(:)</v>
          </cell>
          <cell r="Z765" t="str">
            <v/>
          </cell>
          <cell r="AA765" t="str">
            <v/>
          </cell>
          <cell r="AB765"/>
          <cell r="AC765" t="str">
            <v/>
          </cell>
          <cell r="AD765" t="e">
            <v>#VALUE!</v>
          </cell>
        </row>
        <row r="766">
          <cell r="A766"/>
          <cell r="B766"/>
          <cell r="E766"/>
          <cell r="F766"/>
          <cell r="G766" t="str">
            <v>Time out</v>
          </cell>
          <cell r="H766" t="str">
            <v>Príjem</v>
          </cell>
          <cell r="I766"/>
          <cell r="J766"/>
          <cell r="K766"/>
          <cell r="L766"/>
          <cell r="M766"/>
          <cell r="N766">
            <v>1</v>
          </cell>
          <cell r="O766">
            <v>2</v>
          </cell>
          <cell r="P766">
            <v>3</v>
          </cell>
          <cell r="Q766">
            <v>4</v>
          </cell>
          <cell r="R766">
            <v>5</v>
          </cell>
          <cell r="S766">
            <v>6</v>
          </cell>
          <cell r="T766">
            <v>7</v>
          </cell>
          <cell r="U766"/>
          <cell r="V766" t="str">
            <v>setov</v>
          </cell>
          <cell r="W766"/>
          <cell r="X766"/>
          <cell r="Z766"/>
          <cell r="AA766"/>
          <cell r="AB766"/>
          <cell r="AC766"/>
          <cell r="AD766"/>
        </row>
        <row r="767">
          <cell r="A767" t="e">
            <v>#VALUE!</v>
          </cell>
          <cell r="B767"/>
          <cell r="E767" t="str">
            <v>Stôl:</v>
          </cell>
          <cell r="F767" t="e">
            <v>#VALUE!</v>
          </cell>
          <cell r="G767"/>
          <cell r="H767"/>
          <cell r="I767" t="e">
            <v>#VALUE!</v>
          </cell>
          <cell r="J767"/>
          <cell r="K767"/>
          <cell r="L767"/>
          <cell r="M767"/>
          <cell r="N767"/>
          <cell r="O767"/>
          <cell r="P767"/>
          <cell r="Q767" t="str">
            <v xml:space="preserve"> </v>
          </cell>
          <cell r="R767"/>
          <cell r="S767"/>
          <cell r="T767"/>
          <cell r="U767"/>
          <cell r="V767" t="str">
            <v/>
          </cell>
          <cell r="W767"/>
          <cell r="X767"/>
          <cell r="Z767"/>
          <cell r="AA767"/>
          <cell r="AB767"/>
          <cell r="AC767"/>
          <cell r="AD767"/>
        </row>
        <row r="768">
          <cell r="A768"/>
          <cell r="B768"/>
          <cell r="E768"/>
          <cell r="F768"/>
          <cell r="G768"/>
          <cell r="H768"/>
          <cell r="I768"/>
          <cell r="J768"/>
          <cell r="K768"/>
          <cell r="L768"/>
          <cell r="M768"/>
          <cell r="N768"/>
          <cell r="O768"/>
          <cell r="P768"/>
          <cell r="Q768"/>
          <cell r="R768"/>
          <cell r="S768"/>
          <cell r="T768"/>
          <cell r="U768"/>
          <cell r="V768"/>
          <cell r="W768"/>
          <cell r="X768"/>
          <cell r="Z768"/>
          <cell r="AA768"/>
          <cell r="AB768"/>
          <cell r="AC768"/>
          <cell r="AD768"/>
        </row>
        <row r="769">
          <cell r="A769"/>
          <cell r="B769"/>
          <cell r="E769" t="str">
            <v>Dátum:</v>
          </cell>
          <cell r="F769">
            <v>43729</v>
          </cell>
          <cell r="G769"/>
          <cell r="H769"/>
          <cell r="I769"/>
          <cell r="J769"/>
          <cell r="K769"/>
          <cell r="L769"/>
          <cell r="M769"/>
          <cell r="N769"/>
          <cell r="O769"/>
          <cell r="P769"/>
          <cell r="Q769"/>
          <cell r="R769"/>
          <cell r="S769"/>
          <cell r="T769"/>
          <cell r="U769"/>
          <cell r="V769"/>
          <cell r="W769"/>
          <cell r="X769"/>
          <cell r="Z769"/>
          <cell r="AA769"/>
          <cell r="AB769"/>
          <cell r="AC769"/>
          <cell r="AD769"/>
        </row>
        <row r="770">
          <cell r="A770" t="e">
            <v>#VALUE!</v>
          </cell>
          <cell r="B770"/>
          <cell r="E770" t="str">
            <v>Čas:</v>
          </cell>
          <cell r="F770"/>
          <cell r="G770"/>
          <cell r="H770"/>
          <cell r="I770" t="e">
            <v>#VALUE!</v>
          </cell>
          <cell r="J770"/>
          <cell r="K770"/>
          <cell r="L770"/>
          <cell r="M770"/>
          <cell r="N770"/>
          <cell r="O770"/>
          <cell r="P770"/>
          <cell r="Q770" t="str">
            <v xml:space="preserve"> </v>
          </cell>
          <cell r="R770"/>
          <cell r="S770"/>
          <cell r="T770"/>
          <cell r="U770"/>
          <cell r="V770" t="str">
            <v/>
          </cell>
          <cell r="W770"/>
          <cell r="X770"/>
          <cell r="Z770"/>
          <cell r="AA770"/>
          <cell r="AB770"/>
          <cell r="AC770"/>
          <cell r="AD770"/>
        </row>
        <row r="771">
          <cell r="A771"/>
          <cell r="B771"/>
          <cell r="E771"/>
          <cell r="F771"/>
          <cell r="G771"/>
          <cell r="H771"/>
          <cell r="I771"/>
          <cell r="J771"/>
          <cell r="K771"/>
          <cell r="L771"/>
          <cell r="M771"/>
          <cell r="N771"/>
          <cell r="O771"/>
          <cell r="P771"/>
          <cell r="Q771"/>
          <cell r="R771"/>
          <cell r="S771"/>
          <cell r="T771"/>
          <cell r="U771"/>
          <cell r="V771"/>
          <cell r="W771"/>
          <cell r="X771"/>
          <cell r="Z771"/>
          <cell r="AA771"/>
          <cell r="AB771"/>
          <cell r="AC771"/>
          <cell r="AD771"/>
        </row>
        <row r="772">
          <cell r="A772"/>
          <cell r="B772"/>
          <cell r="E772" t="str">
            <v>Kategória :</v>
          </cell>
          <cell r="F772" t="str">
            <v>NMŽky</v>
          </cell>
          <cell r="G772"/>
          <cell r="H772"/>
          <cell r="I772"/>
          <cell r="J772"/>
          <cell r="K772"/>
          <cell r="L772"/>
          <cell r="M772"/>
          <cell r="N772"/>
          <cell r="O772"/>
          <cell r="P772"/>
          <cell r="Q772"/>
          <cell r="R772"/>
          <cell r="S772"/>
          <cell r="T772"/>
          <cell r="U772"/>
          <cell r="V772"/>
          <cell r="W772"/>
          <cell r="X772"/>
          <cell r="Z772"/>
          <cell r="AA772"/>
          <cell r="AB772"/>
          <cell r="AC772"/>
          <cell r="AD772"/>
        </row>
        <row r="773">
          <cell r="A773"/>
          <cell r="B773"/>
          <cell r="E773"/>
          <cell r="F773"/>
          <cell r="G773"/>
          <cell r="H773"/>
          <cell r="I773" t="str">
            <v>Rozhodca</v>
          </cell>
          <cell r="J773"/>
          <cell r="K773"/>
          <cell r="L773"/>
          <cell r="M773"/>
          <cell r="N773"/>
          <cell r="O773"/>
          <cell r="P773" t="str">
            <v>Víťaz</v>
          </cell>
          <cell r="Q773"/>
          <cell r="R773"/>
          <cell r="S773"/>
          <cell r="T773"/>
          <cell r="U773"/>
          <cell r="V773"/>
          <cell r="W773"/>
          <cell r="X773"/>
          <cell r="Z773"/>
          <cell r="AA773"/>
          <cell r="AB773"/>
          <cell r="AC773"/>
          <cell r="AD773"/>
        </row>
        <row r="774">
          <cell r="A774"/>
          <cell r="B774"/>
          <cell r="E774" t="str">
            <v>Skupina :</v>
          </cell>
          <cell r="F774" t="e">
            <v>#VALUE!</v>
          </cell>
          <cell r="G774"/>
          <cell r="H774"/>
          <cell r="I774"/>
          <cell r="J774"/>
          <cell r="K774"/>
          <cell r="L774"/>
          <cell r="M774"/>
          <cell r="N774" t="str">
            <v/>
          </cell>
          <cell r="O774"/>
          <cell r="P774"/>
          <cell r="Q774"/>
          <cell r="R774"/>
          <cell r="S774"/>
          <cell r="T774"/>
          <cell r="U774"/>
          <cell r="V774"/>
          <cell r="W774"/>
          <cell r="X774"/>
          <cell r="Z774"/>
          <cell r="AA774"/>
          <cell r="AB774"/>
          <cell r="AC774"/>
          <cell r="AD774"/>
        </row>
        <row r="775">
          <cell r="A775"/>
          <cell r="B775"/>
          <cell r="E775"/>
          <cell r="F775"/>
          <cell r="G775"/>
          <cell r="H775"/>
          <cell r="I775"/>
          <cell r="J775"/>
          <cell r="K775"/>
          <cell r="L775"/>
          <cell r="M775"/>
          <cell r="N775"/>
          <cell r="O775"/>
          <cell r="P775"/>
          <cell r="Q775"/>
          <cell r="R775"/>
          <cell r="S775"/>
          <cell r="T775"/>
          <cell r="U775"/>
          <cell r="V775"/>
          <cell r="W775"/>
          <cell r="X775"/>
          <cell r="Z775"/>
          <cell r="AA775"/>
          <cell r="AB775"/>
          <cell r="AC775"/>
          <cell r="AD775"/>
        </row>
        <row r="776">
          <cell r="A776"/>
          <cell r="B776"/>
          <cell r="E776" t="str">
            <v>Zápas:</v>
          </cell>
          <cell r="F776" t="e">
            <v>#VALUE!</v>
          </cell>
          <cell r="G776"/>
          <cell r="H776"/>
          <cell r="I776"/>
          <cell r="J776"/>
          <cell r="K776"/>
          <cell r="L776"/>
          <cell r="M776"/>
          <cell r="N776"/>
          <cell r="O776"/>
          <cell r="P776"/>
          <cell r="Q776"/>
          <cell r="R776"/>
          <cell r="S776"/>
          <cell r="T776"/>
          <cell r="U776"/>
          <cell r="V776"/>
          <cell r="W776"/>
          <cell r="X776"/>
          <cell r="Z776"/>
          <cell r="AA776"/>
          <cell r="AB776"/>
          <cell r="AC776"/>
          <cell r="AD776"/>
        </row>
        <row r="777">
          <cell r="A777"/>
          <cell r="B777"/>
          <cell r="E777"/>
          <cell r="F777"/>
          <cell r="G777"/>
          <cell r="H777" t="str">
            <v>Udelené karty - priestupok</v>
          </cell>
          <cell r="I777"/>
          <cell r="J777"/>
          <cell r="K777"/>
          <cell r="L777"/>
          <cell r="M777"/>
          <cell r="N777"/>
          <cell r="O777"/>
          <cell r="P777"/>
          <cell r="Q777"/>
          <cell r="R777"/>
          <cell r="S777"/>
          <cell r="T777"/>
          <cell r="U777"/>
          <cell r="V777"/>
          <cell r="W777"/>
          <cell r="X777"/>
          <cell r="Z777"/>
          <cell r="AA777"/>
          <cell r="AB777"/>
          <cell r="AC777"/>
          <cell r="AD777"/>
        </row>
        <row r="778">
          <cell r="A778"/>
          <cell r="B778"/>
          <cell r="E778"/>
          <cell r="F778"/>
          <cell r="G778"/>
          <cell r="H778"/>
          <cell r="I778"/>
          <cell r="J778"/>
          <cell r="K778"/>
          <cell r="L778"/>
          <cell r="M778"/>
          <cell r="N778"/>
          <cell r="O778"/>
          <cell r="P778"/>
          <cell r="Q778"/>
          <cell r="R778"/>
          <cell r="S778"/>
          <cell r="T778"/>
          <cell r="U778"/>
          <cell r="V778"/>
          <cell r="W778"/>
          <cell r="X778"/>
          <cell r="Z778"/>
          <cell r="AA778"/>
          <cell r="AB778"/>
          <cell r="AC778"/>
          <cell r="AD778"/>
        </row>
        <row r="779">
          <cell r="A779"/>
          <cell r="B779"/>
          <cell r="E779"/>
          <cell r="F779"/>
          <cell r="G779"/>
          <cell r="H779"/>
          <cell r="I779" t="e">
            <v>#VALUE!</v>
          </cell>
          <cell r="J779"/>
          <cell r="K779"/>
          <cell r="L779"/>
          <cell r="M779"/>
          <cell r="N779"/>
          <cell r="O779"/>
          <cell r="P779" t="e">
            <v>#VALUE!</v>
          </cell>
          <cell r="Q779"/>
          <cell r="R779"/>
          <cell r="S779"/>
          <cell r="T779"/>
          <cell r="U779"/>
          <cell r="V779"/>
          <cell r="W779"/>
          <cell r="X779"/>
          <cell r="Z779"/>
          <cell r="AA779"/>
          <cell r="AB779"/>
          <cell r="AC779"/>
          <cell r="AD779"/>
        </row>
        <row r="780">
          <cell r="A780"/>
          <cell r="B780"/>
          <cell r="E780"/>
          <cell r="F780"/>
          <cell r="G780"/>
          <cell r="H780" t="str">
            <v>Ž</v>
          </cell>
          <cell r="I780"/>
          <cell r="J780"/>
          <cell r="K780"/>
          <cell r="L780"/>
          <cell r="M780"/>
          <cell r="N780"/>
          <cell r="O780" t="str">
            <v>Ž</v>
          </cell>
          <cell r="P780"/>
          <cell r="Q780"/>
          <cell r="R780"/>
          <cell r="S780"/>
          <cell r="T780"/>
          <cell r="U780"/>
          <cell r="V780"/>
          <cell r="W780"/>
          <cell r="X780"/>
          <cell r="Z780"/>
          <cell r="AA780"/>
          <cell r="AB780"/>
          <cell r="AC780"/>
          <cell r="AD780"/>
        </row>
        <row r="781">
          <cell r="A781"/>
          <cell r="B781"/>
          <cell r="E781"/>
          <cell r="F781"/>
          <cell r="G781"/>
          <cell r="H781" t="str">
            <v>ŽČ</v>
          </cell>
          <cell r="I781"/>
          <cell r="J781"/>
          <cell r="K781"/>
          <cell r="L781"/>
          <cell r="M781"/>
          <cell r="N781"/>
          <cell r="O781" t="str">
            <v>ŽČ</v>
          </cell>
          <cell r="P781"/>
          <cell r="Q781"/>
          <cell r="R781"/>
          <cell r="S781"/>
          <cell r="T781"/>
          <cell r="U781"/>
          <cell r="V781"/>
          <cell r="W781"/>
          <cell r="X781"/>
          <cell r="Z781"/>
          <cell r="AA781"/>
          <cell r="AB781"/>
          <cell r="AC781"/>
          <cell r="AD781"/>
        </row>
        <row r="782">
          <cell r="A782"/>
          <cell r="B782"/>
          <cell r="E782"/>
          <cell r="F782"/>
          <cell r="G782"/>
          <cell r="H782" t="str">
            <v>ŽČ</v>
          </cell>
          <cell r="I782"/>
          <cell r="J782"/>
          <cell r="K782"/>
          <cell r="L782"/>
          <cell r="M782"/>
          <cell r="N782"/>
          <cell r="O782" t="str">
            <v>ŽČ</v>
          </cell>
          <cell r="P782"/>
          <cell r="Q782"/>
          <cell r="R782"/>
          <cell r="S782"/>
          <cell r="T782"/>
          <cell r="U782"/>
          <cell r="V782"/>
          <cell r="W782"/>
          <cell r="X782"/>
          <cell r="Z782"/>
          <cell r="AA782"/>
          <cell r="AB782"/>
          <cell r="AC782"/>
          <cell r="AD782"/>
        </row>
        <row r="783">
          <cell r="A783"/>
          <cell r="B783"/>
          <cell r="E783"/>
          <cell r="F783"/>
          <cell r="G783"/>
          <cell r="H783"/>
          <cell r="I783"/>
          <cell r="J783"/>
          <cell r="K783"/>
          <cell r="L783"/>
          <cell r="M783"/>
          <cell r="N783"/>
          <cell r="O783"/>
          <cell r="P783"/>
          <cell r="Q783"/>
          <cell r="R783"/>
          <cell r="S783"/>
          <cell r="T783"/>
          <cell r="U783"/>
          <cell r="V783"/>
          <cell r="W783"/>
          <cell r="X783"/>
          <cell r="Z783"/>
          <cell r="AA783"/>
          <cell r="AB783"/>
          <cell r="AC783"/>
          <cell r="AD783"/>
        </row>
        <row r="784">
          <cell r="A784"/>
          <cell r="B784"/>
          <cell r="C784"/>
          <cell r="D784"/>
          <cell r="E784"/>
          <cell r="F784"/>
          <cell r="G784"/>
          <cell r="H784"/>
          <cell r="I784"/>
          <cell r="J784"/>
          <cell r="K784"/>
          <cell r="L784"/>
          <cell r="M784"/>
          <cell r="N784"/>
          <cell r="O784"/>
          <cell r="P784"/>
          <cell r="Q784"/>
          <cell r="R784"/>
          <cell r="S784"/>
          <cell r="T784"/>
          <cell r="U784"/>
          <cell r="V784"/>
          <cell r="W784"/>
          <cell r="X784"/>
          <cell r="Y784"/>
          <cell r="Z784"/>
          <cell r="AA784"/>
          <cell r="AB784"/>
          <cell r="AC784"/>
          <cell r="AD784"/>
        </row>
        <row r="785">
          <cell r="A785" t="e">
            <v>#VALUE!</v>
          </cell>
          <cell r="B785"/>
          <cell r="E785" t="str">
            <v xml:space="preserve">zápas č. </v>
          </cell>
          <cell r="F785" t="e">
            <v>#VALUE!</v>
          </cell>
          <cell r="G785"/>
          <cell r="H785" t="str">
            <v>Servis</v>
          </cell>
          <cell r="I785"/>
          <cell r="J785"/>
          <cell r="K785"/>
          <cell r="L785"/>
          <cell r="M785"/>
          <cell r="N785"/>
          <cell r="O785"/>
          <cell r="P785"/>
          <cell r="Q785"/>
          <cell r="R785"/>
          <cell r="S785"/>
          <cell r="T785"/>
          <cell r="U785"/>
          <cell r="V785" t="str">
            <v>pomer</v>
          </cell>
          <cell r="W785"/>
          <cell r="X785"/>
          <cell r="Y785" t="str">
            <v>(:)</v>
          </cell>
          <cell r="Z785" t="str">
            <v/>
          </cell>
          <cell r="AA785" t="str">
            <v/>
          </cell>
          <cell r="AB785"/>
          <cell r="AC785" t="str">
            <v/>
          </cell>
          <cell r="AD785" t="e">
            <v>#VALUE!</v>
          </cell>
        </row>
        <row r="786">
          <cell r="A786"/>
          <cell r="B786"/>
          <cell r="E786"/>
          <cell r="F786"/>
          <cell r="G786" t="str">
            <v>Time out</v>
          </cell>
          <cell r="H786" t="str">
            <v>Príjem</v>
          </cell>
          <cell r="I786"/>
          <cell r="J786"/>
          <cell r="K786"/>
          <cell r="L786"/>
          <cell r="M786"/>
          <cell r="N786">
            <v>1</v>
          </cell>
          <cell r="O786">
            <v>2</v>
          </cell>
          <cell r="P786">
            <v>3</v>
          </cell>
          <cell r="Q786">
            <v>4</v>
          </cell>
          <cell r="R786">
            <v>5</v>
          </cell>
          <cell r="S786">
            <v>6</v>
          </cell>
          <cell r="T786">
            <v>7</v>
          </cell>
          <cell r="U786"/>
          <cell r="V786" t="str">
            <v>setov</v>
          </cell>
          <cell r="W786"/>
          <cell r="X786"/>
          <cell r="Z786"/>
          <cell r="AA786"/>
          <cell r="AB786"/>
          <cell r="AC786"/>
          <cell r="AD786"/>
        </row>
        <row r="787">
          <cell r="A787" t="e">
            <v>#VALUE!</v>
          </cell>
          <cell r="B787"/>
          <cell r="E787" t="str">
            <v>Stôl:</v>
          </cell>
          <cell r="F787" t="e">
            <v>#VALUE!</v>
          </cell>
          <cell r="G787"/>
          <cell r="H787"/>
          <cell r="I787" t="e">
            <v>#VALUE!</v>
          </cell>
          <cell r="J787"/>
          <cell r="K787"/>
          <cell r="L787"/>
          <cell r="M787"/>
          <cell r="N787"/>
          <cell r="O787"/>
          <cell r="P787"/>
          <cell r="Q787" t="str">
            <v xml:space="preserve"> </v>
          </cell>
          <cell r="R787"/>
          <cell r="S787"/>
          <cell r="T787"/>
          <cell r="U787"/>
          <cell r="V787" t="str">
            <v/>
          </cell>
          <cell r="W787"/>
          <cell r="X787"/>
          <cell r="Z787"/>
          <cell r="AA787"/>
          <cell r="AB787"/>
          <cell r="AC787"/>
          <cell r="AD787"/>
        </row>
        <row r="788">
          <cell r="A788"/>
          <cell r="B788"/>
          <cell r="E788"/>
          <cell r="F788"/>
          <cell r="G788"/>
          <cell r="H788"/>
          <cell r="I788"/>
          <cell r="J788"/>
          <cell r="K788"/>
          <cell r="L788"/>
          <cell r="M788"/>
          <cell r="N788"/>
          <cell r="O788"/>
          <cell r="P788"/>
          <cell r="Q788"/>
          <cell r="R788"/>
          <cell r="S788"/>
          <cell r="T788"/>
          <cell r="U788"/>
          <cell r="V788"/>
          <cell r="W788"/>
          <cell r="X788"/>
          <cell r="Z788"/>
          <cell r="AA788"/>
          <cell r="AB788"/>
          <cell r="AC788"/>
          <cell r="AD788"/>
        </row>
        <row r="789">
          <cell r="A789"/>
          <cell r="B789"/>
          <cell r="E789" t="str">
            <v>Dátum:</v>
          </cell>
          <cell r="F789">
            <v>43729</v>
          </cell>
          <cell r="G789"/>
          <cell r="H789"/>
          <cell r="I789"/>
          <cell r="J789"/>
          <cell r="K789"/>
          <cell r="L789"/>
          <cell r="M789"/>
          <cell r="N789"/>
          <cell r="O789"/>
          <cell r="P789"/>
          <cell r="Q789"/>
          <cell r="R789"/>
          <cell r="S789"/>
          <cell r="T789"/>
          <cell r="U789"/>
          <cell r="V789"/>
          <cell r="W789"/>
          <cell r="X789"/>
          <cell r="Z789"/>
          <cell r="AA789"/>
          <cell r="AB789"/>
          <cell r="AC789"/>
          <cell r="AD789"/>
        </row>
        <row r="790">
          <cell r="A790" t="e">
            <v>#VALUE!</v>
          </cell>
          <cell r="B790"/>
          <cell r="E790" t="str">
            <v>Čas:</v>
          </cell>
          <cell r="F790"/>
          <cell r="G790"/>
          <cell r="H790"/>
          <cell r="I790" t="e">
            <v>#VALUE!</v>
          </cell>
          <cell r="J790"/>
          <cell r="K790"/>
          <cell r="L790"/>
          <cell r="M790"/>
          <cell r="N790"/>
          <cell r="O790"/>
          <cell r="P790"/>
          <cell r="Q790" t="str">
            <v xml:space="preserve"> </v>
          </cell>
          <cell r="R790"/>
          <cell r="S790"/>
          <cell r="T790"/>
          <cell r="U790"/>
          <cell r="V790" t="str">
            <v/>
          </cell>
          <cell r="W790"/>
          <cell r="X790"/>
          <cell r="Z790"/>
          <cell r="AA790"/>
          <cell r="AB790"/>
          <cell r="AC790"/>
          <cell r="AD790"/>
        </row>
        <row r="791">
          <cell r="A791"/>
          <cell r="B791"/>
          <cell r="E791"/>
          <cell r="F791"/>
          <cell r="G791"/>
          <cell r="H791"/>
          <cell r="I791"/>
          <cell r="J791"/>
          <cell r="K791"/>
          <cell r="L791"/>
          <cell r="M791"/>
          <cell r="N791"/>
          <cell r="O791"/>
          <cell r="P791"/>
          <cell r="Q791"/>
          <cell r="R791"/>
          <cell r="S791"/>
          <cell r="T791"/>
          <cell r="U791"/>
          <cell r="V791"/>
          <cell r="W791"/>
          <cell r="X791"/>
          <cell r="Z791"/>
          <cell r="AA791"/>
          <cell r="AB791"/>
          <cell r="AC791"/>
          <cell r="AD791"/>
        </row>
        <row r="792">
          <cell r="A792"/>
          <cell r="B792"/>
          <cell r="E792" t="str">
            <v>Kategória :</v>
          </cell>
          <cell r="F792" t="str">
            <v>NMŽky</v>
          </cell>
          <cell r="G792"/>
          <cell r="H792"/>
          <cell r="I792"/>
          <cell r="J792"/>
          <cell r="K792"/>
          <cell r="L792"/>
          <cell r="M792"/>
          <cell r="N792"/>
          <cell r="O792"/>
          <cell r="P792"/>
          <cell r="Q792"/>
          <cell r="R792"/>
          <cell r="S792"/>
          <cell r="T792"/>
          <cell r="U792"/>
          <cell r="V792"/>
          <cell r="W792"/>
          <cell r="X792"/>
          <cell r="Z792"/>
          <cell r="AA792"/>
          <cell r="AB792"/>
          <cell r="AC792"/>
          <cell r="AD792"/>
        </row>
        <row r="793">
          <cell r="A793"/>
          <cell r="B793"/>
          <cell r="E793"/>
          <cell r="F793"/>
          <cell r="G793"/>
          <cell r="H793"/>
          <cell r="I793" t="str">
            <v>Rozhodca</v>
          </cell>
          <cell r="J793"/>
          <cell r="K793"/>
          <cell r="L793"/>
          <cell r="M793"/>
          <cell r="N793"/>
          <cell r="O793"/>
          <cell r="P793" t="str">
            <v>Víťaz</v>
          </cell>
          <cell r="Q793"/>
          <cell r="R793"/>
          <cell r="S793"/>
          <cell r="T793"/>
          <cell r="U793"/>
          <cell r="V793"/>
          <cell r="W793"/>
          <cell r="X793"/>
          <cell r="Z793"/>
          <cell r="AA793"/>
          <cell r="AB793"/>
          <cell r="AC793"/>
          <cell r="AD793"/>
        </row>
        <row r="794">
          <cell r="A794"/>
          <cell r="B794"/>
          <cell r="E794" t="str">
            <v>Skupina :</v>
          </cell>
          <cell r="F794" t="e">
            <v>#VALUE!</v>
          </cell>
          <cell r="G794"/>
          <cell r="H794"/>
          <cell r="I794"/>
          <cell r="J794"/>
          <cell r="K794"/>
          <cell r="L794"/>
          <cell r="M794"/>
          <cell r="N794" t="str">
            <v/>
          </cell>
          <cell r="O794"/>
          <cell r="P794"/>
          <cell r="Q794"/>
          <cell r="R794"/>
          <cell r="S794"/>
          <cell r="T794"/>
          <cell r="U794"/>
          <cell r="V794"/>
          <cell r="W794"/>
          <cell r="X794"/>
          <cell r="Z794"/>
          <cell r="AA794"/>
          <cell r="AB794"/>
          <cell r="AC794"/>
          <cell r="AD794"/>
        </row>
        <row r="795">
          <cell r="A795"/>
          <cell r="B795"/>
          <cell r="E795"/>
          <cell r="F795"/>
          <cell r="G795"/>
          <cell r="H795"/>
          <cell r="I795"/>
          <cell r="J795"/>
          <cell r="K795"/>
          <cell r="L795"/>
          <cell r="M795"/>
          <cell r="N795"/>
          <cell r="O795"/>
          <cell r="P795"/>
          <cell r="Q795"/>
          <cell r="R795"/>
          <cell r="S795"/>
          <cell r="T795"/>
          <cell r="U795"/>
          <cell r="V795"/>
          <cell r="W795"/>
          <cell r="X795"/>
          <cell r="Z795"/>
          <cell r="AA795"/>
          <cell r="AB795"/>
          <cell r="AC795"/>
          <cell r="AD795"/>
        </row>
        <row r="796">
          <cell r="A796"/>
          <cell r="B796"/>
          <cell r="E796" t="str">
            <v>Zápas:</v>
          </cell>
          <cell r="F796" t="e">
            <v>#VALUE!</v>
          </cell>
          <cell r="G796"/>
          <cell r="H796"/>
          <cell r="I796"/>
          <cell r="J796"/>
          <cell r="K796"/>
          <cell r="L796"/>
          <cell r="M796"/>
          <cell r="N796"/>
          <cell r="O796"/>
          <cell r="P796"/>
          <cell r="Q796"/>
          <cell r="R796"/>
          <cell r="S796"/>
          <cell r="T796"/>
          <cell r="U796"/>
          <cell r="V796"/>
          <cell r="W796"/>
          <cell r="X796"/>
          <cell r="Z796"/>
          <cell r="AA796"/>
          <cell r="AB796"/>
          <cell r="AC796"/>
          <cell r="AD796"/>
        </row>
        <row r="797">
          <cell r="A797"/>
          <cell r="B797"/>
          <cell r="E797"/>
          <cell r="F797"/>
          <cell r="G797"/>
          <cell r="H797" t="str">
            <v>Udelené karty - priestupok</v>
          </cell>
          <cell r="I797"/>
          <cell r="J797"/>
          <cell r="K797"/>
          <cell r="L797"/>
          <cell r="M797"/>
          <cell r="N797"/>
          <cell r="O797"/>
          <cell r="P797"/>
          <cell r="Q797"/>
          <cell r="R797"/>
          <cell r="S797"/>
          <cell r="T797"/>
          <cell r="U797"/>
          <cell r="V797"/>
          <cell r="W797"/>
          <cell r="X797"/>
          <cell r="Z797"/>
          <cell r="AA797"/>
          <cell r="AB797"/>
          <cell r="AC797"/>
          <cell r="AD797"/>
        </row>
        <row r="798">
          <cell r="A798"/>
          <cell r="B798"/>
          <cell r="E798"/>
          <cell r="F798"/>
          <cell r="G798"/>
          <cell r="H798"/>
          <cell r="I798"/>
          <cell r="J798"/>
          <cell r="K798"/>
          <cell r="L798"/>
          <cell r="M798"/>
          <cell r="N798"/>
          <cell r="O798"/>
          <cell r="P798"/>
          <cell r="Q798"/>
          <cell r="R798"/>
          <cell r="S798"/>
          <cell r="T798"/>
          <cell r="U798"/>
          <cell r="V798"/>
          <cell r="W798"/>
          <cell r="X798"/>
          <cell r="Z798"/>
          <cell r="AA798"/>
          <cell r="AB798"/>
          <cell r="AC798"/>
          <cell r="AD798"/>
        </row>
        <row r="799">
          <cell r="A799"/>
          <cell r="B799"/>
          <cell r="E799"/>
          <cell r="F799"/>
          <cell r="G799"/>
          <cell r="H799"/>
          <cell r="I799" t="e">
            <v>#VALUE!</v>
          </cell>
          <cell r="J799"/>
          <cell r="K799"/>
          <cell r="L799"/>
          <cell r="M799"/>
          <cell r="N799"/>
          <cell r="O799"/>
          <cell r="P799" t="e">
            <v>#VALUE!</v>
          </cell>
          <cell r="Q799"/>
          <cell r="R799"/>
          <cell r="S799"/>
          <cell r="T799"/>
          <cell r="U799"/>
          <cell r="V799"/>
          <cell r="W799"/>
          <cell r="X799"/>
          <cell r="Z799"/>
          <cell r="AA799"/>
          <cell r="AB799"/>
          <cell r="AC799"/>
          <cell r="AD799"/>
        </row>
        <row r="800">
          <cell r="A800"/>
          <cell r="B800"/>
          <cell r="E800"/>
          <cell r="F800"/>
          <cell r="G800"/>
          <cell r="H800" t="str">
            <v>Ž</v>
          </cell>
          <cell r="I800"/>
          <cell r="J800"/>
          <cell r="K800"/>
          <cell r="L800"/>
          <cell r="M800"/>
          <cell r="N800"/>
          <cell r="O800" t="str">
            <v>Ž</v>
          </cell>
          <cell r="P800"/>
          <cell r="Q800"/>
          <cell r="R800"/>
          <cell r="S800"/>
          <cell r="T800"/>
          <cell r="U800"/>
          <cell r="V800"/>
          <cell r="W800"/>
          <cell r="X800"/>
          <cell r="Z800"/>
          <cell r="AA800"/>
          <cell r="AB800"/>
          <cell r="AC800"/>
          <cell r="AD800"/>
        </row>
        <row r="801">
          <cell r="A801"/>
          <cell r="B801"/>
          <cell r="E801"/>
          <cell r="F801"/>
          <cell r="G801"/>
          <cell r="H801" t="str">
            <v>ŽČ</v>
          </cell>
          <cell r="I801"/>
          <cell r="J801"/>
          <cell r="K801"/>
          <cell r="L801"/>
          <cell r="M801"/>
          <cell r="N801"/>
          <cell r="O801" t="str">
            <v>ŽČ</v>
          </cell>
          <cell r="P801"/>
          <cell r="Q801"/>
          <cell r="R801"/>
          <cell r="S801"/>
          <cell r="T801"/>
          <cell r="U801"/>
          <cell r="V801"/>
          <cell r="W801"/>
          <cell r="X801"/>
          <cell r="Z801"/>
          <cell r="AA801"/>
          <cell r="AB801"/>
          <cell r="AC801"/>
          <cell r="AD801"/>
        </row>
        <row r="802">
          <cell r="A802"/>
          <cell r="B802"/>
          <cell r="E802"/>
          <cell r="F802"/>
          <cell r="G802"/>
          <cell r="H802" t="str">
            <v>ŽČ</v>
          </cell>
          <cell r="I802"/>
          <cell r="J802"/>
          <cell r="K802"/>
          <cell r="L802"/>
          <cell r="M802"/>
          <cell r="N802"/>
          <cell r="O802" t="str">
            <v>ŽČ</v>
          </cell>
          <cell r="P802"/>
          <cell r="Q802"/>
          <cell r="R802"/>
          <cell r="S802"/>
          <cell r="T802"/>
          <cell r="U802"/>
          <cell r="V802"/>
          <cell r="W802"/>
          <cell r="X802"/>
          <cell r="Z802"/>
          <cell r="AA802"/>
          <cell r="AB802"/>
          <cell r="AC802"/>
          <cell r="AD802"/>
        </row>
        <row r="803">
          <cell r="A803"/>
          <cell r="B803"/>
          <cell r="E803"/>
          <cell r="F803"/>
          <cell r="G803"/>
          <cell r="H803"/>
          <cell r="I803"/>
          <cell r="J803"/>
          <cell r="K803"/>
          <cell r="L803"/>
          <cell r="M803"/>
          <cell r="N803"/>
          <cell r="O803"/>
          <cell r="P803"/>
          <cell r="Q803"/>
          <cell r="R803"/>
          <cell r="S803"/>
          <cell r="T803"/>
          <cell r="U803"/>
          <cell r="V803"/>
          <cell r="W803"/>
          <cell r="X803"/>
          <cell r="Z803"/>
          <cell r="AA803"/>
          <cell r="AB803"/>
          <cell r="AC803"/>
          <cell r="AD803"/>
        </row>
        <row r="804">
          <cell r="A804"/>
          <cell r="B804"/>
          <cell r="C804"/>
          <cell r="D804"/>
          <cell r="E804"/>
          <cell r="F804"/>
          <cell r="G804"/>
          <cell r="H804"/>
          <cell r="I804"/>
          <cell r="J804"/>
          <cell r="K804"/>
          <cell r="L804"/>
          <cell r="M804"/>
          <cell r="N804"/>
          <cell r="O804"/>
          <cell r="P804"/>
          <cell r="Q804"/>
          <cell r="R804"/>
          <cell r="S804"/>
          <cell r="T804"/>
          <cell r="U804"/>
          <cell r="V804"/>
          <cell r="W804"/>
          <cell r="X804"/>
          <cell r="Y804"/>
          <cell r="Z804"/>
          <cell r="AA804"/>
          <cell r="AB804"/>
          <cell r="AC804"/>
          <cell r="AD804"/>
        </row>
        <row r="805">
          <cell r="A805" t="e">
            <v>#VALUE!</v>
          </cell>
          <cell r="B805"/>
          <cell r="E805" t="str">
            <v xml:space="preserve">zápas č. </v>
          </cell>
          <cell r="F805" t="e">
            <v>#VALUE!</v>
          </cell>
          <cell r="G805"/>
          <cell r="H805" t="str">
            <v>Servis</v>
          </cell>
          <cell r="I805"/>
          <cell r="J805"/>
          <cell r="K805"/>
          <cell r="L805"/>
          <cell r="M805"/>
          <cell r="N805"/>
          <cell r="O805"/>
          <cell r="P805"/>
          <cell r="Q805"/>
          <cell r="R805"/>
          <cell r="S805"/>
          <cell r="T805"/>
          <cell r="U805"/>
          <cell r="V805" t="str">
            <v>pomer</v>
          </cell>
          <cell r="W805"/>
          <cell r="X805"/>
          <cell r="Y805" t="str">
            <v>(:)</v>
          </cell>
          <cell r="Z805" t="str">
            <v/>
          </cell>
          <cell r="AA805" t="str">
            <v/>
          </cell>
          <cell r="AB805"/>
          <cell r="AC805" t="str">
            <v/>
          </cell>
          <cell r="AD805" t="e">
            <v>#VALUE!</v>
          </cell>
        </row>
        <row r="806">
          <cell r="A806"/>
          <cell r="B806"/>
          <cell r="E806"/>
          <cell r="F806"/>
          <cell r="G806" t="str">
            <v>Time out</v>
          </cell>
          <cell r="H806" t="str">
            <v>Príjem</v>
          </cell>
          <cell r="I806"/>
          <cell r="J806"/>
          <cell r="K806"/>
          <cell r="L806"/>
          <cell r="M806"/>
          <cell r="N806">
            <v>1</v>
          </cell>
          <cell r="O806">
            <v>2</v>
          </cell>
          <cell r="P806">
            <v>3</v>
          </cell>
          <cell r="Q806">
            <v>4</v>
          </cell>
          <cell r="R806">
            <v>5</v>
          </cell>
          <cell r="S806">
            <v>6</v>
          </cell>
          <cell r="T806">
            <v>7</v>
          </cell>
          <cell r="U806"/>
          <cell r="V806" t="str">
            <v>setov</v>
          </cell>
          <cell r="W806"/>
          <cell r="X806"/>
          <cell r="Z806"/>
          <cell r="AA806"/>
          <cell r="AB806"/>
          <cell r="AC806"/>
          <cell r="AD806"/>
        </row>
        <row r="807">
          <cell r="A807" t="e">
            <v>#VALUE!</v>
          </cell>
          <cell r="B807"/>
          <cell r="E807" t="str">
            <v>Stôl:</v>
          </cell>
          <cell r="F807" t="e">
            <v>#VALUE!</v>
          </cell>
          <cell r="G807"/>
          <cell r="H807"/>
          <cell r="I807" t="e">
            <v>#VALUE!</v>
          </cell>
          <cell r="J807"/>
          <cell r="K807"/>
          <cell r="L807"/>
          <cell r="M807"/>
          <cell r="N807"/>
          <cell r="O807"/>
          <cell r="P807"/>
          <cell r="Q807" t="str">
            <v xml:space="preserve"> </v>
          </cell>
          <cell r="R807"/>
          <cell r="S807"/>
          <cell r="T807"/>
          <cell r="U807"/>
          <cell r="V807" t="str">
            <v/>
          </cell>
          <cell r="W807"/>
          <cell r="X807"/>
          <cell r="Z807"/>
          <cell r="AA807"/>
          <cell r="AB807"/>
          <cell r="AC807"/>
          <cell r="AD807"/>
        </row>
        <row r="808">
          <cell r="A808"/>
          <cell r="B808"/>
          <cell r="E808"/>
          <cell r="F808"/>
          <cell r="G808"/>
          <cell r="H808"/>
          <cell r="I808"/>
          <cell r="J808"/>
          <cell r="K808"/>
          <cell r="L808"/>
          <cell r="M808"/>
          <cell r="N808"/>
          <cell r="O808"/>
          <cell r="P808"/>
          <cell r="Q808"/>
          <cell r="R808"/>
          <cell r="S808"/>
          <cell r="T808"/>
          <cell r="U808"/>
          <cell r="V808"/>
          <cell r="W808"/>
          <cell r="X808"/>
          <cell r="Z808"/>
          <cell r="AA808"/>
          <cell r="AB808"/>
          <cell r="AC808"/>
          <cell r="AD808"/>
        </row>
        <row r="809">
          <cell r="A809"/>
          <cell r="B809"/>
          <cell r="E809" t="str">
            <v>Dátum:</v>
          </cell>
          <cell r="F809">
            <v>43729</v>
          </cell>
          <cell r="G809"/>
          <cell r="H809"/>
          <cell r="I809"/>
          <cell r="J809"/>
          <cell r="K809"/>
          <cell r="L809"/>
          <cell r="M809"/>
          <cell r="N809"/>
          <cell r="O809"/>
          <cell r="P809"/>
          <cell r="Q809"/>
          <cell r="R809"/>
          <cell r="S809"/>
          <cell r="T809"/>
          <cell r="U809"/>
          <cell r="V809"/>
          <cell r="W809"/>
          <cell r="X809"/>
          <cell r="Z809"/>
          <cell r="AA809"/>
          <cell r="AB809"/>
          <cell r="AC809"/>
          <cell r="AD809"/>
        </row>
        <row r="810">
          <cell r="A810" t="e">
            <v>#VALUE!</v>
          </cell>
          <cell r="B810"/>
          <cell r="E810" t="str">
            <v>Čas:</v>
          </cell>
          <cell r="F810"/>
          <cell r="G810"/>
          <cell r="H810"/>
          <cell r="I810" t="e">
            <v>#VALUE!</v>
          </cell>
          <cell r="J810"/>
          <cell r="K810"/>
          <cell r="L810"/>
          <cell r="M810"/>
          <cell r="N810"/>
          <cell r="O810"/>
          <cell r="P810"/>
          <cell r="Q810" t="str">
            <v xml:space="preserve"> </v>
          </cell>
          <cell r="R810"/>
          <cell r="S810"/>
          <cell r="T810"/>
          <cell r="U810"/>
          <cell r="V810" t="str">
            <v/>
          </cell>
          <cell r="W810"/>
          <cell r="X810"/>
          <cell r="Z810"/>
          <cell r="AA810"/>
          <cell r="AB810"/>
          <cell r="AC810"/>
          <cell r="AD810"/>
        </row>
        <row r="811">
          <cell r="A811"/>
          <cell r="B811"/>
          <cell r="E811"/>
          <cell r="F811"/>
          <cell r="G811"/>
          <cell r="H811"/>
          <cell r="I811"/>
          <cell r="J811"/>
          <cell r="K811"/>
          <cell r="L811"/>
          <cell r="M811"/>
          <cell r="N811"/>
          <cell r="O811"/>
          <cell r="P811"/>
          <cell r="Q811"/>
          <cell r="R811"/>
          <cell r="S811"/>
          <cell r="T811"/>
          <cell r="U811"/>
          <cell r="V811"/>
          <cell r="W811"/>
          <cell r="X811"/>
          <cell r="Z811"/>
          <cell r="AA811"/>
          <cell r="AB811"/>
          <cell r="AC811"/>
          <cell r="AD811"/>
        </row>
        <row r="812">
          <cell r="A812"/>
          <cell r="B812"/>
          <cell r="E812" t="str">
            <v>Kategória :</v>
          </cell>
          <cell r="F812" t="str">
            <v>NMŽky</v>
          </cell>
          <cell r="G812"/>
          <cell r="H812"/>
          <cell r="I812"/>
          <cell r="J812"/>
          <cell r="K812"/>
          <cell r="L812"/>
          <cell r="M812"/>
          <cell r="N812"/>
          <cell r="O812"/>
          <cell r="P812"/>
          <cell r="Q812"/>
          <cell r="R812"/>
          <cell r="S812"/>
          <cell r="T812"/>
          <cell r="U812"/>
          <cell r="V812"/>
          <cell r="W812"/>
          <cell r="X812"/>
          <cell r="Z812"/>
          <cell r="AA812"/>
          <cell r="AB812"/>
          <cell r="AC812"/>
          <cell r="AD812"/>
        </row>
        <row r="813">
          <cell r="A813"/>
          <cell r="B813"/>
          <cell r="E813"/>
          <cell r="F813"/>
          <cell r="G813"/>
          <cell r="H813"/>
          <cell r="I813" t="str">
            <v>Rozhodca</v>
          </cell>
          <cell r="J813"/>
          <cell r="K813"/>
          <cell r="L813"/>
          <cell r="M813"/>
          <cell r="N813"/>
          <cell r="O813"/>
          <cell r="P813" t="str">
            <v>Víťaz</v>
          </cell>
          <cell r="Q813"/>
          <cell r="R813"/>
          <cell r="S813"/>
          <cell r="T813"/>
          <cell r="U813"/>
          <cell r="V813"/>
          <cell r="W813"/>
          <cell r="X813"/>
          <cell r="Z813"/>
          <cell r="AA813"/>
          <cell r="AB813"/>
          <cell r="AC813"/>
          <cell r="AD813"/>
        </row>
        <row r="814">
          <cell r="A814"/>
          <cell r="B814"/>
          <cell r="E814" t="str">
            <v>Skupina :</v>
          </cell>
          <cell r="F814" t="e">
            <v>#VALUE!</v>
          </cell>
          <cell r="G814"/>
          <cell r="H814"/>
          <cell r="I814"/>
          <cell r="J814"/>
          <cell r="K814"/>
          <cell r="L814"/>
          <cell r="M814"/>
          <cell r="N814" t="str">
            <v/>
          </cell>
          <cell r="O814"/>
          <cell r="P814"/>
          <cell r="Q814"/>
          <cell r="R814"/>
          <cell r="S814"/>
          <cell r="T814"/>
          <cell r="U814"/>
          <cell r="V814"/>
          <cell r="W814"/>
          <cell r="X814"/>
          <cell r="Z814"/>
          <cell r="AA814"/>
          <cell r="AB814"/>
          <cell r="AC814"/>
          <cell r="AD814"/>
        </row>
        <row r="815">
          <cell r="A815"/>
          <cell r="B815"/>
          <cell r="E815"/>
          <cell r="F815"/>
          <cell r="G815"/>
          <cell r="H815"/>
          <cell r="I815"/>
          <cell r="J815"/>
          <cell r="K815"/>
          <cell r="L815"/>
          <cell r="M815"/>
          <cell r="N815"/>
          <cell r="O815"/>
          <cell r="P815"/>
          <cell r="Q815"/>
          <cell r="R815"/>
          <cell r="S815"/>
          <cell r="T815"/>
          <cell r="U815"/>
          <cell r="V815"/>
          <cell r="W815"/>
          <cell r="X815"/>
          <cell r="Z815"/>
          <cell r="AA815"/>
          <cell r="AB815"/>
          <cell r="AC815"/>
          <cell r="AD815"/>
        </row>
        <row r="816">
          <cell r="A816"/>
          <cell r="B816"/>
          <cell r="E816" t="str">
            <v>Zápas:</v>
          </cell>
          <cell r="F816" t="e">
            <v>#VALUE!</v>
          </cell>
          <cell r="G816"/>
          <cell r="H816"/>
          <cell r="I816"/>
          <cell r="J816"/>
          <cell r="K816"/>
          <cell r="L816"/>
          <cell r="M816"/>
          <cell r="N816"/>
          <cell r="O816"/>
          <cell r="P816"/>
          <cell r="Q816"/>
          <cell r="R816"/>
          <cell r="S816"/>
          <cell r="T816"/>
          <cell r="U816"/>
          <cell r="V816"/>
          <cell r="W816"/>
          <cell r="X816"/>
          <cell r="Z816"/>
          <cell r="AA816"/>
          <cell r="AB816"/>
          <cell r="AC816"/>
          <cell r="AD816"/>
        </row>
        <row r="817">
          <cell r="A817"/>
          <cell r="B817"/>
          <cell r="E817"/>
          <cell r="F817"/>
          <cell r="G817"/>
          <cell r="H817" t="str">
            <v>Udelené karty - priestupok</v>
          </cell>
          <cell r="I817"/>
          <cell r="J817"/>
          <cell r="K817"/>
          <cell r="L817"/>
          <cell r="M817"/>
          <cell r="N817"/>
          <cell r="O817"/>
          <cell r="P817"/>
          <cell r="Q817"/>
          <cell r="R817"/>
          <cell r="S817"/>
          <cell r="T817"/>
          <cell r="U817"/>
          <cell r="V817"/>
          <cell r="W817"/>
          <cell r="X817"/>
          <cell r="Z817"/>
          <cell r="AA817"/>
          <cell r="AB817"/>
          <cell r="AC817"/>
          <cell r="AD817"/>
        </row>
        <row r="818">
          <cell r="A818"/>
          <cell r="B818"/>
          <cell r="E818"/>
          <cell r="F818"/>
          <cell r="G818"/>
          <cell r="H818"/>
          <cell r="I818"/>
          <cell r="J818"/>
          <cell r="K818"/>
          <cell r="L818"/>
          <cell r="M818"/>
          <cell r="N818"/>
          <cell r="O818"/>
          <cell r="P818"/>
          <cell r="Q818"/>
          <cell r="R818"/>
          <cell r="S818"/>
          <cell r="T818"/>
          <cell r="U818"/>
          <cell r="V818"/>
          <cell r="W818"/>
          <cell r="X818"/>
          <cell r="Z818"/>
          <cell r="AA818"/>
          <cell r="AB818"/>
          <cell r="AC818"/>
          <cell r="AD818"/>
        </row>
        <row r="819">
          <cell r="A819"/>
          <cell r="B819"/>
          <cell r="E819"/>
          <cell r="F819"/>
          <cell r="G819"/>
          <cell r="H819"/>
          <cell r="I819" t="e">
            <v>#VALUE!</v>
          </cell>
          <cell r="J819"/>
          <cell r="K819"/>
          <cell r="L819"/>
          <cell r="M819"/>
          <cell r="N819"/>
          <cell r="O819"/>
          <cell r="P819" t="e">
            <v>#VALUE!</v>
          </cell>
          <cell r="Q819"/>
          <cell r="R819"/>
          <cell r="S819"/>
          <cell r="T819"/>
          <cell r="U819"/>
          <cell r="V819"/>
          <cell r="W819"/>
          <cell r="X819"/>
          <cell r="Z819"/>
          <cell r="AA819"/>
          <cell r="AB819"/>
          <cell r="AC819"/>
          <cell r="AD819"/>
        </row>
        <row r="820">
          <cell r="A820"/>
          <cell r="B820"/>
          <cell r="E820"/>
          <cell r="F820"/>
          <cell r="G820"/>
          <cell r="H820" t="str">
            <v>Ž</v>
          </cell>
          <cell r="I820"/>
          <cell r="J820"/>
          <cell r="K820"/>
          <cell r="L820"/>
          <cell r="M820"/>
          <cell r="N820"/>
          <cell r="O820" t="str">
            <v>Ž</v>
          </cell>
          <cell r="P820"/>
          <cell r="Q820"/>
          <cell r="R820"/>
          <cell r="S820"/>
          <cell r="T820"/>
          <cell r="U820"/>
          <cell r="V820"/>
          <cell r="W820"/>
          <cell r="X820"/>
          <cell r="Z820"/>
          <cell r="AA820"/>
          <cell r="AB820"/>
          <cell r="AC820"/>
          <cell r="AD820"/>
        </row>
        <row r="821">
          <cell r="A821"/>
          <cell r="B821"/>
          <cell r="E821"/>
          <cell r="F821"/>
          <cell r="G821"/>
          <cell r="H821" t="str">
            <v>ŽČ</v>
          </cell>
          <cell r="I821"/>
          <cell r="J821"/>
          <cell r="K821"/>
          <cell r="L821"/>
          <cell r="M821"/>
          <cell r="N821"/>
          <cell r="O821" t="str">
            <v>ŽČ</v>
          </cell>
          <cell r="P821"/>
          <cell r="Q821"/>
          <cell r="R821"/>
          <cell r="S821"/>
          <cell r="T821"/>
          <cell r="U821"/>
          <cell r="V821"/>
          <cell r="W821"/>
          <cell r="X821"/>
          <cell r="Z821"/>
          <cell r="AA821"/>
          <cell r="AB821"/>
          <cell r="AC821"/>
          <cell r="AD821"/>
        </row>
        <row r="822">
          <cell r="A822"/>
          <cell r="B822"/>
          <cell r="E822"/>
          <cell r="F822"/>
          <cell r="G822"/>
          <cell r="H822" t="str">
            <v>ŽČ</v>
          </cell>
          <cell r="I822"/>
          <cell r="J822"/>
          <cell r="K822"/>
          <cell r="L822"/>
          <cell r="M822"/>
          <cell r="N822"/>
          <cell r="O822" t="str">
            <v>ŽČ</v>
          </cell>
          <cell r="P822"/>
          <cell r="Q822"/>
          <cell r="R822"/>
          <cell r="S822"/>
          <cell r="T822"/>
          <cell r="U822"/>
          <cell r="V822"/>
          <cell r="W822"/>
          <cell r="X822"/>
          <cell r="Z822"/>
          <cell r="AA822"/>
          <cell r="AB822"/>
          <cell r="AC822"/>
          <cell r="AD822"/>
        </row>
        <row r="823">
          <cell r="A823"/>
          <cell r="B823"/>
          <cell r="E823"/>
          <cell r="F823"/>
          <cell r="G823"/>
          <cell r="H823"/>
          <cell r="I823"/>
          <cell r="J823"/>
          <cell r="K823"/>
          <cell r="L823"/>
          <cell r="M823"/>
          <cell r="N823"/>
          <cell r="O823"/>
          <cell r="P823"/>
          <cell r="Q823"/>
          <cell r="R823"/>
          <cell r="S823"/>
          <cell r="T823"/>
          <cell r="U823"/>
          <cell r="V823"/>
          <cell r="W823"/>
          <cell r="X823"/>
          <cell r="Z823"/>
          <cell r="AA823"/>
          <cell r="AB823"/>
          <cell r="AC823"/>
          <cell r="AD823"/>
        </row>
        <row r="824">
          <cell r="A824"/>
          <cell r="B824"/>
          <cell r="C824"/>
          <cell r="D824"/>
          <cell r="E824"/>
          <cell r="F824"/>
          <cell r="G824"/>
          <cell r="H824"/>
          <cell r="I824"/>
          <cell r="J824"/>
          <cell r="K824"/>
          <cell r="L824"/>
          <cell r="M824"/>
          <cell r="N824"/>
          <cell r="O824"/>
          <cell r="P824"/>
          <cell r="Q824"/>
          <cell r="R824"/>
          <cell r="S824"/>
          <cell r="T824"/>
          <cell r="U824"/>
          <cell r="V824"/>
          <cell r="W824"/>
          <cell r="X824"/>
          <cell r="Y824"/>
          <cell r="Z824"/>
          <cell r="AA824"/>
          <cell r="AB824"/>
          <cell r="AC824"/>
          <cell r="AD824"/>
        </row>
        <row r="825">
          <cell r="A825" t="e">
            <v>#VALUE!</v>
          </cell>
          <cell r="B825"/>
          <cell r="E825" t="str">
            <v xml:space="preserve">zápas č. </v>
          </cell>
          <cell r="F825" t="e">
            <v>#VALUE!</v>
          </cell>
          <cell r="G825"/>
          <cell r="H825" t="str">
            <v>Servis</v>
          </cell>
          <cell r="I825"/>
          <cell r="J825"/>
          <cell r="K825"/>
          <cell r="L825"/>
          <cell r="M825"/>
          <cell r="N825"/>
          <cell r="O825"/>
          <cell r="P825"/>
          <cell r="Q825"/>
          <cell r="R825"/>
          <cell r="S825"/>
          <cell r="T825"/>
          <cell r="U825"/>
          <cell r="V825" t="str">
            <v>pomer</v>
          </cell>
          <cell r="W825"/>
          <cell r="X825"/>
          <cell r="Y825" t="str">
            <v>(:)</v>
          </cell>
          <cell r="Z825" t="str">
            <v/>
          </cell>
          <cell r="AA825" t="str">
            <v/>
          </cell>
          <cell r="AB825"/>
          <cell r="AC825" t="str">
            <v/>
          </cell>
          <cell r="AD825" t="e">
            <v>#VALUE!</v>
          </cell>
        </row>
        <row r="826">
          <cell r="A826"/>
          <cell r="B826"/>
          <cell r="E826"/>
          <cell r="F826"/>
          <cell r="G826" t="str">
            <v>Time out</v>
          </cell>
          <cell r="H826" t="str">
            <v>Príjem</v>
          </cell>
          <cell r="I826"/>
          <cell r="J826"/>
          <cell r="K826"/>
          <cell r="L826"/>
          <cell r="M826"/>
          <cell r="N826">
            <v>1</v>
          </cell>
          <cell r="O826">
            <v>2</v>
          </cell>
          <cell r="P826">
            <v>3</v>
          </cell>
          <cell r="Q826">
            <v>4</v>
          </cell>
          <cell r="R826">
            <v>5</v>
          </cell>
          <cell r="S826">
            <v>6</v>
          </cell>
          <cell r="T826">
            <v>7</v>
          </cell>
          <cell r="U826"/>
          <cell r="V826" t="str">
            <v>setov</v>
          </cell>
          <cell r="W826"/>
          <cell r="X826"/>
          <cell r="Z826"/>
          <cell r="AA826"/>
          <cell r="AB826"/>
          <cell r="AC826"/>
          <cell r="AD826"/>
        </row>
        <row r="827">
          <cell r="A827" t="e">
            <v>#VALUE!</v>
          </cell>
          <cell r="B827"/>
          <cell r="E827" t="str">
            <v>Stôl:</v>
          </cell>
          <cell r="F827" t="e">
            <v>#VALUE!</v>
          </cell>
          <cell r="G827"/>
          <cell r="H827"/>
          <cell r="I827" t="e">
            <v>#VALUE!</v>
          </cell>
          <cell r="J827"/>
          <cell r="K827"/>
          <cell r="L827"/>
          <cell r="M827"/>
          <cell r="N827"/>
          <cell r="O827"/>
          <cell r="P827"/>
          <cell r="Q827" t="str">
            <v xml:space="preserve"> </v>
          </cell>
          <cell r="R827"/>
          <cell r="S827"/>
          <cell r="T827"/>
          <cell r="U827"/>
          <cell r="V827" t="str">
            <v/>
          </cell>
          <cell r="W827"/>
          <cell r="X827"/>
          <cell r="Z827"/>
          <cell r="AA827"/>
          <cell r="AB827"/>
          <cell r="AC827"/>
          <cell r="AD827"/>
        </row>
        <row r="828">
          <cell r="A828"/>
          <cell r="B828"/>
          <cell r="E828"/>
          <cell r="F828"/>
          <cell r="G828"/>
          <cell r="H828"/>
          <cell r="I828"/>
          <cell r="J828"/>
          <cell r="K828"/>
          <cell r="L828"/>
          <cell r="M828"/>
          <cell r="N828"/>
          <cell r="O828"/>
          <cell r="P828"/>
          <cell r="Q828"/>
          <cell r="R828"/>
          <cell r="S828"/>
          <cell r="T828"/>
          <cell r="U828"/>
          <cell r="V828"/>
          <cell r="W828"/>
          <cell r="X828"/>
          <cell r="Z828"/>
          <cell r="AA828"/>
          <cell r="AB828"/>
          <cell r="AC828"/>
          <cell r="AD828"/>
        </row>
        <row r="829">
          <cell r="A829"/>
          <cell r="B829"/>
          <cell r="E829" t="str">
            <v>Dátum:</v>
          </cell>
          <cell r="F829">
            <v>43729</v>
          </cell>
          <cell r="G829"/>
          <cell r="H829"/>
          <cell r="I829"/>
          <cell r="J829"/>
          <cell r="K829"/>
          <cell r="L829"/>
          <cell r="M829"/>
          <cell r="N829"/>
          <cell r="O829"/>
          <cell r="P829"/>
          <cell r="Q829"/>
          <cell r="R829"/>
          <cell r="S829"/>
          <cell r="T829"/>
          <cell r="U829"/>
          <cell r="V829"/>
          <cell r="W829"/>
          <cell r="X829"/>
          <cell r="Z829"/>
          <cell r="AA829"/>
          <cell r="AB829"/>
          <cell r="AC829"/>
          <cell r="AD829"/>
        </row>
        <row r="830">
          <cell r="A830" t="e">
            <v>#VALUE!</v>
          </cell>
          <cell r="B830"/>
          <cell r="E830" t="str">
            <v>Čas:</v>
          </cell>
          <cell r="F830"/>
          <cell r="G830"/>
          <cell r="H830"/>
          <cell r="I830" t="e">
            <v>#VALUE!</v>
          </cell>
          <cell r="J830"/>
          <cell r="K830"/>
          <cell r="L830"/>
          <cell r="M830"/>
          <cell r="N830"/>
          <cell r="O830"/>
          <cell r="P830"/>
          <cell r="Q830" t="str">
            <v xml:space="preserve"> </v>
          </cell>
          <cell r="R830"/>
          <cell r="S830"/>
          <cell r="T830"/>
          <cell r="U830"/>
          <cell r="V830" t="str">
            <v/>
          </cell>
          <cell r="W830"/>
          <cell r="X830"/>
          <cell r="Z830"/>
          <cell r="AA830"/>
          <cell r="AB830"/>
          <cell r="AC830"/>
          <cell r="AD830"/>
        </row>
        <row r="831">
          <cell r="A831"/>
          <cell r="B831"/>
          <cell r="E831"/>
          <cell r="F831"/>
          <cell r="G831"/>
          <cell r="H831"/>
          <cell r="I831"/>
          <cell r="J831"/>
          <cell r="K831"/>
          <cell r="L831"/>
          <cell r="M831"/>
          <cell r="N831"/>
          <cell r="O831"/>
          <cell r="P831"/>
          <cell r="Q831"/>
          <cell r="R831"/>
          <cell r="S831"/>
          <cell r="T831"/>
          <cell r="U831"/>
          <cell r="V831"/>
          <cell r="W831"/>
          <cell r="X831"/>
          <cell r="Z831"/>
          <cell r="AA831"/>
          <cell r="AB831"/>
          <cell r="AC831"/>
          <cell r="AD831"/>
        </row>
        <row r="832">
          <cell r="A832"/>
          <cell r="B832"/>
          <cell r="E832" t="str">
            <v>Kategória :</v>
          </cell>
          <cell r="F832" t="str">
            <v>NMŽky</v>
          </cell>
          <cell r="G832"/>
          <cell r="H832"/>
          <cell r="I832"/>
          <cell r="J832"/>
          <cell r="K832"/>
          <cell r="L832"/>
          <cell r="M832"/>
          <cell r="N832"/>
          <cell r="O832"/>
          <cell r="P832"/>
          <cell r="Q832"/>
          <cell r="R832"/>
          <cell r="S832"/>
          <cell r="T832"/>
          <cell r="U832"/>
          <cell r="V832"/>
          <cell r="W832"/>
          <cell r="X832"/>
          <cell r="Z832"/>
          <cell r="AA832"/>
          <cell r="AB832"/>
          <cell r="AC832"/>
          <cell r="AD832"/>
        </row>
        <row r="833">
          <cell r="A833"/>
          <cell r="B833"/>
          <cell r="E833"/>
          <cell r="F833"/>
          <cell r="G833"/>
          <cell r="H833"/>
          <cell r="I833" t="str">
            <v>Rozhodca</v>
          </cell>
          <cell r="J833"/>
          <cell r="K833"/>
          <cell r="L833"/>
          <cell r="M833"/>
          <cell r="N833"/>
          <cell r="O833"/>
          <cell r="P833" t="str">
            <v>Víťaz</v>
          </cell>
          <cell r="Q833"/>
          <cell r="R833"/>
          <cell r="S833"/>
          <cell r="T833"/>
          <cell r="U833"/>
          <cell r="V833"/>
          <cell r="W833"/>
          <cell r="X833"/>
          <cell r="Z833"/>
          <cell r="AA833"/>
          <cell r="AB833"/>
          <cell r="AC833"/>
          <cell r="AD833"/>
        </row>
        <row r="834">
          <cell r="A834"/>
          <cell r="B834"/>
          <cell r="E834" t="str">
            <v>Skupina :</v>
          </cell>
          <cell r="F834" t="e">
            <v>#VALUE!</v>
          </cell>
          <cell r="G834"/>
          <cell r="H834"/>
          <cell r="I834"/>
          <cell r="J834"/>
          <cell r="K834"/>
          <cell r="L834"/>
          <cell r="M834"/>
          <cell r="N834" t="str">
            <v/>
          </cell>
          <cell r="O834"/>
          <cell r="P834"/>
          <cell r="Q834"/>
          <cell r="R834"/>
          <cell r="S834"/>
          <cell r="T834"/>
          <cell r="U834"/>
          <cell r="V834"/>
          <cell r="W834"/>
          <cell r="X834"/>
          <cell r="Z834"/>
          <cell r="AA834"/>
          <cell r="AB834"/>
          <cell r="AC834"/>
          <cell r="AD834"/>
        </row>
        <row r="835">
          <cell r="A835"/>
          <cell r="B835"/>
          <cell r="E835"/>
          <cell r="F835"/>
          <cell r="G835"/>
          <cell r="H835"/>
          <cell r="I835"/>
          <cell r="J835"/>
          <cell r="K835"/>
          <cell r="L835"/>
          <cell r="M835"/>
          <cell r="N835"/>
          <cell r="O835"/>
          <cell r="P835"/>
          <cell r="Q835"/>
          <cell r="R835"/>
          <cell r="S835"/>
          <cell r="T835"/>
          <cell r="U835"/>
          <cell r="V835"/>
          <cell r="W835"/>
          <cell r="X835"/>
          <cell r="Z835"/>
          <cell r="AA835"/>
          <cell r="AB835"/>
          <cell r="AC835"/>
          <cell r="AD835"/>
        </row>
        <row r="836">
          <cell r="A836"/>
          <cell r="B836"/>
          <cell r="E836" t="str">
            <v>Zápas:</v>
          </cell>
          <cell r="F836" t="e">
            <v>#VALUE!</v>
          </cell>
          <cell r="G836"/>
          <cell r="H836"/>
          <cell r="I836"/>
          <cell r="J836"/>
          <cell r="K836"/>
          <cell r="L836"/>
          <cell r="M836"/>
          <cell r="N836"/>
          <cell r="O836"/>
          <cell r="P836"/>
          <cell r="Q836"/>
          <cell r="R836"/>
          <cell r="S836"/>
          <cell r="T836"/>
          <cell r="U836"/>
          <cell r="V836"/>
          <cell r="W836"/>
          <cell r="X836"/>
          <cell r="Z836"/>
          <cell r="AA836"/>
          <cell r="AB836"/>
          <cell r="AC836"/>
          <cell r="AD836"/>
        </row>
        <row r="837">
          <cell r="A837"/>
          <cell r="B837"/>
          <cell r="E837"/>
          <cell r="F837"/>
          <cell r="G837"/>
          <cell r="H837" t="str">
            <v>Udelené karty - priestupok</v>
          </cell>
          <cell r="I837"/>
          <cell r="J837"/>
          <cell r="K837"/>
          <cell r="L837"/>
          <cell r="M837"/>
          <cell r="N837"/>
          <cell r="O837"/>
          <cell r="P837"/>
          <cell r="Q837"/>
          <cell r="R837"/>
          <cell r="S837"/>
          <cell r="T837"/>
          <cell r="U837"/>
          <cell r="V837"/>
          <cell r="W837"/>
          <cell r="X837"/>
          <cell r="Z837"/>
          <cell r="AA837"/>
          <cell r="AB837"/>
          <cell r="AC837"/>
          <cell r="AD837"/>
        </row>
        <row r="838">
          <cell r="A838"/>
          <cell r="B838"/>
          <cell r="E838"/>
          <cell r="F838"/>
          <cell r="G838"/>
          <cell r="H838"/>
          <cell r="I838"/>
          <cell r="J838"/>
          <cell r="K838"/>
          <cell r="L838"/>
          <cell r="M838"/>
          <cell r="N838"/>
          <cell r="O838"/>
          <cell r="P838"/>
          <cell r="Q838"/>
          <cell r="R838"/>
          <cell r="S838"/>
          <cell r="T838"/>
          <cell r="U838"/>
          <cell r="V838"/>
          <cell r="W838"/>
          <cell r="X838"/>
          <cell r="Z838"/>
          <cell r="AA838"/>
          <cell r="AB838"/>
          <cell r="AC838"/>
          <cell r="AD838"/>
        </row>
        <row r="839">
          <cell r="A839"/>
          <cell r="B839"/>
          <cell r="E839"/>
          <cell r="F839"/>
          <cell r="G839"/>
          <cell r="H839"/>
          <cell r="I839" t="e">
            <v>#VALUE!</v>
          </cell>
          <cell r="J839"/>
          <cell r="K839"/>
          <cell r="L839"/>
          <cell r="M839"/>
          <cell r="N839"/>
          <cell r="O839"/>
          <cell r="P839" t="e">
            <v>#VALUE!</v>
          </cell>
          <cell r="Q839"/>
          <cell r="R839"/>
          <cell r="S839"/>
          <cell r="T839"/>
          <cell r="U839"/>
          <cell r="V839"/>
          <cell r="W839"/>
          <cell r="X839"/>
          <cell r="Z839"/>
          <cell r="AA839"/>
          <cell r="AB839"/>
          <cell r="AC839"/>
          <cell r="AD839"/>
        </row>
        <row r="840">
          <cell r="A840"/>
          <cell r="B840"/>
          <cell r="E840"/>
          <cell r="F840"/>
          <cell r="G840"/>
          <cell r="H840" t="str">
            <v>Ž</v>
          </cell>
          <cell r="I840"/>
          <cell r="J840"/>
          <cell r="K840"/>
          <cell r="L840"/>
          <cell r="M840"/>
          <cell r="N840"/>
          <cell r="O840" t="str">
            <v>Ž</v>
          </cell>
          <cell r="P840"/>
          <cell r="Q840"/>
          <cell r="R840"/>
          <cell r="S840"/>
          <cell r="T840"/>
          <cell r="U840"/>
          <cell r="V840"/>
          <cell r="W840"/>
          <cell r="X840"/>
          <cell r="Z840"/>
          <cell r="AA840"/>
          <cell r="AB840"/>
          <cell r="AC840"/>
          <cell r="AD840"/>
        </row>
        <row r="841">
          <cell r="A841"/>
          <cell r="B841"/>
          <cell r="E841"/>
          <cell r="F841"/>
          <cell r="G841"/>
          <cell r="H841" t="str">
            <v>ŽČ</v>
          </cell>
          <cell r="I841"/>
          <cell r="J841"/>
          <cell r="K841"/>
          <cell r="L841"/>
          <cell r="M841"/>
          <cell r="N841"/>
          <cell r="O841" t="str">
            <v>ŽČ</v>
          </cell>
          <cell r="P841"/>
          <cell r="Q841"/>
          <cell r="R841"/>
          <cell r="S841"/>
          <cell r="T841"/>
          <cell r="U841"/>
          <cell r="V841"/>
          <cell r="W841"/>
          <cell r="X841"/>
          <cell r="Z841"/>
          <cell r="AA841"/>
          <cell r="AB841"/>
          <cell r="AC841"/>
          <cell r="AD841"/>
        </row>
        <row r="842">
          <cell r="A842"/>
          <cell r="B842"/>
          <cell r="E842"/>
          <cell r="F842"/>
          <cell r="G842"/>
          <cell r="H842" t="str">
            <v>ŽČ</v>
          </cell>
          <cell r="I842"/>
          <cell r="J842"/>
          <cell r="K842"/>
          <cell r="L842"/>
          <cell r="M842"/>
          <cell r="N842"/>
          <cell r="O842" t="str">
            <v>ŽČ</v>
          </cell>
          <cell r="P842"/>
          <cell r="Q842"/>
          <cell r="R842"/>
          <cell r="S842"/>
          <cell r="T842"/>
          <cell r="U842"/>
          <cell r="V842"/>
          <cell r="W842"/>
          <cell r="X842"/>
          <cell r="Z842"/>
          <cell r="AA842"/>
          <cell r="AB842"/>
          <cell r="AC842"/>
          <cell r="AD842"/>
        </row>
        <row r="843">
          <cell r="A843"/>
          <cell r="B843"/>
          <cell r="E843"/>
          <cell r="F843"/>
          <cell r="G843"/>
          <cell r="H843"/>
          <cell r="I843"/>
          <cell r="J843"/>
          <cell r="K843"/>
          <cell r="L843"/>
          <cell r="M843"/>
          <cell r="N843"/>
          <cell r="O843"/>
          <cell r="P843"/>
          <cell r="Q843"/>
          <cell r="R843"/>
          <cell r="S843"/>
          <cell r="T843"/>
          <cell r="U843"/>
          <cell r="V843"/>
          <cell r="W843"/>
          <cell r="X843"/>
          <cell r="Z843"/>
          <cell r="AA843"/>
          <cell r="AB843"/>
          <cell r="AC843"/>
          <cell r="AD843"/>
        </row>
        <row r="844">
          <cell r="A844"/>
          <cell r="B844"/>
          <cell r="C844"/>
          <cell r="D844"/>
          <cell r="E844"/>
          <cell r="F844"/>
          <cell r="G844"/>
          <cell r="H844"/>
          <cell r="I844"/>
          <cell r="J844"/>
          <cell r="K844"/>
          <cell r="L844"/>
          <cell r="M844"/>
          <cell r="N844"/>
          <cell r="O844"/>
          <cell r="P844"/>
          <cell r="Q844"/>
          <cell r="R844"/>
          <cell r="S844"/>
          <cell r="T844"/>
          <cell r="U844"/>
          <cell r="V844"/>
          <cell r="W844"/>
          <cell r="X844"/>
          <cell r="Y844"/>
          <cell r="Z844"/>
          <cell r="AA844"/>
          <cell r="AB844"/>
          <cell r="AC844"/>
          <cell r="AD844"/>
        </row>
        <row r="845">
          <cell r="A845" t="e">
            <v>#VALUE!</v>
          </cell>
          <cell r="B845"/>
          <cell r="E845" t="str">
            <v xml:space="preserve">zápas č. </v>
          </cell>
          <cell r="F845" t="e">
            <v>#VALUE!</v>
          </cell>
          <cell r="G845"/>
          <cell r="H845" t="str">
            <v>Servis</v>
          </cell>
          <cell r="I845"/>
          <cell r="J845"/>
          <cell r="K845"/>
          <cell r="L845"/>
          <cell r="M845"/>
          <cell r="N845"/>
          <cell r="O845"/>
          <cell r="P845"/>
          <cell r="Q845"/>
          <cell r="R845"/>
          <cell r="S845"/>
          <cell r="T845"/>
          <cell r="U845"/>
          <cell r="V845" t="str">
            <v>pomer</v>
          </cell>
          <cell r="W845"/>
          <cell r="X845"/>
          <cell r="Y845" t="str">
            <v>(:)</v>
          </cell>
          <cell r="Z845" t="str">
            <v/>
          </cell>
          <cell r="AA845" t="str">
            <v/>
          </cell>
          <cell r="AB845"/>
          <cell r="AC845" t="str">
            <v/>
          </cell>
          <cell r="AD845" t="e">
            <v>#VALUE!</v>
          </cell>
        </row>
        <row r="846">
          <cell r="A846"/>
          <cell r="B846"/>
          <cell r="E846"/>
          <cell r="F846"/>
          <cell r="G846" t="str">
            <v>Time out</v>
          </cell>
          <cell r="H846" t="str">
            <v>Príjem</v>
          </cell>
          <cell r="I846"/>
          <cell r="J846"/>
          <cell r="K846"/>
          <cell r="L846"/>
          <cell r="M846"/>
          <cell r="N846">
            <v>1</v>
          </cell>
          <cell r="O846">
            <v>2</v>
          </cell>
          <cell r="P846">
            <v>3</v>
          </cell>
          <cell r="Q846">
            <v>4</v>
          </cell>
          <cell r="R846">
            <v>5</v>
          </cell>
          <cell r="S846">
            <v>6</v>
          </cell>
          <cell r="T846">
            <v>7</v>
          </cell>
          <cell r="U846"/>
          <cell r="V846" t="str">
            <v>setov</v>
          </cell>
          <cell r="W846"/>
          <cell r="X846"/>
          <cell r="Z846"/>
          <cell r="AA846"/>
          <cell r="AB846"/>
          <cell r="AC846"/>
          <cell r="AD846"/>
        </row>
        <row r="847">
          <cell r="A847" t="e">
            <v>#VALUE!</v>
          </cell>
          <cell r="B847"/>
          <cell r="E847" t="str">
            <v>Stôl:</v>
          </cell>
          <cell r="F847" t="e">
            <v>#VALUE!</v>
          </cell>
          <cell r="G847"/>
          <cell r="H847"/>
          <cell r="I847" t="e">
            <v>#VALUE!</v>
          </cell>
          <cell r="J847"/>
          <cell r="K847"/>
          <cell r="L847"/>
          <cell r="M847"/>
          <cell r="N847"/>
          <cell r="O847"/>
          <cell r="P847"/>
          <cell r="Q847" t="str">
            <v xml:space="preserve"> </v>
          </cell>
          <cell r="R847"/>
          <cell r="S847"/>
          <cell r="T847"/>
          <cell r="U847"/>
          <cell r="V847" t="str">
            <v/>
          </cell>
          <cell r="W847"/>
          <cell r="X847"/>
          <cell r="Z847"/>
          <cell r="AA847"/>
          <cell r="AB847"/>
          <cell r="AC847"/>
          <cell r="AD847"/>
        </row>
        <row r="848">
          <cell r="A848"/>
          <cell r="B848"/>
          <cell r="E848"/>
          <cell r="F848"/>
          <cell r="G848"/>
          <cell r="H848"/>
          <cell r="I848"/>
          <cell r="J848"/>
          <cell r="K848"/>
          <cell r="L848"/>
          <cell r="M848"/>
          <cell r="N848"/>
          <cell r="O848"/>
          <cell r="P848"/>
          <cell r="Q848"/>
          <cell r="R848"/>
          <cell r="S848"/>
          <cell r="T848"/>
          <cell r="U848"/>
          <cell r="V848"/>
          <cell r="W848"/>
          <cell r="X848"/>
          <cell r="Z848"/>
          <cell r="AA848"/>
          <cell r="AB848"/>
          <cell r="AC848"/>
          <cell r="AD848"/>
        </row>
        <row r="849">
          <cell r="A849"/>
          <cell r="B849"/>
          <cell r="E849" t="str">
            <v>Dátum:</v>
          </cell>
          <cell r="F849">
            <v>43729</v>
          </cell>
          <cell r="G849"/>
          <cell r="H849"/>
          <cell r="I849"/>
          <cell r="J849"/>
          <cell r="K849"/>
          <cell r="L849"/>
          <cell r="M849"/>
          <cell r="N849"/>
          <cell r="O849"/>
          <cell r="P849"/>
          <cell r="Q849"/>
          <cell r="R849"/>
          <cell r="S849"/>
          <cell r="T849"/>
          <cell r="U849"/>
          <cell r="V849"/>
          <cell r="W849"/>
          <cell r="X849"/>
          <cell r="Z849"/>
          <cell r="AA849"/>
          <cell r="AB849"/>
          <cell r="AC849"/>
          <cell r="AD849"/>
        </row>
        <row r="850">
          <cell r="A850" t="e">
            <v>#VALUE!</v>
          </cell>
          <cell r="B850"/>
          <cell r="E850" t="str">
            <v>Čas:</v>
          </cell>
          <cell r="F850"/>
          <cell r="G850"/>
          <cell r="H850"/>
          <cell r="I850" t="e">
            <v>#VALUE!</v>
          </cell>
          <cell r="J850"/>
          <cell r="K850"/>
          <cell r="L850"/>
          <cell r="M850"/>
          <cell r="N850"/>
          <cell r="O850"/>
          <cell r="P850"/>
          <cell r="Q850" t="str">
            <v xml:space="preserve"> </v>
          </cell>
          <cell r="R850"/>
          <cell r="S850"/>
          <cell r="T850"/>
          <cell r="U850"/>
          <cell r="V850" t="str">
            <v/>
          </cell>
          <cell r="W850"/>
          <cell r="X850"/>
          <cell r="Z850"/>
          <cell r="AA850"/>
          <cell r="AB850"/>
          <cell r="AC850"/>
          <cell r="AD850"/>
        </row>
        <row r="851">
          <cell r="A851"/>
          <cell r="B851"/>
          <cell r="E851"/>
          <cell r="F851"/>
          <cell r="G851"/>
          <cell r="H851"/>
          <cell r="I851"/>
          <cell r="J851"/>
          <cell r="K851"/>
          <cell r="L851"/>
          <cell r="M851"/>
          <cell r="N851"/>
          <cell r="O851"/>
          <cell r="P851"/>
          <cell r="Q851"/>
          <cell r="R851"/>
          <cell r="S851"/>
          <cell r="T851"/>
          <cell r="U851"/>
          <cell r="V851"/>
          <cell r="W851"/>
          <cell r="X851"/>
          <cell r="Z851"/>
          <cell r="AA851"/>
          <cell r="AB851"/>
          <cell r="AC851"/>
          <cell r="AD851"/>
        </row>
        <row r="852">
          <cell r="A852"/>
          <cell r="B852"/>
          <cell r="E852" t="str">
            <v>Kategória :</v>
          </cell>
          <cell r="F852" t="str">
            <v>NMŽky</v>
          </cell>
          <cell r="G852"/>
          <cell r="H852"/>
          <cell r="I852"/>
          <cell r="J852"/>
          <cell r="K852"/>
          <cell r="L852"/>
          <cell r="M852"/>
          <cell r="N852"/>
          <cell r="O852"/>
          <cell r="P852"/>
          <cell r="Q852"/>
          <cell r="R852"/>
          <cell r="S852"/>
          <cell r="T852"/>
          <cell r="U852"/>
          <cell r="V852"/>
          <cell r="W852"/>
          <cell r="X852"/>
          <cell r="Z852"/>
          <cell r="AA852"/>
          <cell r="AB852"/>
          <cell r="AC852"/>
          <cell r="AD852"/>
        </row>
        <row r="853">
          <cell r="A853"/>
          <cell r="B853"/>
          <cell r="E853"/>
          <cell r="F853"/>
          <cell r="G853"/>
          <cell r="H853"/>
          <cell r="I853" t="str">
            <v>Rozhodca</v>
          </cell>
          <cell r="J853"/>
          <cell r="K853"/>
          <cell r="L853"/>
          <cell r="M853"/>
          <cell r="N853"/>
          <cell r="O853"/>
          <cell r="P853" t="str">
            <v>Víťaz</v>
          </cell>
          <cell r="Q853"/>
          <cell r="R853"/>
          <cell r="S853"/>
          <cell r="T853"/>
          <cell r="U853"/>
          <cell r="V853"/>
          <cell r="W853"/>
          <cell r="X853"/>
          <cell r="Z853"/>
          <cell r="AA853"/>
          <cell r="AB853"/>
          <cell r="AC853"/>
          <cell r="AD853"/>
        </row>
        <row r="854">
          <cell r="A854"/>
          <cell r="B854"/>
          <cell r="E854" t="str">
            <v>Skupina :</v>
          </cell>
          <cell r="F854" t="e">
            <v>#VALUE!</v>
          </cell>
          <cell r="G854"/>
          <cell r="H854"/>
          <cell r="I854"/>
          <cell r="J854"/>
          <cell r="K854"/>
          <cell r="L854"/>
          <cell r="M854"/>
          <cell r="N854" t="str">
            <v/>
          </cell>
          <cell r="O854"/>
          <cell r="P854"/>
          <cell r="Q854"/>
          <cell r="R854"/>
          <cell r="S854"/>
          <cell r="T854"/>
          <cell r="U854"/>
          <cell r="V854"/>
          <cell r="W854"/>
          <cell r="X854"/>
          <cell r="Z854"/>
          <cell r="AA854"/>
          <cell r="AB854"/>
          <cell r="AC854"/>
          <cell r="AD854"/>
        </row>
        <row r="855">
          <cell r="A855"/>
          <cell r="B855"/>
          <cell r="E855"/>
          <cell r="F855"/>
          <cell r="G855"/>
          <cell r="H855"/>
          <cell r="I855"/>
          <cell r="J855"/>
          <cell r="K855"/>
          <cell r="L855"/>
          <cell r="M855"/>
          <cell r="N855"/>
          <cell r="O855"/>
          <cell r="P855"/>
          <cell r="Q855"/>
          <cell r="R855"/>
          <cell r="S855"/>
          <cell r="T855"/>
          <cell r="U855"/>
          <cell r="V855"/>
          <cell r="W855"/>
          <cell r="X855"/>
          <cell r="Z855"/>
          <cell r="AA855"/>
          <cell r="AB855"/>
          <cell r="AC855"/>
          <cell r="AD855"/>
        </row>
        <row r="856">
          <cell r="A856"/>
          <cell r="B856"/>
          <cell r="E856" t="str">
            <v>Zápas:</v>
          </cell>
          <cell r="F856" t="e">
            <v>#VALUE!</v>
          </cell>
          <cell r="G856"/>
          <cell r="H856"/>
          <cell r="I856"/>
          <cell r="J856"/>
          <cell r="K856"/>
          <cell r="L856"/>
          <cell r="M856"/>
          <cell r="N856"/>
          <cell r="O856"/>
          <cell r="P856"/>
          <cell r="Q856"/>
          <cell r="R856"/>
          <cell r="S856"/>
          <cell r="T856"/>
          <cell r="U856"/>
          <cell r="V856"/>
          <cell r="W856"/>
          <cell r="X856"/>
          <cell r="Z856"/>
          <cell r="AA856"/>
          <cell r="AB856"/>
          <cell r="AC856"/>
          <cell r="AD856"/>
        </row>
        <row r="857">
          <cell r="A857"/>
          <cell r="B857"/>
          <cell r="E857"/>
          <cell r="F857"/>
          <cell r="G857"/>
          <cell r="H857" t="str">
            <v>Udelené karty - priestupok</v>
          </cell>
          <cell r="I857"/>
          <cell r="J857"/>
          <cell r="K857"/>
          <cell r="L857"/>
          <cell r="M857"/>
          <cell r="N857"/>
          <cell r="O857"/>
          <cell r="P857"/>
          <cell r="Q857"/>
          <cell r="R857"/>
          <cell r="S857"/>
          <cell r="T857"/>
          <cell r="U857"/>
          <cell r="V857"/>
          <cell r="W857"/>
          <cell r="X857"/>
          <cell r="Z857"/>
          <cell r="AA857"/>
          <cell r="AB857"/>
          <cell r="AC857"/>
          <cell r="AD857"/>
        </row>
        <row r="858">
          <cell r="A858"/>
          <cell r="B858"/>
          <cell r="E858"/>
          <cell r="F858"/>
          <cell r="G858"/>
          <cell r="H858"/>
          <cell r="I858"/>
          <cell r="J858"/>
          <cell r="K858"/>
          <cell r="L858"/>
          <cell r="M858"/>
          <cell r="N858"/>
          <cell r="O858"/>
          <cell r="P858"/>
          <cell r="Q858"/>
          <cell r="R858"/>
          <cell r="S858"/>
          <cell r="T858"/>
          <cell r="U858"/>
          <cell r="V858"/>
          <cell r="W858"/>
          <cell r="X858"/>
          <cell r="Z858"/>
          <cell r="AA858"/>
          <cell r="AB858"/>
          <cell r="AC858"/>
          <cell r="AD858"/>
        </row>
        <row r="859">
          <cell r="A859"/>
          <cell r="B859"/>
          <cell r="E859"/>
          <cell r="F859"/>
          <cell r="G859"/>
          <cell r="H859"/>
          <cell r="I859" t="e">
            <v>#VALUE!</v>
          </cell>
          <cell r="J859"/>
          <cell r="K859"/>
          <cell r="L859"/>
          <cell r="M859"/>
          <cell r="N859"/>
          <cell r="O859"/>
          <cell r="P859" t="e">
            <v>#VALUE!</v>
          </cell>
          <cell r="Q859"/>
          <cell r="R859"/>
          <cell r="S859"/>
          <cell r="T859"/>
          <cell r="U859"/>
          <cell r="V859"/>
          <cell r="W859"/>
          <cell r="X859"/>
          <cell r="Z859"/>
          <cell r="AA859"/>
          <cell r="AB859"/>
          <cell r="AC859"/>
          <cell r="AD859"/>
        </row>
        <row r="860">
          <cell r="A860"/>
          <cell r="B860"/>
          <cell r="E860"/>
          <cell r="F860"/>
          <cell r="G860"/>
          <cell r="H860" t="str">
            <v>Ž</v>
          </cell>
          <cell r="I860"/>
          <cell r="J860"/>
          <cell r="K860"/>
          <cell r="L860"/>
          <cell r="M860"/>
          <cell r="N860"/>
          <cell r="O860" t="str">
            <v>Ž</v>
          </cell>
          <cell r="P860"/>
          <cell r="Q860"/>
          <cell r="R860"/>
          <cell r="S860"/>
          <cell r="T860"/>
          <cell r="U860"/>
          <cell r="V860"/>
          <cell r="W860"/>
          <cell r="X860"/>
          <cell r="Z860"/>
          <cell r="AA860"/>
          <cell r="AB860"/>
          <cell r="AC860"/>
          <cell r="AD860"/>
        </row>
        <row r="861">
          <cell r="A861"/>
          <cell r="B861"/>
          <cell r="E861"/>
          <cell r="F861"/>
          <cell r="G861"/>
          <cell r="H861" t="str">
            <v>ŽČ</v>
          </cell>
          <cell r="I861"/>
          <cell r="J861"/>
          <cell r="K861"/>
          <cell r="L861"/>
          <cell r="M861"/>
          <cell r="N861"/>
          <cell r="O861" t="str">
            <v>ŽČ</v>
          </cell>
          <cell r="P861"/>
          <cell r="Q861"/>
          <cell r="R861"/>
          <cell r="S861"/>
          <cell r="T861"/>
          <cell r="U861"/>
          <cell r="V861"/>
          <cell r="W861"/>
          <cell r="X861"/>
          <cell r="Z861"/>
          <cell r="AA861"/>
          <cell r="AB861"/>
          <cell r="AC861"/>
          <cell r="AD861"/>
        </row>
        <row r="862">
          <cell r="A862"/>
          <cell r="B862"/>
          <cell r="E862"/>
          <cell r="F862"/>
          <cell r="G862"/>
          <cell r="H862" t="str">
            <v>ŽČ</v>
          </cell>
          <cell r="I862"/>
          <cell r="J862"/>
          <cell r="K862"/>
          <cell r="L862"/>
          <cell r="M862"/>
          <cell r="N862"/>
          <cell r="O862" t="str">
            <v>ŽČ</v>
          </cell>
          <cell r="P862"/>
          <cell r="Q862"/>
          <cell r="R862"/>
          <cell r="S862"/>
          <cell r="T862"/>
          <cell r="U862"/>
          <cell r="V862"/>
          <cell r="W862"/>
          <cell r="X862"/>
          <cell r="Z862"/>
          <cell r="AA862"/>
          <cell r="AB862"/>
          <cell r="AC862"/>
          <cell r="AD862"/>
        </row>
        <row r="863">
          <cell r="A863"/>
          <cell r="B863"/>
          <cell r="E863"/>
          <cell r="F863"/>
          <cell r="G863"/>
          <cell r="H863"/>
          <cell r="I863"/>
          <cell r="J863"/>
          <cell r="K863"/>
          <cell r="L863"/>
          <cell r="M863"/>
          <cell r="N863"/>
          <cell r="O863"/>
          <cell r="P863"/>
          <cell r="Q863"/>
          <cell r="R863"/>
          <cell r="S863"/>
          <cell r="T863"/>
          <cell r="U863"/>
          <cell r="V863"/>
          <cell r="W863"/>
          <cell r="X863"/>
          <cell r="Z863"/>
          <cell r="AA863"/>
          <cell r="AB863"/>
          <cell r="AC863"/>
          <cell r="AD863"/>
        </row>
        <row r="864">
          <cell r="A864"/>
          <cell r="B864"/>
          <cell r="C864"/>
          <cell r="D864"/>
          <cell r="E864"/>
          <cell r="F864"/>
          <cell r="G864"/>
          <cell r="H864"/>
          <cell r="I864"/>
          <cell r="J864"/>
          <cell r="K864"/>
          <cell r="L864"/>
          <cell r="M864"/>
          <cell r="N864"/>
          <cell r="O864"/>
          <cell r="P864"/>
          <cell r="Q864"/>
          <cell r="R864"/>
          <cell r="S864"/>
          <cell r="T864"/>
          <cell r="U864"/>
          <cell r="V864"/>
          <cell r="W864"/>
          <cell r="X864"/>
          <cell r="Y864"/>
          <cell r="Z864"/>
          <cell r="AA864"/>
          <cell r="AB864"/>
          <cell r="AC864"/>
          <cell r="AD864"/>
        </row>
        <row r="865">
          <cell r="A865" t="e">
            <v>#VALUE!</v>
          </cell>
          <cell r="B865"/>
          <cell r="E865" t="str">
            <v xml:space="preserve">zápas č. </v>
          </cell>
          <cell r="F865" t="e">
            <v>#VALUE!</v>
          </cell>
          <cell r="G865"/>
          <cell r="H865" t="str">
            <v>Servis</v>
          </cell>
          <cell r="I865"/>
          <cell r="J865"/>
          <cell r="K865"/>
          <cell r="L865"/>
          <cell r="M865"/>
          <cell r="N865"/>
          <cell r="O865"/>
          <cell r="P865"/>
          <cell r="Q865"/>
          <cell r="R865"/>
          <cell r="S865"/>
          <cell r="T865"/>
          <cell r="U865"/>
          <cell r="V865" t="str">
            <v>pomer</v>
          </cell>
          <cell r="W865"/>
          <cell r="X865"/>
          <cell r="Y865" t="str">
            <v>(:)</v>
          </cell>
          <cell r="Z865" t="str">
            <v/>
          </cell>
          <cell r="AA865" t="str">
            <v/>
          </cell>
          <cell r="AB865"/>
          <cell r="AC865" t="str">
            <v/>
          </cell>
          <cell r="AD865" t="e">
            <v>#VALUE!</v>
          </cell>
        </row>
        <row r="866">
          <cell r="A866"/>
          <cell r="B866"/>
          <cell r="E866"/>
          <cell r="F866"/>
          <cell r="G866" t="str">
            <v>Time out</v>
          </cell>
          <cell r="H866" t="str">
            <v>Príjem</v>
          </cell>
          <cell r="I866"/>
          <cell r="J866"/>
          <cell r="K866"/>
          <cell r="L866"/>
          <cell r="M866"/>
          <cell r="N866">
            <v>1</v>
          </cell>
          <cell r="O866">
            <v>2</v>
          </cell>
          <cell r="P866">
            <v>3</v>
          </cell>
          <cell r="Q866">
            <v>4</v>
          </cell>
          <cell r="R866">
            <v>5</v>
          </cell>
          <cell r="S866">
            <v>6</v>
          </cell>
          <cell r="T866">
            <v>7</v>
          </cell>
          <cell r="U866"/>
          <cell r="V866" t="str">
            <v>setov</v>
          </cell>
          <cell r="W866"/>
          <cell r="X866"/>
          <cell r="Z866"/>
          <cell r="AA866"/>
          <cell r="AB866"/>
          <cell r="AC866"/>
          <cell r="AD866"/>
        </row>
        <row r="867">
          <cell r="A867" t="e">
            <v>#VALUE!</v>
          </cell>
          <cell r="B867"/>
          <cell r="E867" t="str">
            <v>Stôl:</v>
          </cell>
          <cell r="F867" t="e">
            <v>#VALUE!</v>
          </cell>
          <cell r="G867"/>
          <cell r="H867"/>
          <cell r="I867" t="e">
            <v>#VALUE!</v>
          </cell>
          <cell r="J867"/>
          <cell r="K867"/>
          <cell r="L867"/>
          <cell r="M867"/>
          <cell r="N867"/>
          <cell r="O867"/>
          <cell r="P867"/>
          <cell r="Q867" t="str">
            <v xml:space="preserve"> </v>
          </cell>
          <cell r="R867"/>
          <cell r="S867"/>
          <cell r="T867"/>
          <cell r="U867"/>
          <cell r="V867" t="str">
            <v/>
          </cell>
          <cell r="W867"/>
          <cell r="X867"/>
          <cell r="Z867"/>
          <cell r="AA867"/>
          <cell r="AB867"/>
          <cell r="AC867"/>
          <cell r="AD867"/>
        </row>
        <row r="868">
          <cell r="A868"/>
          <cell r="B868"/>
          <cell r="E868"/>
          <cell r="F868"/>
          <cell r="G868"/>
          <cell r="H868"/>
          <cell r="I868"/>
          <cell r="J868"/>
          <cell r="K868"/>
          <cell r="L868"/>
          <cell r="M868"/>
          <cell r="N868"/>
          <cell r="O868"/>
          <cell r="P868"/>
          <cell r="Q868"/>
          <cell r="R868"/>
          <cell r="S868"/>
          <cell r="T868"/>
          <cell r="U868"/>
          <cell r="V868"/>
          <cell r="W868"/>
          <cell r="X868"/>
          <cell r="Z868"/>
          <cell r="AA868"/>
          <cell r="AB868"/>
          <cell r="AC868"/>
          <cell r="AD868"/>
        </row>
        <row r="869">
          <cell r="A869"/>
          <cell r="B869"/>
          <cell r="E869" t="str">
            <v>Dátum:</v>
          </cell>
          <cell r="F869">
            <v>43729</v>
          </cell>
          <cell r="G869"/>
          <cell r="H869"/>
          <cell r="I869"/>
          <cell r="J869"/>
          <cell r="K869"/>
          <cell r="L869"/>
          <cell r="M869"/>
          <cell r="N869"/>
          <cell r="O869"/>
          <cell r="P869"/>
          <cell r="Q869"/>
          <cell r="R869"/>
          <cell r="S869"/>
          <cell r="T869"/>
          <cell r="U869"/>
          <cell r="V869"/>
          <cell r="W869"/>
          <cell r="X869"/>
          <cell r="Z869"/>
          <cell r="AA869"/>
          <cell r="AB869"/>
          <cell r="AC869"/>
          <cell r="AD869"/>
        </row>
        <row r="870">
          <cell r="A870" t="e">
            <v>#VALUE!</v>
          </cell>
          <cell r="B870"/>
          <cell r="E870" t="str">
            <v>Čas:</v>
          </cell>
          <cell r="F870"/>
          <cell r="G870"/>
          <cell r="H870"/>
          <cell r="I870" t="e">
            <v>#VALUE!</v>
          </cell>
          <cell r="J870"/>
          <cell r="K870"/>
          <cell r="L870"/>
          <cell r="M870"/>
          <cell r="N870"/>
          <cell r="O870"/>
          <cell r="P870"/>
          <cell r="Q870" t="str">
            <v xml:space="preserve"> </v>
          </cell>
          <cell r="R870"/>
          <cell r="S870"/>
          <cell r="T870"/>
          <cell r="U870"/>
          <cell r="V870" t="str">
            <v/>
          </cell>
          <cell r="W870"/>
          <cell r="X870"/>
          <cell r="Z870"/>
          <cell r="AA870"/>
          <cell r="AB870"/>
          <cell r="AC870"/>
          <cell r="AD870"/>
        </row>
        <row r="871">
          <cell r="A871"/>
          <cell r="B871"/>
          <cell r="E871"/>
          <cell r="F871"/>
          <cell r="G871"/>
          <cell r="H871"/>
          <cell r="I871"/>
          <cell r="J871"/>
          <cell r="K871"/>
          <cell r="L871"/>
          <cell r="M871"/>
          <cell r="N871"/>
          <cell r="O871"/>
          <cell r="P871"/>
          <cell r="Q871"/>
          <cell r="R871"/>
          <cell r="S871"/>
          <cell r="T871"/>
          <cell r="U871"/>
          <cell r="V871"/>
          <cell r="W871"/>
          <cell r="X871"/>
          <cell r="Z871"/>
          <cell r="AA871"/>
          <cell r="AB871"/>
          <cell r="AC871"/>
          <cell r="AD871"/>
        </row>
        <row r="872">
          <cell r="A872"/>
          <cell r="B872"/>
          <cell r="E872" t="str">
            <v>Kategória :</v>
          </cell>
          <cell r="F872" t="str">
            <v>NMŽky</v>
          </cell>
          <cell r="G872"/>
          <cell r="H872"/>
          <cell r="I872"/>
          <cell r="J872"/>
          <cell r="K872"/>
          <cell r="L872"/>
          <cell r="M872"/>
          <cell r="N872"/>
          <cell r="O872"/>
          <cell r="P872"/>
          <cell r="Q872"/>
          <cell r="R872"/>
          <cell r="S872"/>
          <cell r="T872"/>
          <cell r="U872"/>
          <cell r="V872"/>
          <cell r="W872"/>
          <cell r="X872"/>
          <cell r="Z872"/>
          <cell r="AA872"/>
          <cell r="AB872"/>
          <cell r="AC872"/>
          <cell r="AD872"/>
        </row>
        <row r="873">
          <cell r="A873"/>
          <cell r="B873"/>
          <cell r="E873"/>
          <cell r="F873"/>
          <cell r="G873"/>
          <cell r="H873"/>
          <cell r="I873" t="str">
            <v>Rozhodca</v>
          </cell>
          <cell r="J873"/>
          <cell r="K873"/>
          <cell r="L873"/>
          <cell r="M873"/>
          <cell r="N873"/>
          <cell r="O873"/>
          <cell r="P873" t="str">
            <v>Víťaz</v>
          </cell>
          <cell r="Q873"/>
          <cell r="R873"/>
          <cell r="S873"/>
          <cell r="T873"/>
          <cell r="U873"/>
          <cell r="V873"/>
          <cell r="W873"/>
          <cell r="X873"/>
          <cell r="Z873"/>
          <cell r="AA873"/>
          <cell r="AB873"/>
          <cell r="AC873"/>
          <cell r="AD873"/>
        </row>
        <row r="874">
          <cell r="A874"/>
          <cell r="B874"/>
          <cell r="E874" t="str">
            <v>Skupina :</v>
          </cell>
          <cell r="F874" t="e">
            <v>#VALUE!</v>
          </cell>
          <cell r="G874"/>
          <cell r="H874"/>
          <cell r="I874"/>
          <cell r="J874"/>
          <cell r="K874"/>
          <cell r="L874"/>
          <cell r="M874"/>
          <cell r="N874" t="str">
            <v/>
          </cell>
          <cell r="O874"/>
          <cell r="P874"/>
          <cell r="Q874"/>
          <cell r="R874"/>
          <cell r="S874"/>
          <cell r="T874"/>
          <cell r="U874"/>
          <cell r="V874"/>
          <cell r="W874"/>
          <cell r="X874"/>
          <cell r="Z874"/>
          <cell r="AA874"/>
          <cell r="AB874"/>
          <cell r="AC874"/>
          <cell r="AD874"/>
        </row>
        <row r="875">
          <cell r="A875"/>
          <cell r="B875"/>
          <cell r="E875"/>
          <cell r="F875"/>
          <cell r="G875"/>
          <cell r="H875"/>
          <cell r="I875"/>
          <cell r="J875"/>
          <cell r="K875"/>
          <cell r="L875"/>
          <cell r="M875"/>
          <cell r="N875"/>
          <cell r="O875"/>
          <cell r="P875"/>
          <cell r="Q875"/>
          <cell r="R875"/>
          <cell r="S875"/>
          <cell r="T875"/>
          <cell r="U875"/>
          <cell r="V875"/>
          <cell r="W875"/>
          <cell r="X875"/>
          <cell r="Z875"/>
          <cell r="AA875"/>
          <cell r="AB875"/>
          <cell r="AC875"/>
          <cell r="AD875"/>
        </row>
        <row r="876">
          <cell r="A876"/>
          <cell r="B876"/>
          <cell r="E876" t="str">
            <v>Zápas:</v>
          </cell>
          <cell r="F876" t="e">
            <v>#VALUE!</v>
          </cell>
          <cell r="G876"/>
          <cell r="H876"/>
          <cell r="I876"/>
          <cell r="J876"/>
          <cell r="K876"/>
          <cell r="L876"/>
          <cell r="M876"/>
          <cell r="N876"/>
          <cell r="O876"/>
          <cell r="P876"/>
          <cell r="Q876"/>
          <cell r="R876"/>
          <cell r="S876"/>
          <cell r="T876"/>
          <cell r="U876"/>
          <cell r="V876"/>
          <cell r="W876"/>
          <cell r="X876"/>
          <cell r="Z876"/>
          <cell r="AA876"/>
          <cell r="AB876"/>
          <cell r="AC876"/>
          <cell r="AD876"/>
        </row>
        <row r="877">
          <cell r="A877"/>
          <cell r="B877"/>
          <cell r="E877"/>
          <cell r="F877"/>
          <cell r="G877"/>
          <cell r="H877" t="str">
            <v>Udelené karty - priestupok</v>
          </cell>
          <cell r="I877"/>
          <cell r="J877"/>
          <cell r="K877"/>
          <cell r="L877"/>
          <cell r="M877"/>
          <cell r="N877"/>
          <cell r="O877"/>
          <cell r="P877"/>
          <cell r="Q877"/>
          <cell r="R877"/>
          <cell r="S877"/>
          <cell r="T877"/>
          <cell r="U877"/>
          <cell r="V877"/>
          <cell r="W877"/>
          <cell r="X877"/>
          <cell r="Z877"/>
          <cell r="AA877"/>
          <cell r="AB877"/>
          <cell r="AC877"/>
          <cell r="AD877"/>
        </row>
        <row r="878">
          <cell r="A878"/>
          <cell r="B878"/>
          <cell r="E878"/>
          <cell r="F878"/>
          <cell r="G878"/>
          <cell r="H878"/>
          <cell r="I878"/>
          <cell r="J878"/>
          <cell r="K878"/>
          <cell r="L878"/>
          <cell r="M878"/>
          <cell r="N878"/>
          <cell r="O878"/>
          <cell r="P878"/>
          <cell r="Q878"/>
          <cell r="R878"/>
          <cell r="S878"/>
          <cell r="T878"/>
          <cell r="U878"/>
          <cell r="V878"/>
          <cell r="W878"/>
          <cell r="X878"/>
          <cell r="Z878"/>
          <cell r="AA878"/>
          <cell r="AB878"/>
          <cell r="AC878"/>
          <cell r="AD878"/>
        </row>
        <row r="879">
          <cell r="A879"/>
          <cell r="B879"/>
          <cell r="E879"/>
          <cell r="F879"/>
          <cell r="G879"/>
          <cell r="H879"/>
          <cell r="I879" t="e">
            <v>#VALUE!</v>
          </cell>
          <cell r="J879"/>
          <cell r="K879"/>
          <cell r="L879"/>
          <cell r="M879"/>
          <cell r="N879"/>
          <cell r="O879"/>
          <cell r="P879" t="e">
            <v>#VALUE!</v>
          </cell>
          <cell r="Q879"/>
          <cell r="R879"/>
          <cell r="S879"/>
          <cell r="T879"/>
          <cell r="U879"/>
          <cell r="V879"/>
          <cell r="W879"/>
          <cell r="X879"/>
          <cell r="Z879"/>
          <cell r="AA879"/>
          <cell r="AB879"/>
          <cell r="AC879"/>
          <cell r="AD879"/>
        </row>
        <row r="880">
          <cell r="A880"/>
          <cell r="B880"/>
          <cell r="E880"/>
          <cell r="F880"/>
          <cell r="G880"/>
          <cell r="H880" t="str">
            <v>Ž</v>
          </cell>
          <cell r="I880"/>
          <cell r="J880"/>
          <cell r="K880"/>
          <cell r="L880"/>
          <cell r="M880"/>
          <cell r="N880"/>
          <cell r="O880" t="str">
            <v>Ž</v>
          </cell>
          <cell r="P880"/>
          <cell r="Q880"/>
          <cell r="R880"/>
          <cell r="S880"/>
          <cell r="T880"/>
          <cell r="U880"/>
          <cell r="V880"/>
          <cell r="W880"/>
          <cell r="X880"/>
          <cell r="Z880"/>
          <cell r="AA880"/>
          <cell r="AB880"/>
          <cell r="AC880"/>
          <cell r="AD880"/>
        </row>
        <row r="881">
          <cell r="A881"/>
          <cell r="B881"/>
          <cell r="E881"/>
          <cell r="F881"/>
          <cell r="G881"/>
          <cell r="H881" t="str">
            <v>ŽČ</v>
          </cell>
          <cell r="I881"/>
          <cell r="J881"/>
          <cell r="K881"/>
          <cell r="L881"/>
          <cell r="M881"/>
          <cell r="N881"/>
          <cell r="O881" t="str">
            <v>ŽČ</v>
          </cell>
          <cell r="P881"/>
          <cell r="Q881"/>
          <cell r="R881"/>
          <cell r="S881"/>
          <cell r="T881"/>
          <cell r="U881"/>
          <cell r="V881"/>
          <cell r="W881"/>
          <cell r="X881"/>
          <cell r="Z881"/>
          <cell r="AA881"/>
          <cell r="AB881"/>
          <cell r="AC881"/>
          <cell r="AD881"/>
        </row>
        <row r="882">
          <cell r="A882"/>
          <cell r="B882"/>
          <cell r="E882"/>
          <cell r="F882"/>
          <cell r="G882"/>
          <cell r="H882" t="str">
            <v>ŽČ</v>
          </cell>
          <cell r="I882"/>
          <cell r="J882"/>
          <cell r="K882"/>
          <cell r="L882"/>
          <cell r="M882"/>
          <cell r="N882"/>
          <cell r="O882" t="str">
            <v>ŽČ</v>
          </cell>
          <cell r="P882"/>
          <cell r="Q882"/>
          <cell r="R882"/>
          <cell r="S882"/>
          <cell r="T882"/>
          <cell r="U882"/>
          <cell r="V882"/>
          <cell r="W882"/>
          <cell r="X882"/>
          <cell r="Z882"/>
          <cell r="AA882"/>
          <cell r="AB882"/>
          <cell r="AC882"/>
          <cell r="AD882"/>
        </row>
        <row r="883">
          <cell r="A883"/>
          <cell r="B883"/>
          <cell r="E883"/>
          <cell r="F883"/>
          <cell r="G883"/>
          <cell r="H883"/>
          <cell r="I883"/>
          <cell r="J883"/>
          <cell r="K883"/>
          <cell r="L883"/>
          <cell r="M883"/>
          <cell r="N883"/>
          <cell r="O883"/>
          <cell r="P883"/>
          <cell r="Q883"/>
          <cell r="R883"/>
          <cell r="S883"/>
          <cell r="T883"/>
          <cell r="U883"/>
          <cell r="V883"/>
          <cell r="W883"/>
          <cell r="X883"/>
          <cell r="Z883"/>
          <cell r="AA883"/>
          <cell r="AB883"/>
          <cell r="AC883"/>
          <cell r="AD883"/>
        </row>
        <row r="884">
          <cell r="A884"/>
          <cell r="B884"/>
          <cell r="C884"/>
          <cell r="D884"/>
          <cell r="E884"/>
          <cell r="F884"/>
          <cell r="G884"/>
          <cell r="H884"/>
          <cell r="I884"/>
          <cell r="J884"/>
          <cell r="K884"/>
          <cell r="L884"/>
          <cell r="M884"/>
          <cell r="N884"/>
          <cell r="O884"/>
          <cell r="P884"/>
          <cell r="Q884"/>
          <cell r="R884"/>
          <cell r="S884"/>
          <cell r="T884"/>
          <cell r="U884"/>
          <cell r="V884"/>
          <cell r="W884"/>
          <cell r="X884"/>
          <cell r="Y884"/>
          <cell r="Z884"/>
          <cell r="AA884"/>
          <cell r="AB884"/>
          <cell r="AC884"/>
          <cell r="AD884"/>
        </row>
        <row r="885">
          <cell r="A885" t="e">
            <v>#VALUE!</v>
          </cell>
          <cell r="B885"/>
          <cell r="E885" t="str">
            <v xml:space="preserve">zápas č. </v>
          </cell>
          <cell r="F885" t="e">
            <v>#VALUE!</v>
          </cell>
          <cell r="G885"/>
          <cell r="H885" t="str">
            <v>Servis</v>
          </cell>
          <cell r="I885"/>
          <cell r="J885"/>
          <cell r="K885"/>
          <cell r="L885"/>
          <cell r="M885"/>
          <cell r="N885"/>
          <cell r="O885"/>
          <cell r="P885"/>
          <cell r="Q885"/>
          <cell r="R885"/>
          <cell r="S885"/>
          <cell r="T885"/>
          <cell r="U885"/>
          <cell r="V885" t="str">
            <v>pomer</v>
          </cell>
          <cell r="W885"/>
          <cell r="X885"/>
          <cell r="Y885" t="str">
            <v>(:)</v>
          </cell>
          <cell r="Z885" t="str">
            <v/>
          </cell>
          <cell r="AA885" t="str">
            <v/>
          </cell>
          <cell r="AB885"/>
          <cell r="AC885" t="str">
            <v/>
          </cell>
          <cell r="AD885" t="e">
            <v>#VALUE!</v>
          </cell>
        </row>
        <row r="886">
          <cell r="A886"/>
          <cell r="B886"/>
          <cell r="E886"/>
          <cell r="F886"/>
          <cell r="G886" t="str">
            <v>Time out</v>
          </cell>
          <cell r="H886" t="str">
            <v>Príjem</v>
          </cell>
          <cell r="I886"/>
          <cell r="J886"/>
          <cell r="K886"/>
          <cell r="L886"/>
          <cell r="M886"/>
          <cell r="N886">
            <v>1</v>
          </cell>
          <cell r="O886">
            <v>2</v>
          </cell>
          <cell r="P886">
            <v>3</v>
          </cell>
          <cell r="Q886">
            <v>4</v>
          </cell>
          <cell r="R886">
            <v>5</v>
          </cell>
          <cell r="S886">
            <v>6</v>
          </cell>
          <cell r="T886">
            <v>7</v>
          </cell>
          <cell r="U886"/>
          <cell r="V886" t="str">
            <v>setov</v>
          </cell>
          <cell r="W886"/>
          <cell r="X886"/>
          <cell r="Z886"/>
          <cell r="AA886"/>
          <cell r="AB886"/>
          <cell r="AC886"/>
          <cell r="AD886"/>
        </row>
        <row r="887">
          <cell r="A887" t="e">
            <v>#VALUE!</v>
          </cell>
          <cell r="B887"/>
          <cell r="E887" t="str">
            <v>Stôl:</v>
          </cell>
          <cell r="F887" t="e">
            <v>#VALUE!</v>
          </cell>
          <cell r="G887"/>
          <cell r="H887"/>
          <cell r="I887" t="e">
            <v>#VALUE!</v>
          </cell>
          <cell r="J887"/>
          <cell r="K887"/>
          <cell r="L887"/>
          <cell r="M887"/>
          <cell r="N887"/>
          <cell r="O887"/>
          <cell r="P887"/>
          <cell r="Q887" t="str">
            <v xml:space="preserve"> </v>
          </cell>
          <cell r="R887"/>
          <cell r="S887"/>
          <cell r="T887"/>
          <cell r="U887"/>
          <cell r="V887" t="str">
            <v/>
          </cell>
          <cell r="W887"/>
          <cell r="X887"/>
          <cell r="Z887"/>
          <cell r="AA887"/>
          <cell r="AB887"/>
          <cell r="AC887"/>
          <cell r="AD887"/>
        </row>
        <row r="888">
          <cell r="A888"/>
          <cell r="B888"/>
          <cell r="E888"/>
          <cell r="F888"/>
          <cell r="G888"/>
          <cell r="H888"/>
          <cell r="I888"/>
          <cell r="J888"/>
          <cell r="K888"/>
          <cell r="L888"/>
          <cell r="M888"/>
          <cell r="N888"/>
          <cell r="O888"/>
          <cell r="P888"/>
          <cell r="Q888"/>
          <cell r="R888"/>
          <cell r="S888"/>
          <cell r="T888"/>
          <cell r="U888"/>
          <cell r="V888"/>
          <cell r="W888"/>
          <cell r="X888"/>
          <cell r="Z888"/>
          <cell r="AA888"/>
          <cell r="AB888"/>
          <cell r="AC888"/>
          <cell r="AD888"/>
        </row>
        <row r="889">
          <cell r="A889"/>
          <cell r="B889"/>
          <cell r="E889" t="str">
            <v>Dátum:</v>
          </cell>
          <cell r="F889">
            <v>43729</v>
          </cell>
          <cell r="G889"/>
          <cell r="H889"/>
          <cell r="I889"/>
          <cell r="J889"/>
          <cell r="K889"/>
          <cell r="L889"/>
          <cell r="M889"/>
          <cell r="N889"/>
          <cell r="O889"/>
          <cell r="P889"/>
          <cell r="Q889"/>
          <cell r="R889"/>
          <cell r="S889"/>
          <cell r="T889"/>
          <cell r="U889"/>
          <cell r="V889"/>
          <cell r="W889"/>
          <cell r="X889"/>
          <cell r="Z889"/>
          <cell r="AA889"/>
          <cell r="AB889"/>
          <cell r="AC889"/>
          <cell r="AD889"/>
        </row>
        <row r="890">
          <cell r="A890" t="e">
            <v>#VALUE!</v>
          </cell>
          <cell r="B890"/>
          <cell r="E890" t="str">
            <v>Čas:</v>
          </cell>
          <cell r="F890"/>
          <cell r="G890"/>
          <cell r="H890"/>
          <cell r="I890" t="e">
            <v>#VALUE!</v>
          </cell>
          <cell r="J890"/>
          <cell r="K890"/>
          <cell r="L890"/>
          <cell r="M890"/>
          <cell r="N890"/>
          <cell r="O890"/>
          <cell r="P890"/>
          <cell r="Q890" t="str">
            <v xml:space="preserve"> </v>
          </cell>
          <cell r="R890"/>
          <cell r="S890"/>
          <cell r="T890"/>
          <cell r="U890"/>
          <cell r="V890" t="str">
            <v/>
          </cell>
          <cell r="W890"/>
          <cell r="X890"/>
          <cell r="Z890"/>
          <cell r="AA890"/>
          <cell r="AB890"/>
          <cell r="AC890"/>
          <cell r="AD890"/>
        </row>
        <row r="891">
          <cell r="A891"/>
          <cell r="B891"/>
          <cell r="E891"/>
          <cell r="F891"/>
          <cell r="G891"/>
          <cell r="H891"/>
          <cell r="I891"/>
          <cell r="J891"/>
          <cell r="K891"/>
          <cell r="L891"/>
          <cell r="M891"/>
          <cell r="N891"/>
          <cell r="O891"/>
          <cell r="P891"/>
          <cell r="Q891"/>
          <cell r="R891"/>
          <cell r="S891"/>
          <cell r="T891"/>
          <cell r="U891"/>
          <cell r="V891"/>
          <cell r="W891"/>
          <cell r="X891"/>
          <cell r="Z891"/>
          <cell r="AA891"/>
          <cell r="AB891"/>
          <cell r="AC891"/>
          <cell r="AD891"/>
        </row>
        <row r="892">
          <cell r="A892"/>
          <cell r="B892"/>
          <cell r="E892" t="str">
            <v>Kategória :</v>
          </cell>
          <cell r="F892" t="str">
            <v>NMŽky</v>
          </cell>
          <cell r="G892"/>
          <cell r="H892"/>
          <cell r="I892"/>
          <cell r="J892"/>
          <cell r="K892"/>
          <cell r="L892"/>
          <cell r="M892"/>
          <cell r="N892"/>
          <cell r="O892"/>
          <cell r="P892"/>
          <cell r="Q892"/>
          <cell r="R892"/>
          <cell r="S892"/>
          <cell r="T892"/>
          <cell r="U892"/>
          <cell r="V892"/>
          <cell r="W892"/>
          <cell r="X892"/>
          <cell r="Z892"/>
          <cell r="AA892"/>
          <cell r="AB892"/>
          <cell r="AC892"/>
          <cell r="AD892"/>
        </row>
        <row r="893">
          <cell r="A893"/>
          <cell r="B893"/>
          <cell r="E893"/>
          <cell r="F893"/>
          <cell r="G893"/>
          <cell r="H893"/>
          <cell r="I893" t="str">
            <v>Rozhodca</v>
          </cell>
          <cell r="J893"/>
          <cell r="K893"/>
          <cell r="L893"/>
          <cell r="M893"/>
          <cell r="N893"/>
          <cell r="O893"/>
          <cell r="P893" t="str">
            <v>Víťaz</v>
          </cell>
          <cell r="Q893"/>
          <cell r="R893"/>
          <cell r="S893"/>
          <cell r="T893"/>
          <cell r="U893"/>
          <cell r="V893"/>
          <cell r="W893"/>
          <cell r="X893"/>
          <cell r="Z893"/>
          <cell r="AA893"/>
          <cell r="AB893"/>
          <cell r="AC893"/>
          <cell r="AD893"/>
        </row>
        <row r="894">
          <cell r="A894"/>
          <cell r="B894"/>
          <cell r="E894" t="str">
            <v>Skupina :</v>
          </cell>
          <cell r="F894" t="e">
            <v>#VALUE!</v>
          </cell>
          <cell r="G894"/>
          <cell r="H894"/>
          <cell r="I894"/>
          <cell r="J894"/>
          <cell r="K894"/>
          <cell r="L894"/>
          <cell r="M894"/>
          <cell r="N894" t="str">
            <v/>
          </cell>
          <cell r="O894"/>
          <cell r="P894"/>
          <cell r="Q894"/>
          <cell r="R894"/>
          <cell r="S894"/>
          <cell r="T894"/>
          <cell r="U894"/>
          <cell r="V894"/>
          <cell r="W894"/>
          <cell r="X894"/>
          <cell r="Z894"/>
          <cell r="AA894"/>
          <cell r="AB894"/>
          <cell r="AC894"/>
          <cell r="AD894"/>
        </row>
        <row r="895">
          <cell r="A895"/>
          <cell r="B895"/>
          <cell r="E895"/>
          <cell r="F895"/>
          <cell r="G895"/>
          <cell r="H895"/>
          <cell r="I895"/>
          <cell r="J895"/>
          <cell r="K895"/>
          <cell r="L895"/>
          <cell r="M895"/>
          <cell r="N895"/>
          <cell r="O895"/>
          <cell r="P895"/>
          <cell r="Q895"/>
          <cell r="R895"/>
          <cell r="S895"/>
          <cell r="T895"/>
          <cell r="U895"/>
          <cell r="V895"/>
          <cell r="W895"/>
          <cell r="X895"/>
          <cell r="Z895"/>
          <cell r="AA895"/>
          <cell r="AB895"/>
          <cell r="AC895"/>
          <cell r="AD895"/>
        </row>
        <row r="896">
          <cell r="A896"/>
          <cell r="B896"/>
          <cell r="E896" t="str">
            <v>Zápas:</v>
          </cell>
          <cell r="F896" t="e">
            <v>#VALUE!</v>
          </cell>
          <cell r="G896"/>
          <cell r="H896"/>
          <cell r="I896"/>
          <cell r="J896"/>
          <cell r="K896"/>
          <cell r="L896"/>
          <cell r="M896"/>
          <cell r="N896"/>
          <cell r="O896"/>
          <cell r="P896"/>
          <cell r="Q896"/>
          <cell r="R896"/>
          <cell r="S896"/>
          <cell r="T896"/>
          <cell r="U896"/>
          <cell r="V896"/>
          <cell r="W896"/>
          <cell r="X896"/>
          <cell r="Z896"/>
          <cell r="AA896"/>
          <cell r="AB896"/>
          <cell r="AC896"/>
          <cell r="AD896"/>
        </row>
        <row r="897">
          <cell r="A897"/>
          <cell r="B897"/>
          <cell r="E897"/>
          <cell r="F897"/>
          <cell r="G897"/>
          <cell r="H897" t="str">
            <v>Udelené karty - priestupok</v>
          </cell>
          <cell r="I897"/>
          <cell r="J897"/>
          <cell r="K897"/>
          <cell r="L897"/>
          <cell r="M897"/>
          <cell r="N897"/>
          <cell r="O897"/>
          <cell r="P897"/>
          <cell r="Q897"/>
          <cell r="R897"/>
          <cell r="S897"/>
          <cell r="T897"/>
          <cell r="U897"/>
          <cell r="V897"/>
          <cell r="W897"/>
          <cell r="X897"/>
          <cell r="Z897"/>
          <cell r="AA897"/>
          <cell r="AB897"/>
          <cell r="AC897"/>
          <cell r="AD897"/>
        </row>
        <row r="898">
          <cell r="A898"/>
          <cell r="B898"/>
          <cell r="E898"/>
          <cell r="F898"/>
          <cell r="G898"/>
          <cell r="H898"/>
          <cell r="I898"/>
          <cell r="J898"/>
          <cell r="K898"/>
          <cell r="L898"/>
          <cell r="M898"/>
          <cell r="N898"/>
          <cell r="O898"/>
          <cell r="P898"/>
          <cell r="Q898"/>
          <cell r="R898"/>
          <cell r="S898"/>
          <cell r="T898"/>
          <cell r="U898"/>
          <cell r="V898"/>
          <cell r="W898"/>
          <cell r="X898"/>
          <cell r="Z898"/>
          <cell r="AA898"/>
          <cell r="AB898"/>
          <cell r="AC898"/>
          <cell r="AD898"/>
        </row>
        <row r="899">
          <cell r="A899"/>
          <cell r="B899"/>
          <cell r="E899"/>
          <cell r="F899"/>
          <cell r="G899"/>
          <cell r="H899"/>
          <cell r="I899" t="e">
            <v>#VALUE!</v>
          </cell>
          <cell r="J899"/>
          <cell r="K899"/>
          <cell r="L899"/>
          <cell r="M899"/>
          <cell r="N899"/>
          <cell r="O899"/>
          <cell r="P899" t="e">
            <v>#VALUE!</v>
          </cell>
          <cell r="Q899"/>
          <cell r="R899"/>
          <cell r="S899"/>
          <cell r="T899"/>
          <cell r="U899"/>
          <cell r="V899"/>
          <cell r="W899"/>
          <cell r="X899"/>
          <cell r="Z899"/>
          <cell r="AA899"/>
          <cell r="AB899"/>
          <cell r="AC899"/>
          <cell r="AD899"/>
        </row>
        <row r="900">
          <cell r="A900"/>
          <cell r="B900"/>
          <cell r="E900"/>
          <cell r="F900"/>
          <cell r="G900"/>
          <cell r="H900" t="str">
            <v>Ž</v>
          </cell>
          <cell r="I900"/>
          <cell r="J900"/>
          <cell r="K900"/>
          <cell r="L900"/>
          <cell r="M900"/>
          <cell r="N900"/>
          <cell r="O900" t="str">
            <v>Ž</v>
          </cell>
          <cell r="P900"/>
          <cell r="Q900"/>
          <cell r="R900"/>
          <cell r="S900"/>
          <cell r="T900"/>
          <cell r="U900"/>
          <cell r="V900"/>
          <cell r="W900"/>
          <cell r="X900"/>
          <cell r="Z900"/>
          <cell r="AA900"/>
          <cell r="AB900"/>
          <cell r="AC900"/>
          <cell r="AD900"/>
        </row>
        <row r="901">
          <cell r="A901"/>
          <cell r="B901"/>
          <cell r="E901"/>
          <cell r="F901"/>
          <cell r="G901"/>
          <cell r="H901" t="str">
            <v>ŽČ</v>
          </cell>
          <cell r="I901"/>
          <cell r="J901"/>
          <cell r="K901"/>
          <cell r="L901"/>
          <cell r="M901"/>
          <cell r="N901"/>
          <cell r="O901" t="str">
            <v>ŽČ</v>
          </cell>
          <cell r="P901"/>
          <cell r="Q901"/>
          <cell r="R901"/>
          <cell r="S901"/>
          <cell r="T901"/>
          <cell r="U901"/>
          <cell r="V901"/>
          <cell r="W901"/>
          <cell r="X901"/>
          <cell r="Z901"/>
          <cell r="AA901"/>
          <cell r="AB901"/>
          <cell r="AC901"/>
          <cell r="AD901"/>
        </row>
        <row r="902">
          <cell r="A902"/>
          <cell r="B902"/>
          <cell r="E902"/>
          <cell r="F902"/>
          <cell r="G902"/>
          <cell r="H902" t="str">
            <v>ŽČ</v>
          </cell>
          <cell r="I902"/>
          <cell r="J902"/>
          <cell r="K902"/>
          <cell r="L902"/>
          <cell r="M902"/>
          <cell r="N902"/>
          <cell r="O902" t="str">
            <v>ŽČ</v>
          </cell>
          <cell r="P902"/>
          <cell r="Q902"/>
          <cell r="R902"/>
          <cell r="S902"/>
          <cell r="T902"/>
          <cell r="U902"/>
          <cell r="V902"/>
          <cell r="W902"/>
          <cell r="X902"/>
          <cell r="Z902"/>
          <cell r="AA902"/>
          <cell r="AB902"/>
          <cell r="AC902"/>
          <cell r="AD902"/>
        </row>
        <row r="903">
          <cell r="A903"/>
          <cell r="B903"/>
          <cell r="E903"/>
          <cell r="F903"/>
          <cell r="G903"/>
          <cell r="H903"/>
          <cell r="I903"/>
          <cell r="J903"/>
          <cell r="K903"/>
          <cell r="L903"/>
          <cell r="M903"/>
          <cell r="N903"/>
          <cell r="O903"/>
          <cell r="P903"/>
          <cell r="Q903"/>
          <cell r="R903"/>
          <cell r="S903"/>
          <cell r="T903"/>
          <cell r="U903"/>
          <cell r="V903"/>
          <cell r="W903"/>
          <cell r="X903"/>
          <cell r="Z903"/>
          <cell r="AA903"/>
          <cell r="AB903"/>
          <cell r="AC903"/>
          <cell r="AD903"/>
        </row>
        <row r="904">
          <cell r="A904"/>
          <cell r="B904"/>
          <cell r="C904"/>
          <cell r="D904"/>
          <cell r="E904"/>
          <cell r="F904"/>
          <cell r="G904"/>
          <cell r="H904"/>
          <cell r="I904"/>
          <cell r="J904"/>
          <cell r="K904"/>
          <cell r="L904"/>
          <cell r="M904"/>
          <cell r="N904"/>
          <cell r="O904"/>
          <cell r="P904"/>
          <cell r="Q904"/>
          <cell r="R904"/>
          <cell r="S904"/>
          <cell r="T904"/>
          <cell r="U904"/>
          <cell r="V904"/>
          <cell r="W904"/>
          <cell r="X904"/>
          <cell r="Y904"/>
          <cell r="Z904"/>
          <cell r="AA904"/>
          <cell r="AB904"/>
          <cell r="AC904"/>
          <cell r="AD904"/>
        </row>
        <row r="905">
          <cell r="A905" t="e">
            <v>#VALUE!</v>
          </cell>
          <cell r="B905"/>
          <cell r="E905" t="str">
            <v xml:space="preserve">zápas č. </v>
          </cell>
          <cell r="F905" t="e">
            <v>#VALUE!</v>
          </cell>
          <cell r="G905"/>
          <cell r="H905" t="str">
            <v>Servis</v>
          </cell>
          <cell r="I905"/>
          <cell r="J905"/>
          <cell r="K905"/>
          <cell r="L905"/>
          <cell r="M905"/>
          <cell r="N905"/>
          <cell r="O905"/>
          <cell r="P905"/>
          <cell r="Q905"/>
          <cell r="R905"/>
          <cell r="S905"/>
          <cell r="T905"/>
          <cell r="U905"/>
          <cell r="V905" t="str">
            <v>pomer</v>
          </cell>
          <cell r="W905"/>
          <cell r="X905"/>
          <cell r="Y905" t="str">
            <v>(:)</v>
          </cell>
          <cell r="Z905" t="str">
            <v/>
          </cell>
          <cell r="AA905" t="str">
            <v/>
          </cell>
          <cell r="AB905"/>
          <cell r="AC905" t="str">
            <v/>
          </cell>
          <cell r="AD905" t="e">
            <v>#VALUE!</v>
          </cell>
        </row>
        <row r="906">
          <cell r="A906"/>
          <cell r="B906"/>
          <cell r="E906"/>
          <cell r="F906"/>
          <cell r="G906" t="str">
            <v>Time out</v>
          </cell>
          <cell r="H906" t="str">
            <v>Príjem</v>
          </cell>
          <cell r="I906"/>
          <cell r="J906"/>
          <cell r="K906"/>
          <cell r="L906"/>
          <cell r="M906"/>
          <cell r="N906">
            <v>1</v>
          </cell>
          <cell r="O906">
            <v>2</v>
          </cell>
          <cell r="P906">
            <v>3</v>
          </cell>
          <cell r="Q906">
            <v>4</v>
          </cell>
          <cell r="R906">
            <v>5</v>
          </cell>
          <cell r="S906">
            <v>6</v>
          </cell>
          <cell r="T906">
            <v>7</v>
          </cell>
          <cell r="U906"/>
          <cell r="V906" t="str">
            <v>setov</v>
          </cell>
          <cell r="W906"/>
          <cell r="X906"/>
          <cell r="Z906"/>
          <cell r="AA906"/>
          <cell r="AB906"/>
          <cell r="AC906"/>
          <cell r="AD906"/>
        </row>
        <row r="907">
          <cell r="A907" t="e">
            <v>#VALUE!</v>
          </cell>
          <cell r="B907"/>
          <cell r="E907" t="str">
            <v>Stôl:</v>
          </cell>
          <cell r="F907" t="e">
            <v>#VALUE!</v>
          </cell>
          <cell r="G907"/>
          <cell r="H907"/>
          <cell r="I907" t="e">
            <v>#VALUE!</v>
          </cell>
          <cell r="J907"/>
          <cell r="K907"/>
          <cell r="L907"/>
          <cell r="M907"/>
          <cell r="N907"/>
          <cell r="O907"/>
          <cell r="P907"/>
          <cell r="Q907" t="str">
            <v xml:space="preserve"> </v>
          </cell>
          <cell r="R907"/>
          <cell r="S907"/>
          <cell r="T907"/>
          <cell r="U907"/>
          <cell r="V907" t="str">
            <v/>
          </cell>
          <cell r="W907"/>
          <cell r="X907"/>
          <cell r="Z907"/>
          <cell r="AA907"/>
          <cell r="AB907"/>
          <cell r="AC907"/>
          <cell r="AD907"/>
        </row>
        <row r="908">
          <cell r="A908"/>
          <cell r="B908"/>
          <cell r="E908"/>
          <cell r="F908"/>
          <cell r="G908"/>
          <cell r="H908"/>
          <cell r="I908"/>
          <cell r="J908"/>
          <cell r="K908"/>
          <cell r="L908"/>
          <cell r="M908"/>
          <cell r="N908"/>
          <cell r="O908"/>
          <cell r="P908"/>
          <cell r="Q908"/>
          <cell r="R908"/>
          <cell r="S908"/>
          <cell r="T908"/>
          <cell r="U908"/>
          <cell r="V908"/>
          <cell r="W908"/>
          <cell r="X908"/>
          <cell r="Z908"/>
          <cell r="AA908"/>
          <cell r="AB908"/>
          <cell r="AC908"/>
          <cell r="AD908"/>
        </row>
        <row r="909">
          <cell r="A909"/>
          <cell r="B909"/>
          <cell r="E909" t="str">
            <v>Dátum:</v>
          </cell>
          <cell r="F909">
            <v>43729</v>
          </cell>
          <cell r="G909"/>
          <cell r="H909"/>
          <cell r="I909"/>
          <cell r="J909"/>
          <cell r="K909"/>
          <cell r="L909"/>
          <cell r="M909"/>
          <cell r="N909"/>
          <cell r="O909"/>
          <cell r="P909"/>
          <cell r="Q909"/>
          <cell r="R909"/>
          <cell r="S909"/>
          <cell r="T909"/>
          <cell r="U909"/>
          <cell r="V909"/>
          <cell r="W909"/>
          <cell r="X909"/>
          <cell r="Z909"/>
          <cell r="AA909"/>
          <cell r="AB909"/>
          <cell r="AC909"/>
          <cell r="AD909"/>
        </row>
        <row r="910">
          <cell r="A910" t="e">
            <v>#VALUE!</v>
          </cell>
          <cell r="B910"/>
          <cell r="E910" t="str">
            <v>Čas:</v>
          </cell>
          <cell r="F910"/>
          <cell r="G910"/>
          <cell r="H910"/>
          <cell r="I910" t="e">
            <v>#VALUE!</v>
          </cell>
          <cell r="J910"/>
          <cell r="K910"/>
          <cell r="L910"/>
          <cell r="M910"/>
          <cell r="N910"/>
          <cell r="O910"/>
          <cell r="P910"/>
          <cell r="Q910" t="str">
            <v xml:space="preserve"> </v>
          </cell>
          <cell r="R910"/>
          <cell r="S910"/>
          <cell r="T910"/>
          <cell r="U910"/>
          <cell r="V910" t="str">
            <v/>
          </cell>
          <cell r="W910"/>
          <cell r="X910"/>
          <cell r="Z910"/>
          <cell r="AA910"/>
          <cell r="AB910"/>
          <cell r="AC910"/>
          <cell r="AD910"/>
        </row>
        <row r="911">
          <cell r="A911"/>
          <cell r="B911"/>
          <cell r="E911"/>
          <cell r="F911"/>
          <cell r="G911"/>
          <cell r="H911"/>
          <cell r="I911"/>
          <cell r="J911"/>
          <cell r="K911"/>
          <cell r="L911"/>
          <cell r="M911"/>
          <cell r="N911"/>
          <cell r="O911"/>
          <cell r="P911"/>
          <cell r="Q911"/>
          <cell r="R911"/>
          <cell r="S911"/>
          <cell r="T911"/>
          <cell r="U911"/>
          <cell r="V911"/>
          <cell r="W911"/>
          <cell r="X911"/>
          <cell r="Z911"/>
          <cell r="AA911"/>
          <cell r="AB911"/>
          <cell r="AC911"/>
          <cell r="AD911"/>
        </row>
        <row r="912">
          <cell r="A912"/>
          <cell r="B912"/>
          <cell r="E912" t="str">
            <v>Kategória :</v>
          </cell>
          <cell r="F912" t="str">
            <v>NMŽky</v>
          </cell>
          <cell r="G912"/>
          <cell r="H912"/>
          <cell r="I912"/>
          <cell r="J912"/>
          <cell r="K912"/>
          <cell r="L912"/>
          <cell r="M912"/>
          <cell r="N912"/>
          <cell r="O912"/>
          <cell r="P912"/>
          <cell r="Q912"/>
          <cell r="R912"/>
          <cell r="S912"/>
          <cell r="T912"/>
          <cell r="U912"/>
          <cell r="V912"/>
          <cell r="W912"/>
          <cell r="X912"/>
          <cell r="Z912"/>
          <cell r="AA912"/>
          <cell r="AB912"/>
          <cell r="AC912"/>
          <cell r="AD912"/>
        </row>
        <row r="913">
          <cell r="A913"/>
          <cell r="B913"/>
          <cell r="E913"/>
          <cell r="F913"/>
          <cell r="G913"/>
          <cell r="H913"/>
          <cell r="I913" t="str">
            <v>Rozhodca</v>
          </cell>
          <cell r="J913"/>
          <cell r="K913"/>
          <cell r="L913"/>
          <cell r="M913"/>
          <cell r="N913"/>
          <cell r="O913"/>
          <cell r="P913" t="str">
            <v>Víťaz</v>
          </cell>
          <cell r="Q913"/>
          <cell r="R913"/>
          <cell r="S913"/>
          <cell r="T913"/>
          <cell r="U913"/>
          <cell r="V913"/>
          <cell r="W913"/>
          <cell r="X913"/>
          <cell r="Z913"/>
          <cell r="AA913"/>
          <cell r="AB913"/>
          <cell r="AC913"/>
          <cell r="AD913"/>
        </row>
        <row r="914">
          <cell r="A914"/>
          <cell r="B914"/>
          <cell r="E914" t="str">
            <v>Skupina :</v>
          </cell>
          <cell r="F914" t="e">
            <v>#VALUE!</v>
          </cell>
          <cell r="G914"/>
          <cell r="H914"/>
          <cell r="I914"/>
          <cell r="J914"/>
          <cell r="K914"/>
          <cell r="L914"/>
          <cell r="M914"/>
          <cell r="N914" t="str">
            <v/>
          </cell>
          <cell r="O914"/>
          <cell r="P914"/>
          <cell r="Q914"/>
          <cell r="R914"/>
          <cell r="S914"/>
          <cell r="T914"/>
          <cell r="U914"/>
          <cell r="V914"/>
          <cell r="W914"/>
          <cell r="X914"/>
          <cell r="Z914"/>
          <cell r="AA914"/>
          <cell r="AB914"/>
          <cell r="AC914"/>
          <cell r="AD914"/>
        </row>
        <row r="915">
          <cell r="A915"/>
          <cell r="B915"/>
          <cell r="E915"/>
          <cell r="F915"/>
          <cell r="G915"/>
          <cell r="H915"/>
          <cell r="I915"/>
          <cell r="J915"/>
          <cell r="K915"/>
          <cell r="L915"/>
          <cell r="M915"/>
          <cell r="N915"/>
          <cell r="O915"/>
          <cell r="P915"/>
          <cell r="Q915"/>
          <cell r="R915"/>
          <cell r="S915"/>
          <cell r="T915"/>
          <cell r="U915"/>
          <cell r="V915"/>
          <cell r="W915"/>
          <cell r="X915"/>
          <cell r="Z915"/>
          <cell r="AA915"/>
          <cell r="AB915"/>
          <cell r="AC915"/>
          <cell r="AD915"/>
        </row>
        <row r="916">
          <cell r="A916"/>
          <cell r="B916"/>
          <cell r="E916" t="str">
            <v>Zápas:</v>
          </cell>
          <cell r="F916" t="e">
            <v>#VALUE!</v>
          </cell>
          <cell r="G916"/>
          <cell r="H916"/>
          <cell r="I916"/>
          <cell r="J916"/>
          <cell r="K916"/>
          <cell r="L916"/>
          <cell r="M916"/>
          <cell r="N916"/>
          <cell r="O916"/>
          <cell r="P916"/>
          <cell r="Q916"/>
          <cell r="R916"/>
          <cell r="S916"/>
          <cell r="T916"/>
          <cell r="U916"/>
          <cell r="V916"/>
          <cell r="W916"/>
          <cell r="X916"/>
          <cell r="Z916"/>
          <cell r="AA916"/>
          <cell r="AB916"/>
          <cell r="AC916"/>
          <cell r="AD916"/>
        </row>
        <row r="917">
          <cell r="A917"/>
          <cell r="B917"/>
          <cell r="E917"/>
          <cell r="F917"/>
          <cell r="G917"/>
          <cell r="H917" t="str">
            <v>Udelené karty - priestupok</v>
          </cell>
          <cell r="I917"/>
          <cell r="J917"/>
          <cell r="K917"/>
          <cell r="L917"/>
          <cell r="M917"/>
          <cell r="N917"/>
          <cell r="O917"/>
          <cell r="P917"/>
          <cell r="Q917"/>
          <cell r="R917"/>
          <cell r="S917"/>
          <cell r="T917"/>
          <cell r="U917"/>
          <cell r="V917"/>
          <cell r="W917"/>
          <cell r="X917"/>
          <cell r="Z917"/>
          <cell r="AA917"/>
          <cell r="AB917"/>
          <cell r="AC917"/>
          <cell r="AD917"/>
        </row>
        <row r="918">
          <cell r="A918"/>
          <cell r="B918"/>
          <cell r="E918"/>
          <cell r="F918"/>
          <cell r="G918"/>
          <cell r="H918"/>
          <cell r="I918"/>
          <cell r="J918"/>
          <cell r="K918"/>
          <cell r="L918"/>
          <cell r="M918"/>
          <cell r="N918"/>
          <cell r="O918"/>
          <cell r="P918"/>
          <cell r="Q918"/>
          <cell r="R918"/>
          <cell r="S918"/>
          <cell r="T918"/>
          <cell r="U918"/>
          <cell r="V918"/>
          <cell r="W918"/>
          <cell r="X918"/>
          <cell r="Z918"/>
          <cell r="AA918"/>
          <cell r="AB918"/>
          <cell r="AC918"/>
          <cell r="AD918"/>
        </row>
        <row r="919">
          <cell r="A919"/>
          <cell r="B919"/>
          <cell r="E919"/>
          <cell r="F919"/>
          <cell r="G919"/>
          <cell r="H919"/>
          <cell r="I919" t="e">
            <v>#VALUE!</v>
          </cell>
          <cell r="J919"/>
          <cell r="K919"/>
          <cell r="L919"/>
          <cell r="M919"/>
          <cell r="N919"/>
          <cell r="O919"/>
          <cell r="P919" t="e">
            <v>#VALUE!</v>
          </cell>
          <cell r="Q919"/>
          <cell r="R919"/>
          <cell r="S919"/>
          <cell r="T919"/>
          <cell r="U919"/>
          <cell r="V919"/>
          <cell r="W919"/>
          <cell r="X919"/>
          <cell r="Z919"/>
          <cell r="AA919"/>
          <cell r="AB919"/>
          <cell r="AC919"/>
          <cell r="AD919"/>
        </row>
        <row r="920">
          <cell r="A920"/>
          <cell r="B920"/>
          <cell r="E920"/>
          <cell r="F920"/>
          <cell r="G920"/>
          <cell r="H920" t="str">
            <v>Ž</v>
          </cell>
          <cell r="I920"/>
          <cell r="J920"/>
          <cell r="K920"/>
          <cell r="L920"/>
          <cell r="M920"/>
          <cell r="N920"/>
          <cell r="O920" t="str">
            <v>Ž</v>
          </cell>
          <cell r="P920"/>
          <cell r="Q920"/>
          <cell r="R920"/>
          <cell r="S920"/>
          <cell r="T920"/>
          <cell r="U920"/>
          <cell r="V920"/>
          <cell r="W920"/>
          <cell r="X920"/>
          <cell r="Z920"/>
          <cell r="AA920"/>
          <cell r="AB920"/>
          <cell r="AC920"/>
          <cell r="AD920"/>
        </row>
        <row r="921">
          <cell r="A921"/>
          <cell r="B921"/>
          <cell r="E921"/>
          <cell r="F921"/>
          <cell r="G921"/>
          <cell r="H921" t="str">
            <v>ŽČ</v>
          </cell>
          <cell r="I921"/>
          <cell r="J921"/>
          <cell r="K921"/>
          <cell r="L921"/>
          <cell r="M921"/>
          <cell r="N921"/>
          <cell r="O921" t="str">
            <v>ŽČ</v>
          </cell>
          <cell r="P921"/>
          <cell r="Q921"/>
          <cell r="R921"/>
          <cell r="S921"/>
          <cell r="T921"/>
          <cell r="U921"/>
          <cell r="V921"/>
          <cell r="W921"/>
          <cell r="X921"/>
          <cell r="Z921"/>
          <cell r="AA921"/>
          <cell r="AB921"/>
          <cell r="AC921"/>
          <cell r="AD921"/>
        </row>
        <row r="922">
          <cell r="A922"/>
          <cell r="B922"/>
          <cell r="E922"/>
          <cell r="F922"/>
          <cell r="G922"/>
          <cell r="H922" t="str">
            <v>ŽČ</v>
          </cell>
          <cell r="I922"/>
          <cell r="J922"/>
          <cell r="K922"/>
          <cell r="L922"/>
          <cell r="M922"/>
          <cell r="N922"/>
          <cell r="O922" t="str">
            <v>ŽČ</v>
          </cell>
          <cell r="P922"/>
          <cell r="Q922"/>
          <cell r="R922"/>
          <cell r="S922"/>
          <cell r="T922"/>
          <cell r="U922"/>
          <cell r="V922"/>
          <cell r="W922"/>
          <cell r="X922"/>
          <cell r="Z922"/>
          <cell r="AA922"/>
          <cell r="AB922"/>
          <cell r="AC922"/>
          <cell r="AD922"/>
        </row>
        <row r="923">
          <cell r="A923"/>
          <cell r="B923"/>
          <cell r="E923"/>
          <cell r="F923"/>
          <cell r="G923"/>
          <cell r="H923"/>
          <cell r="I923"/>
          <cell r="J923"/>
          <cell r="K923"/>
          <cell r="L923"/>
          <cell r="M923"/>
          <cell r="N923"/>
          <cell r="O923"/>
          <cell r="P923"/>
          <cell r="Q923"/>
          <cell r="R923"/>
          <cell r="S923"/>
          <cell r="T923"/>
          <cell r="U923"/>
          <cell r="V923"/>
          <cell r="W923"/>
          <cell r="X923"/>
          <cell r="Z923"/>
          <cell r="AA923"/>
          <cell r="AB923"/>
          <cell r="AC923"/>
          <cell r="AD923"/>
        </row>
        <row r="924">
          <cell r="A924"/>
          <cell r="B924"/>
          <cell r="C924"/>
          <cell r="D924"/>
          <cell r="E924"/>
          <cell r="F924"/>
          <cell r="G924"/>
          <cell r="H924"/>
          <cell r="I924"/>
          <cell r="J924"/>
          <cell r="K924"/>
          <cell r="L924"/>
          <cell r="M924"/>
          <cell r="N924"/>
          <cell r="O924"/>
          <cell r="P924"/>
          <cell r="Q924"/>
          <cell r="R924"/>
          <cell r="S924"/>
          <cell r="T924"/>
          <cell r="U924"/>
          <cell r="V924"/>
          <cell r="W924"/>
          <cell r="X924"/>
          <cell r="Y924"/>
          <cell r="Z924"/>
          <cell r="AA924"/>
          <cell r="AB924"/>
          <cell r="AC924"/>
          <cell r="AD924"/>
        </row>
        <row r="925">
          <cell r="A925" t="e">
            <v>#VALUE!</v>
          </cell>
          <cell r="B925"/>
          <cell r="E925" t="str">
            <v xml:space="preserve">zápas č. </v>
          </cell>
          <cell r="F925" t="e">
            <v>#VALUE!</v>
          </cell>
          <cell r="G925"/>
          <cell r="H925" t="str">
            <v>Servis</v>
          </cell>
          <cell r="I925"/>
          <cell r="J925"/>
          <cell r="K925"/>
          <cell r="L925"/>
          <cell r="M925"/>
          <cell r="N925"/>
          <cell r="O925"/>
          <cell r="P925"/>
          <cell r="Q925"/>
          <cell r="R925"/>
          <cell r="S925"/>
          <cell r="T925"/>
          <cell r="U925"/>
          <cell r="V925" t="str">
            <v>pomer</v>
          </cell>
          <cell r="W925"/>
          <cell r="X925"/>
          <cell r="Y925" t="str">
            <v>(:)</v>
          </cell>
          <cell r="Z925" t="str">
            <v/>
          </cell>
          <cell r="AA925" t="str">
            <v/>
          </cell>
          <cell r="AB925"/>
          <cell r="AC925" t="str">
            <v/>
          </cell>
          <cell r="AD925" t="e">
            <v>#VALUE!</v>
          </cell>
        </row>
        <row r="926">
          <cell r="A926"/>
          <cell r="B926"/>
          <cell r="E926"/>
          <cell r="F926"/>
          <cell r="G926" t="str">
            <v>Time out</v>
          </cell>
          <cell r="H926" t="str">
            <v>Príjem</v>
          </cell>
          <cell r="I926"/>
          <cell r="J926"/>
          <cell r="K926"/>
          <cell r="L926"/>
          <cell r="M926"/>
          <cell r="N926">
            <v>1</v>
          </cell>
          <cell r="O926">
            <v>2</v>
          </cell>
          <cell r="P926">
            <v>3</v>
          </cell>
          <cell r="Q926">
            <v>4</v>
          </cell>
          <cell r="R926">
            <v>5</v>
          </cell>
          <cell r="S926">
            <v>6</v>
          </cell>
          <cell r="T926">
            <v>7</v>
          </cell>
          <cell r="U926"/>
          <cell r="V926" t="str">
            <v>setov</v>
          </cell>
          <cell r="W926"/>
          <cell r="X926"/>
          <cell r="Z926"/>
          <cell r="AA926"/>
          <cell r="AB926"/>
          <cell r="AC926"/>
          <cell r="AD926"/>
        </row>
        <row r="927">
          <cell r="A927" t="e">
            <v>#VALUE!</v>
          </cell>
          <cell r="B927"/>
          <cell r="E927" t="str">
            <v>Stôl:</v>
          </cell>
          <cell r="F927" t="e">
            <v>#VALUE!</v>
          </cell>
          <cell r="G927"/>
          <cell r="H927"/>
          <cell r="I927" t="e">
            <v>#VALUE!</v>
          </cell>
          <cell r="J927"/>
          <cell r="K927"/>
          <cell r="L927"/>
          <cell r="M927"/>
          <cell r="N927"/>
          <cell r="O927"/>
          <cell r="P927"/>
          <cell r="Q927" t="str">
            <v xml:space="preserve"> </v>
          </cell>
          <cell r="R927"/>
          <cell r="S927"/>
          <cell r="T927"/>
          <cell r="U927"/>
          <cell r="V927" t="str">
            <v/>
          </cell>
          <cell r="W927"/>
          <cell r="X927"/>
          <cell r="Z927"/>
          <cell r="AA927"/>
          <cell r="AB927"/>
          <cell r="AC927"/>
          <cell r="AD927"/>
        </row>
        <row r="928">
          <cell r="A928"/>
          <cell r="B928"/>
          <cell r="E928"/>
          <cell r="F928"/>
          <cell r="G928"/>
          <cell r="H928"/>
          <cell r="I928"/>
          <cell r="J928"/>
          <cell r="K928"/>
          <cell r="L928"/>
          <cell r="M928"/>
          <cell r="N928"/>
          <cell r="O928"/>
          <cell r="P928"/>
          <cell r="Q928"/>
          <cell r="R928"/>
          <cell r="S928"/>
          <cell r="T928"/>
          <cell r="U928"/>
          <cell r="V928"/>
          <cell r="W928"/>
          <cell r="X928"/>
          <cell r="Z928"/>
          <cell r="AA928"/>
          <cell r="AB928"/>
          <cell r="AC928"/>
          <cell r="AD928"/>
        </row>
        <row r="929">
          <cell r="A929"/>
          <cell r="B929"/>
          <cell r="E929" t="str">
            <v>Dátum:</v>
          </cell>
          <cell r="F929">
            <v>43729</v>
          </cell>
          <cell r="G929"/>
          <cell r="H929"/>
          <cell r="I929"/>
          <cell r="J929"/>
          <cell r="K929"/>
          <cell r="L929"/>
          <cell r="M929"/>
          <cell r="N929"/>
          <cell r="O929"/>
          <cell r="P929"/>
          <cell r="Q929"/>
          <cell r="R929"/>
          <cell r="S929"/>
          <cell r="T929"/>
          <cell r="U929"/>
          <cell r="V929"/>
          <cell r="W929"/>
          <cell r="X929"/>
          <cell r="Z929"/>
          <cell r="AA929"/>
          <cell r="AB929"/>
          <cell r="AC929"/>
          <cell r="AD929"/>
        </row>
        <row r="930">
          <cell r="A930" t="e">
            <v>#VALUE!</v>
          </cell>
          <cell r="B930"/>
          <cell r="E930" t="str">
            <v>Čas:</v>
          </cell>
          <cell r="F930"/>
          <cell r="G930"/>
          <cell r="H930"/>
          <cell r="I930" t="e">
            <v>#VALUE!</v>
          </cell>
          <cell r="J930"/>
          <cell r="K930"/>
          <cell r="L930"/>
          <cell r="M930"/>
          <cell r="N930"/>
          <cell r="O930"/>
          <cell r="P930"/>
          <cell r="Q930" t="str">
            <v xml:space="preserve"> </v>
          </cell>
          <cell r="R930"/>
          <cell r="S930"/>
          <cell r="T930"/>
          <cell r="U930"/>
          <cell r="V930" t="str">
            <v/>
          </cell>
          <cell r="W930"/>
          <cell r="X930"/>
          <cell r="Z930"/>
          <cell r="AA930"/>
          <cell r="AB930"/>
          <cell r="AC930"/>
          <cell r="AD930"/>
        </row>
        <row r="931">
          <cell r="A931"/>
          <cell r="B931"/>
          <cell r="E931"/>
          <cell r="F931"/>
          <cell r="G931"/>
          <cell r="H931"/>
          <cell r="I931"/>
          <cell r="J931"/>
          <cell r="K931"/>
          <cell r="L931"/>
          <cell r="M931"/>
          <cell r="N931"/>
          <cell r="O931"/>
          <cell r="P931"/>
          <cell r="Q931"/>
          <cell r="R931"/>
          <cell r="S931"/>
          <cell r="T931"/>
          <cell r="U931"/>
          <cell r="V931"/>
          <cell r="W931"/>
          <cell r="X931"/>
          <cell r="Z931"/>
          <cell r="AA931"/>
          <cell r="AB931"/>
          <cell r="AC931"/>
          <cell r="AD931"/>
        </row>
        <row r="932">
          <cell r="A932"/>
          <cell r="B932"/>
          <cell r="E932" t="str">
            <v>Kategória :</v>
          </cell>
          <cell r="F932" t="str">
            <v>NMŽky</v>
          </cell>
          <cell r="G932"/>
          <cell r="H932"/>
          <cell r="I932"/>
          <cell r="J932"/>
          <cell r="K932"/>
          <cell r="L932"/>
          <cell r="M932"/>
          <cell r="N932"/>
          <cell r="O932"/>
          <cell r="P932"/>
          <cell r="Q932"/>
          <cell r="R932"/>
          <cell r="S932"/>
          <cell r="T932"/>
          <cell r="U932"/>
          <cell r="V932"/>
          <cell r="W932"/>
          <cell r="X932"/>
          <cell r="Z932"/>
          <cell r="AA932"/>
          <cell r="AB932"/>
          <cell r="AC932"/>
          <cell r="AD932"/>
        </row>
        <row r="933">
          <cell r="A933"/>
          <cell r="B933"/>
          <cell r="E933"/>
          <cell r="F933"/>
          <cell r="G933"/>
          <cell r="H933"/>
          <cell r="I933" t="str">
            <v>Rozhodca</v>
          </cell>
          <cell r="J933"/>
          <cell r="K933"/>
          <cell r="L933"/>
          <cell r="M933"/>
          <cell r="N933"/>
          <cell r="O933"/>
          <cell r="P933" t="str">
            <v>Víťaz</v>
          </cell>
          <cell r="Q933"/>
          <cell r="R933"/>
          <cell r="S933"/>
          <cell r="T933"/>
          <cell r="U933"/>
          <cell r="V933"/>
          <cell r="W933"/>
          <cell r="X933"/>
          <cell r="Z933"/>
          <cell r="AA933"/>
          <cell r="AB933"/>
          <cell r="AC933"/>
          <cell r="AD933"/>
        </row>
        <row r="934">
          <cell r="A934"/>
          <cell r="B934"/>
          <cell r="E934" t="str">
            <v>Skupina :</v>
          </cell>
          <cell r="F934" t="e">
            <v>#VALUE!</v>
          </cell>
          <cell r="G934"/>
          <cell r="H934"/>
          <cell r="I934"/>
          <cell r="J934"/>
          <cell r="K934"/>
          <cell r="L934"/>
          <cell r="M934"/>
          <cell r="N934" t="str">
            <v/>
          </cell>
          <cell r="O934"/>
          <cell r="P934"/>
          <cell r="Q934"/>
          <cell r="R934"/>
          <cell r="S934"/>
          <cell r="T934"/>
          <cell r="U934"/>
          <cell r="V934"/>
          <cell r="W934"/>
          <cell r="X934"/>
          <cell r="Z934"/>
          <cell r="AA934"/>
          <cell r="AB934"/>
          <cell r="AC934"/>
          <cell r="AD934"/>
        </row>
        <row r="935">
          <cell r="A935"/>
          <cell r="B935"/>
          <cell r="E935"/>
          <cell r="F935"/>
          <cell r="G935"/>
          <cell r="H935"/>
          <cell r="I935"/>
          <cell r="J935"/>
          <cell r="K935"/>
          <cell r="L935"/>
          <cell r="M935"/>
          <cell r="N935"/>
          <cell r="O935"/>
          <cell r="P935"/>
          <cell r="Q935"/>
          <cell r="R935"/>
          <cell r="S935"/>
          <cell r="T935"/>
          <cell r="U935"/>
          <cell r="V935"/>
          <cell r="W935"/>
          <cell r="X935"/>
          <cell r="Z935"/>
          <cell r="AA935"/>
          <cell r="AB935"/>
          <cell r="AC935"/>
          <cell r="AD935"/>
        </row>
        <row r="936">
          <cell r="A936"/>
          <cell r="B936"/>
          <cell r="E936" t="str">
            <v>Zápas:</v>
          </cell>
          <cell r="F936" t="e">
            <v>#VALUE!</v>
          </cell>
          <cell r="G936"/>
          <cell r="H936"/>
          <cell r="I936"/>
          <cell r="J936"/>
          <cell r="K936"/>
          <cell r="L936"/>
          <cell r="M936"/>
          <cell r="N936"/>
          <cell r="O936"/>
          <cell r="P936"/>
          <cell r="Q936"/>
          <cell r="R936"/>
          <cell r="S936"/>
          <cell r="T936"/>
          <cell r="U936"/>
          <cell r="V936"/>
          <cell r="W936"/>
          <cell r="X936"/>
          <cell r="Z936"/>
          <cell r="AA936"/>
          <cell r="AB936"/>
          <cell r="AC936"/>
          <cell r="AD936"/>
        </row>
        <row r="937">
          <cell r="A937"/>
          <cell r="B937"/>
          <cell r="E937"/>
          <cell r="F937"/>
          <cell r="G937"/>
          <cell r="H937" t="str">
            <v>Udelené karty - priestupok</v>
          </cell>
          <cell r="I937"/>
          <cell r="J937"/>
          <cell r="K937"/>
          <cell r="L937"/>
          <cell r="M937"/>
          <cell r="N937"/>
          <cell r="O937"/>
          <cell r="P937"/>
          <cell r="Q937"/>
          <cell r="R937"/>
          <cell r="S937"/>
          <cell r="T937"/>
          <cell r="U937"/>
          <cell r="V937"/>
          <cell r="W937"/>
          <cell r="X937"/>
          <cell r="Z937"/>
          <cell r="AA937"/>
          <cell r="AB937"/>
          <cell r="AC937"/>
          <cell r="AD937"/>
        </row>
        <row r="938">
          <cell r="A938"/>
          <cell r="B938"/>
          <cell r="E938"/>
          <cell r="F938"/>
          <cell r="G938"/>
          <cell r="H938"/>
          <cell r="I938"/>
          <cell r="J938"/>
          <cell r="K938"/>
          <cell r="L938"/>
          <cell r="M938"/>
          <cell r="N938"/>
          <cell r="O938"/>
          <cell r="P938"/>
          <cell r="Q938"/>
          <cell r="R938"/>
          <cell r="S938"/>
          <cell r="T938"/>
          <cell r="U938"/>
          <cell r="V938"/>
          <cell r="W938"/>
          <cell r="X938"/>
          <cell r="Z938"/>
          <cell r="AA938"/>
          <cell r="AB938"/>
          <cell r="AC938"/>
          <cell r="AD938"/>
        </row>
        <row r="939">
          <cell r="A939"/>
          <cell r="B939"/>
          <cell r="E939"/>
          <cell r="F939"/>
          <cell r="G939"/>
          <cell r="H939"/>
          <cell r="I939" t="e">
            <v>#VALUE!</v>
          </cell>
          <cell r="J939"/>
          <cell r="K939"/>
          <cell r="L939"/>
          <cell r="M939"/>
          <cell r="N939"/>
          <cell r="O939"/>
          <cell r="P939" t="e">
            <v>#VALUE!</v>
          </cell>
          <cell r="Q939"/>
          <cell r="R939"/>
          <cell r="S939"/>
          <cell r="T939"/>
          <cell r="U939"/>
          <cell r="V939"/>
          <cell r="W939"/>
          <cell r="X939"/>
          <cell r="Z939"/>
          <cell r="AA939"/>
          <cell r="AB939"/>
          <cell r="AC939"/>
          <cell r="AD939"/>
        </row>
        <row r="940">
          <cell r="A940"/>
          <cell r="B940"/>
          <cell r="E940"/>
          <cell r="F940"/>
          <cell r="G940"/>
          <cell r="H940" t="str">
            <v>Ž</v>
          </cell>
          <cell r="I940"/>
          <cell r="J940"/>
          <cell r="K940"/>
          <cell r="L940"/>
          <cell r="M940"/>
          <cell r="N940"/>
          <cell r="O940" t="str">
            <v>Ž</v>
          </cell>
          <cell r="P940"/>
          <cell r="Q940"/>
          <cell r="R940"/>
          <cell r="S940"/>
          <cell r="T940"/>
          <cell r="U940"/>
          <cell r="V940"/>
          <cell r="W940"/>
          <cell r="X940"/>
          <cell r="Z940"/>
          <cell r="AA940"/>
          <cell r="AB940"/>
          <cell r="AC940"/>
          <cell r="AD940"/>
        </row>
        <row r="941">
          <cell r="A941"/>
          <cell r="B941"/>
          <cell r="E941"/>
          <cell r="F941"/>
          <cell r="G941"/>
          <cell r="H941" t="str">
            <v>ŽČ</v>
          </cell>
          <cell r="I941"/>
          <cell r="J941"/>
          <cell r="K941"/>
          <cell r="L941"/>
          <cell r="M941"/>
          <cell r="N941"/>
          <cell r="O941" t="str">
            <v>ŽČ</v>
          </cell>
          <cell r="P941"/>
          <cell r="Q941"/>
          <cell r="R941"/>
          <cell r="S941"/>
          <cell r="T941"/>
          <cell r="U941"/>
          <cell r="V941"/>
          <cell r="W941"/>
          <cell r="X941"/>
          <cell r="Z941"/>
          <cell r="AA941"/>
          <cell r="AB941"/>
          <cell r="AC941"/>
          <cell r="AD941"/>
        </row>
        <row r="942">
          <cell r="A942"/>
          <cell r="B942"/>
          <cell r="E942"/>
          <cell r="F942"/>
          <cell r="G942"/>
          <cell r="H942" t="str">
            <v>ŽČ</v>
          </cell>
          <cell r="I942"/>
          <cell r="J942"/>
          <cell r="K942"/>
          <cell r="L942"/>
          <cell r="M942"/>
          <cell r="N942"/>
          <cell r="O942" t="str">
            <v>ŽČ</v>
          </cell>
          <cell r="P942"/>
          <cell r="Q942"/>
          <cell r="R942"/>
          <cell r="S942"/>
          <cell r="T942"/>
          <cell r="U942"/>
          <cell r="V942"/>
          <cell r="W942"/>
          <cell r="X942"/>
          <cell r="Z942"/>
          <cell r="AA942"/>
          <cell r="AB942"/>
          <cell r="AC942"/>
          <cell r="AD942"/>
        </row>
        <row r="943">
          <cell r="A943"/>
          <cell r="B943"/>
          <cell r="E943"/>
          <cell r="F943"/>
          <cell r="G943"/>
          <cell r="H943"/>
          <cell r="I943"/>
          <cell r="J943"/>
          <cell r="K943"/>
          <cell r="L943"/>
          <cell r="M943"/>
          <cell r="N943"/>
          <cell r="O943"/>
          <cell r="P943"/>
          <cell r="Q943"/>
          <cell r="R943"/>
          <cell r="S943"/>
          <cell r="T943"/>
          <cell r="U943"/>
          <cell r="V943"/>
          <cell r="W943"/>
          <cell r="X943"/>
          <cell r="Z943"/>
          <cell r="AA943"/>
          <cell r="AB943"/>
          <cell r="AC943"/>
          <cell r="AD943"/>
        </row>
        <row r="944">
          <cell r="A944"/>
          <cell r="B944"/>
          <cell r="C944"/>
          <cell r="D944"/>
          <cell r="E944"/>
          <cell r="F944"/>
          <cell r="G944"/>
          <cell r="H944"/>
          <cell r="I944"/>
          <cell r="J944"/>
          <cell r="K944"/>
          <cell r="L944"/>
          <cell r="M944"/>
          <cell r="N944"/>
          <cell r="O944"/>
          <cell r="P944"/>
          <cell r="Q944"/>
          <cell r="R944"/>
          <cell r="S944"/>
          <cell r="T944"/>
          <cell r="U944"/>
          <cell r="V944"/>
          <cell r="W944"/>
          <cell r="X944"/>
          <cell r="Y944"/>
          <cell r="Z944"/>
          <cell r="AA944"/>
          <cell r="AB944"/>
          <cell r="AC944"/>
          <cell r="AD944"/>
        </row>
        <row r="945">
          <cell r="A945" t="e">
            <v>#VALUE!</v>
          </cell>
          <cell r="B945"/>
          <cell r="E945" t="str">
            <v xml:space="preserve">zápas č. </v>
          </cell>
          <cell r="F945" t="e">
            <v>#VALUE!</v>
          </cell>
          <cell r="G945"/>
          <cell r="H945" t="str">
            <v>Servis</v>
          </cell>
          <cell r="I945"/>
          <cell r="J945"/>
          <cell r="K945"/>
          <cell r="L945"/>
          <cell r="M945"/>
          <cell r="N945"/>
          <cell r="O945"/>
          <cell r="P945"/>
          <cell r="Q945"/>
          <cell r="R945"/>
          <cell r="S945"/>
          <cell r="T945"/>
          <cell r="U945"/>
          <cell r="V945" t="str">
            <v>pomer</v>
          </cell>
          <cell r="W945"/>
          <cell r="X945"/>
          <cell r="Y945" t="str">
            <v>(:)</v>
          </cell>
          <cell r="Z945" t="str">
            <v/>
          </cell>
          <cell r="AA945" t="str">
            <v/>
          </cell>
          <cell r="AB945"/>
          <cell r="AC945" t="str">
            <v/>
          </cell>
          <cell r="AD945" t="e">
            <v>#VALUE!</v>
          </cell>
        </row>
        <row r="946">
          <cell r="A946"/>
          <cell r="B946"/>
          <cell r="E946"/>
          <cell r="F946"/>
          <cell r="G946" t="str">
            <v>Time out</v>
          </cell>
          <cell r="H946" t="str">
            <v>Príjem</v>
          </cell>
          <cell r="I946"/>
          <cell r="J946"/>
          <cell r="K946"/>
          <cell r="L946"/>
          <cell r="M946"/>
          <cell r="N946">
            <v>1</v>
          </cell>
          <cell r="O946">
            <v>2</v>
          </cell>
          <cell r="P946">
            <v>3</v>
          </cell>
          <cell r="Q946">
            <v>4</v>
          </cell>
          <cell r="R946">
            <v>5</v>
          </cell>
          <cell r="S946">
            <v>6</v>
          </cell>
          <cell r="T946">
            <v>7</v>
          </cell>
          <cell r="U946"/>
          <cell r="V946" t="str">
            <v>setov</v>
          </cell>
          <cell r="W946"/>
          <cell r="X946"/>
          <cell r="Z946"/>
          <cell r="AA946"/>
          <cell r="AB946"/>
          <cell r="AC946"/>
          <cell r="AD946"/>
        </row>
        <row r="947">
          <cell r="A947" t="e">
            <v>#VALUE!</v>
          </cell>
          <cell r="B947"/>
          <cell r="E947" t="str">
            <v>Stôl:</v>
          </cell>
          <cell r="F947" t="e">
            <v>#VALUE!</v>
          </cell>
          <cell r="G947"/>
          <cell r="H947"/>
          <cell r="I947" t="e">
            <v>#VALUE!</v>
          </cell>
          <cell r="J947"/>
          <cell r="K947"/>
          <cell r="L947"/>
          <cell r="M947"/>
          <cell r="N947"/>
          <cell r="O947"/>
          <cell r="P947"/>
          <cell r="Q947" t="str">
            <v xml:space="preserve"> </v>
          </cell>
          <cell r="R947"/>
          <cell r="S947"/>
          <cell r="T947"/>
          <cell r="U947"/>
          <cell r="V947" t="str">
            <v/>
          </cell>
          <cell r="W947"/>
          <cell r="X947"/>
          <cell r="Z947"/>
          <cell r="AA947"/>
          <cell r="AB947"/>
          <cell r="AC947"/>
          <cell r="AD947"/>
        </row>
        <row r="948">
          <cell r="A948"/>
          <cell r="B948"/>
          <cell r="E948"/>
          <cell r="F948"/>
          <cell r="G948"/>
          <cell r="H948"/>
          <cell r="I948"/>
          <cell r="J948"/>
          <cell r="K948"/>
          <cell r="L948"/>
          <cell r="M948"/>
          <cell r="N948"/>
          <cell r="O948"/>
          <cell r="P948"/>
          <cell r="Q948"/>
          <cell r="R948"/>
          <cell r="S948"/>
          <cell r="T948"/>
          <cell r="U948"/>
          <cell r="V948"/>
          <cell r="W948"/>
          <cell r="X948"/>
          <cell r="Z948"/>
          <cell r="AA948"/>
          <cell r="AB948"/>
          <cell r="AC948"/>
          <cell r="AD948"/>
        </row>
        <row r="949">
          <cell r="A949"/>
          <cell r="B949"/>
          <cell r="E949" t="str">
            <v>Dátum:</v>
          </cell>
          <cell r="F949">
            <v>43729</v>
          </cell>
          <cell r="G949"/>
          <cell r="H949"/>
          <cell r="I949"/>
          <cell r="J949"/>
          <cell r="K949"/>
          <cell r="L949"/>
          <cell r="M949"/>
          <cell r="N949"/>
          <cell r="O949"/>
          <cell r="P949"/>
          <cell r="Q949"/>
          <cell r="R949"/>
          <cell r="S949"/>
          <cell r="T949"/>
          <cell r="U949"/>
          <cell r="V949"/>
          <cell r="W949"/>
          <cell r="X949"/>
          <cell r="Z949"/>
          <cell r="AA949"/>
          <cell r="AB949"/>
          <cell r="AC949"/>
          <cell r="AD949"/>
        </row>
        <row r="950">
          <cell r="A950" t="e">
            <v>#VALUE!</v>
          </cell>
          <cell r="B950"/>
          <cell r="E950" t="str">
            <v>Čas:</v>
          </cell>
          <cell r="F950"/>
          <cell r="G950"/>
          <cell r="H950"/>
          <cell r="I950" t="e">
            <v>#VALUE!</v>
          </cell>
          <cell r="J950"/>
          <cell r="K950"/>
          <cell r="L950"/>
          <cell r="M950"/>
          <cell r="N950"/>
          <cell r="O950"/>
          <cell r="P950"/>
          <cell r="Q950" t="str">
            <v xml:space="preserve"> </v>
          </cell>
          <cell r="R950"/>
          <cell r="S950"/>
          <cell r="T950"/>
          <cell r="U950"/>
          <cell r="V950" t="str">
            <v/>
          </cell>
          <cell r="W950"/>
          <cell r="X950"/>
          <cell r="Z950"/>
          <cell r="AA950"/>
          <cell r="AB950"/>
          <cell r="AC950"/>
          <cell r="AD950"/>
        </row>
        <row r="951">
          <cell r="A951"/>
          <cell r="B951"/>
          <cell r="E951"/>
          <cell r="F951"/>
          <cell r="G951"/>
          <cell r="H951"/>
          <cell r="I951"/>
          <cell r="J951"/>
          <cell r="K951"/>
          <cell r="L951"/>
          <cell r="M951"/>
          <cell r="N951"/>
          <cell r="O951"/>
          <cell r="P951"/>
          <cell r="Q951"/>
          <cell r="R951"/>
          <cell r="S951"/>
          <cell r="T951"/>
          <cell r="U951"/>
          <cell r="V951"/>
          <cell r="W951"/>
          <cell r="X951"/>
          <cell r="Z951"/>
          <cell r="AA951"/>
          <cell r="AB951"/>
          <cell r="AC951"/>
          <cell r="AD951"/>
        </row>
        <row r="952">
          <cell r="A952"/>
          <cell r="B952"/>
          <cell r="E952" t="str">
            <v>Kategória :</v>
          </cell>
          <cell r="F952" t="str">
            <v>NMŽky</v>
          </cell>
          <cell r="G952"/>
          <cell r="H952"/>
          <cell r="I952"/>
          <cell r="J952"/>
          <cell r="K952"/>
          <cell r="L952"/>
          <cell r="M952"/>
          <cell r="N952"/>
          <cell r="O952"/>
          <cell r="P952"/>
          <cell r="Q952"/>
          <cell r="R952"/>
          <cell r="S952"/>
          <cell r="T952"/>
          <cell r="U952"/>
          <cell r="V952"/>
          <cell r="W952"/>
          <cell r="X952"/>
          <cell r="Z952"/>
          <cell r="AA952"/>
          <cell r="AB952"/>
          <cell r="AC952"/>
          <cell r="AD952"/>
        </row>
        <row r="953">
          <cell r="A953"/>
          <cell r="B953"/>
          <cell r="E953"/>
          <cell r="F953"/>
          <cell r="G953"/>
          <cell r="H953"/>
          <cell r="I953" t="str">
            <v>Rozhodca</v>
          </cell>
          <cell r="J953"/>
          <cell r="K953"/>
          <cell r="L953"/>
          <cell r="M953"/>
          <cell r="N953"/>
          <cell r="O953"/>
          <cell r="P953" t="str">
            <v>Víťaz</v>
          </cell>
          <cell r="Q953"/>
          <cell r="R953"/>
          <cell r="S953"/>
          <cell r="T953"/>
          <cell r="U953"/>
          <cell r="V953"/>
          <cell r="W953"/>
          <cell r="X953"/>
          <cell r="Z953"/>
          <cell r="AA953"/>
          <cell r="AB953"/>
          <cell r="AC953"/>
          <cell r="AD953"/>
        </row>
        <row r="954">
          <cell r="A954"/>
          <cell r="B954"/>
          <cell r="E954" t="str">
            <v>Skupina :</v>
          </cell>
          <cell r="F954" t="e">
            <v>#VALUE!</v>
          </cell>
          <cell r="G954"/>
          <cell r="H954"/>
          <cell r="I954"/>
          <cell r="J954"/>
          <cell r="K954"/>
          <cell r="L954"/>
          <cell r="M954"/>
          <cell r="N954" t="str">
            <v/>
          </cell>
          <cell r="O954"/>
          <cell r="P954"/>
          <cell r="Q954"/>
          <cell r="R954"/>
          <cell r="S954"/>
          <cell r="T954"/>
          <cell r="U954"/>
          <cell r="V954"/>
          <cell r="W954"/>
          <cell r="X954"/>
          <cell r="Z954"/>
          <cell r="AA954"/>
          <cell r="AB954"/>
          <cell r="AC954"/>
          <cell r="AD954"/>
        </row>
        <row r="955">
          <cell r="A955"/>
          <cell r="B955"/>
          <cell r="E955"/>
          <cell r="F955"/>
          <cell r="G955"/>
          <cell r="H955"/>
          <cell r="I955"/>
          <cell r="J955"/>
          <cell r="K955"/>
          <cell r="L955"/>
          <cell r="M955"/>
          <cell r="N955"/>
          <cell r="O955"/>
          <cell r="P955"/>
          <cell r="Q955"/>
          <cell r="R955"/>
          <cell r="S955"/>
          <cell r="T955"/>
          <cell r="U955"/>
          <cell r="V955"/>
          <cell r="W955"/>
          <cell r="X955"/>
          <cell r="Z955"/>
          <cell r="AA955"/>
          <cell r="AB955"/>
          <cell r="AC955"/>
          <cell r="AD955"/>
        </row>
        <row r="956">
          <cell r="A956"/>
          <cell r="B956"/>
          <cell r="E956" t="str">
            <v>Zápas:</v>
          </cell>
          <cell r="F956" t="e">
            <v>#VALUE!</v>
          </cell>
          <cell r="G956"/>
          <cell r="H956"/>
          <cell r="I956"/>
          <cell r="J956"/>
          <cell r="K956"/>
          <cell r="L956"/>
          <cell r="M956"/>
          <cell r="N956"/>
          <cell r="O956"/>
          <cell r="P956"/>
          <cell r="Q956"/>
          <cell r="R956"/>
          <cell r="S956"/>
          <cell r="T956"/>
          <cell r="U956"/>
          <cell r="V956"/>
          <cell r="W956"/>
          <cell r="X956"/>
          <cell r="Z956"/>
          <cell r="AA956"/>
          <cell r="AB956"/>
          <cell r="AC956"/>
          <cell r="AD956"/>
        </row>
        <row r="957">
          <cell r="A957"/>
          <cell r="B957"/>
          <cell r="E957"/>
          <cell r="F957"/>
          <cell r="G957"/>
          <cell r="H957" t="str">
            <v>Udelené karty - priestupok</v>
          </cell>
          <cell r="I957"/>
          <cell r="J957"/>
          <cell r="K957"/>
          <cell r="L957"/>
          <cell r="M957"/>
          <cell r="N957"/>
          <cell r="O957"/>
          <cell r="P957"/>
          <cell r="Q957"/>
          <cell r="R957"/>
          <cell r="S957"/>
          <cell r="T957"/>
          <cell r="U957"/>
          <cell r="V957"/>
          <cell r="W957"/>
          <cell r="X957"/>
          <cell r="Z957"/>
          <cell r="AA957"/>
          <cell r="AB957"/>
          <cell r="AC957"/>
          <cell r="AD957"/>
        </row>
        <row r="958">
          <cell r="A958"/>
          <cell r="B958"/>
          <cell r="E958"/>
          <cell r="F958"/>
          <cell r="G958"/>
          <cell r="H958"/>
          <cell r="I958"/>
          <cell r="J958"/>
          <cell r="K958"/>
          <cell r="L958"/>
          <cell r="M958"/>
          <cell r="N958"/>
          <cell r="O958"/>
          <cell r="P958"/>
          <cell r="Q958"/>
          <cell r="R958"/>
          <cell r="S958"/>
          <cell r="T958"/>
          <cell r="U958"/>
          <cell r="V958"/>
          <cell r="W958"/>
          <cell r="X958"/>
          <cell r="Z958"/>
          <cell r="AA958"/>
          <cell r="AB958"/>
          <cell r="AC958"/>
          <cell r="AD958"/>
        </row>
        <row r="959">
          <cell r="A959"/>
          <cell r="B959"/>
          <cell r="E959"/>
          <cell r="F959"/>
          <cell r="G959"/>
          <cell r="H959"/>
          <cell r="I959" t="e">
            <v>#VALUE!</v>
          </cell>
          <cell r="J959"/>
          <cell r="K959"/>
          <cell r="L959"/>
          <cell r="M959"/>
          <cell r="N959"/>
          <cell r="O959"/>
          <cell r="P959" t="e">
            <v>#VALUE!</v>
          </cell>
          <cell r="Q959"/>
          <cell r="R959"/>
          <cell r="S959"/>
          <cell r="T959"/>
          <cell r="U959"/>
          <cell r="V959"/>
          <cell r="W959"/>
          <cell r="X959"/>
          <cell r="Z959"/>
          <cell r="AA959"/>
          <cell r="AB959"/>
          <cell r="AC959"/>
          <cell r="AD959"/>
        </row>
        <row r="960">
          <cell r="A960"/>
          <cell r="B960"/>
          <cell r="E960"/>
          <cell r="F960"/>
          <cell r="G960"/>
          <cell r="H960" t="str">
            <v>Ž</v>
          </cell>
          <cell r="I960"/>
          <cell r="J960"/>
          <cell r="K960"/>
          <cell r="L960"/>
          <cell r="M960"/>
          <cell r="N960"/>
          <cell r="O960" t="str">
            <v>Ž</v>
          </cell>
          <cell r="P960"/>
          <cell r="Q960"/>
          <cell r="R960"/>
          <cell r="S960"/>
          <cell r="T960"/>
          <cell r="U960"/>
          <cell r="V960"/>
          <cell r="W960"/>
          <cell r="X960"/>
          <cell r="Z960"/>
          <cell r="AA960"/>
          <cell r="AB960"/>
          <cell r="AC960"/>
          <cell r="AD960"/>
        </row>
        <row r="961">
          <cell r="A961"/>
          <cell r="B961"/>
          <cell r="E961"/>
          <cell r="F961"/>
          <cell r="G961"/>
          <cell r="H961" t="str">
            <v>ŽČ</v>
          </cell>
          <cell r="I961"/>
          <cell r="J961"/>
          <cell r="K961"/>
          <cell r="L961"/>
          <cell r="M961"/>
          <cell r="N961"/>
          <cell r="O961" t="str">
            <v>ŽČ</v>
          </cell>
          <cell r="P961"/>
          <cell r="Q961"/>
          <cell r="R961"/>
          <cell r="S961"/>
          <cell r="T961"/>
          <cell r="U961"/>
          <cell r="V961"/>
          <cell r="W961"/>
          <cell r="X961"/>
          <cell r="Z961"/>
          <cell r="AA961"/>
          <cell r="AB961"/>
          <cell r="AC961"/>
          <cell r="AD961"/>
        </row>
        <row r="962">
          <cell r="A962"/>
          <cell r="B962"/>
          <cell r="E962"/>
          <cell r="F962"/>
          <cell r="G962"/>
          <cell r="H962" t="str">
            <v>ŽČ</v>
          </cell>
          <cell r="I962"/>
          <cell r="J962"/>
          <cell r="K962"/>
          <cell r="L962"/>
          <cell r="M962"/>
          <cell r="N962"/>
          <cell r="O962" t="str">
            <v>ŽČ</v>
          </cell>
          <cell r="P962"/>
          <cell r="Q962"/>
          <cell r="R962"/>
          <cell r="S962"/>
          <cell r="T962"/>
          <cell r="U962"/>
          <cell r="V962"/>
          <cell r="W962"/>
          <cell r="X962"/>
          <cell r="Z962"/>
          <cell r="AA962"/>
          <cell r="AB962"/>
          <cell r="AC962"/>
          <cell r="AD962"/>
        </row>
        <row r="963">
          <cell r="A963"/>
          <cell r="B963"/>
          <cell r="E963"/>
          <cell r="F963"/>
          <cell r="G963"/>
          <cell r="H963"/>
          <cell r="I963"/>
          <cell r="J963"/>
          <cell r="K963"/>
          <cell r="L963"/>
          <cell r="M963"/>
          <cell r="N963"/>
          <cell r="O963"/>
          <cell r="P963"/>
          <cell r="Q963"/>
          <cell r="R963"/>
          <cell r="S963"/>
          <cell r="T963"/>
          <cell r="U963"/>
          <cell r="V963"/>
          <cell r="W963"/>
          <cell r="X963"/>
          <cell r="Z963"/>
          <cell r="AA963"/>
          <cell r="AB963"/>
          <cell r="AC963"/>
          <cell r="AD963"/>
        </row>
        <row r="964">
          <cell r="A964"/>
          <cell r="B964"/>
          <cell r="C964"/>
          <cell r="D964"/>
          <cell r="E964"/>
          <cell r="F964"/>
          <cell r="G964"/>
          <cell r="H964"/>
          <cell r="I964"/>
          <cell r="J964"/>
          <cell r="K964"/>
          <cell r="L964"/>
          <cell r="M964"/>
          <cell r="N964"/>
          <cell r="O964"/>
          <cell r="P964"/>
          <cell r="Q964"/>
          <cell r="R964"/>
          <cell r="S964"/>
          <cell r="T964"/>
          <cell r="U964"/>
          <cell r="V964"/>
          <cell r="W964"/>
          <cell r="X964"/>
          <cell r="Y964"/>
          <cell r="Z964"/>
          <cell r="AA964"/>
          <cell r="AB964"/>
          <cell r="AC964"/>
          <cell r="AD964"/>
        </row>
        <row r="965">
          <cell r="A965" t="e">
            <v>#VALUE!</v>
          </cell>
          <cell r="B965"/>
          <cell r="E965" t="str">
            <v xml:space="preserve">zápas č. </v>
          </cell>
          <cell r="F965" t="e">
            <v>#VALUE!</v>
          </cell>
          <cell r="G965"/>
          <cell r="H965" t="str">
            <v>Servis</v>
          </cell>
          <cell r="I965"/>
          <cell r="J965"/>
          <cell r="K965"/>
          <cell r="L965"/>
          <cell r="M965"/>
          <cell r="N965"/>
          <cell r="O965"/>
          <cell r="P965"/>
          <cell r="Q965"/>
          <cell r="R965"/>
          <cell r="S965"/>
          <cell r="T965"/>
          <cell r="U965"/>
          <cell r="V965" t="str">
            <v>pomer</v>
          </cell>
          <cell r="W965"/>
          <cell r="X965"/>
          <cell r="Y965" t="str">
            <v>(:)</v>
          </cell>
          <cell r="Z965" t="str">
            <v/>
          </cell>
          <cell r="AA965" t="str">
            <v/>
          </cell>
          <cell r="AB965"/>
          <cell r="AC965" t="str">
            <v/>
          </cell>
          <cell r="AD965" t="e">
            <v>#VALUE!</v>
          </cell>
        </row>
        <row r="966">
          <cell r="A966"/>
          <cell r="B966"/>
          <cell r="E966"/>
          <cell r="F966"/>
          <cell r="G966" t="str">
            <v>Time out</v>
          </cell>
          <cell r="H966" t="str">
            <v>Príjem</v>
          </cell>
          <cell r="I966"/>
          <cell r="J966"/>
          <cell r="K966"/>
          <cell r="L966"/>
          <cell r="M966"/>
          <cell r="N966">
            <v>1</v>
          </cell>
          <cell r="O966">
            <v>2</v>
          </cell>
          <cell r="P966">
            <v>3</v>
          </cell>
          <cell r="Q966">
            <v>4</v>
          </cell>
          <cell r="R966">
            <v>5</v>
          </cell>
          <cell r="S966">
            <v>6</v>
          </cell>
          <cell r="T966">
            <v>7</v>
          </cell>
          <cell r="U966"/>
          <cell r="V966" t="str">
            <v>setov</v>
          </cell>
          <cell r="W966"/>
          <cell r="X966"/>
          <cell r="Z966"/>
          <cell r="AA966"/>
          <cell r="AB966"/>
          <cell r="AC966"/>
          <cell r="AD966"/>
        </row>
        <row r="967">
          <cell r="A967" t="e">
            <v>#VALUE!</v>
          </cell>
          <cell r="B967"/>
          <cell r="E967" t="str">
            <v>Stôl:</v>
          </cell>
          <cell r="F967" t="e">
            <v>#VALUE!</v>
          </cell>
          <cell r="G967"/>
          <cell r="H967"/>
          <cell r="I967" t="e">
            <v>#VALUE!</v>
          </cell>
          <cell r="J967"/>
          <cell r="K967"/>
          <cell r="L967"/>
          <cell r="M967"/>
          <cell r="N967"/>
          <cell r="O967"/>
          <cell r="P967"/>
          <cell r="Q967" t="str">
            <v xml:space="preserve"> </v>
          </cell>
          <cell r="R967"/>
          <cell r="S967"/>
          <cell r="T967"/>
          <cell r="U967"/>
          <cell r="V967" t="str">
            <v/>
          </cell>
          <cell r="W967"/>
          <cell r="X967"/>
          <cell r="Z967"/>
          <cell r="AA967"/>
          <cell r="AB967"/>
          <cell r="AC967"/>
          <cell r="AD967"/>
        </row>
        <row r="968">
          <cell r="A968"/>
          <cell r="B968"/>
          <cell r="E968"/>
          <cell r="F968"/>
          <cell r="G968"/>
          <cell r="H968"/>
          <cell r="I968"/>
          <cell r="J968"/>
          <cell r="K968"/>
          <cell r="L968"/>
          <cell r="M968"/>
          <cell r="N968"/>
          <cell r="O968"/>
          <cell r="P968"/>
          <cell r="Q968"/>
          <cell r="R968"/>
          <cell r="S968"/>
          <cell r="T968"/>
          <cell r="U968"/>
          <cell r="V968"/>
          <cell r="W968"/>
          <cell r="X968"/>
          <cell r="Z968"/>
          <cell r="AA968"/>
          <cell r="AB968"/>
          <cell r="AC968"/>
          <cell r="AD968"/>
        </row>
        <row r="969">
          <cell r="A969"/>
          <cell r="B969"/>
          <cell r="E969" t="str">
            <v>Dátum:</v>
          </cell>
          <cell r="F969">
            <v>43729</v>
          </cell>
          <cell r="G969"/>
          <cell r="H969"/>
          <cell r="I969"/>
          <cell r="J969"/>
          <cell r="K969"/>
          <cell r="L969"/>
          <cell r="M969"/>
          <cell r="N969"/>
          <cell r="O969"/>
          <cell r="P969"/>
          <cell r="Q969"/>
          <cell r="R969"/>
          <cell r="S969"/>
          <cell r="T969"/>
          <cell r="U969"/>
          <cell r="V969"/>
          <cell r="W969"/>
          <cell r="X969"/>
          <cell r="Z969"/>
          <cell r="AA969"/>
          <cell r="AB969"/>
          <cell r="AC969"/>
          <cell r="AD969"/>
        </row>
        <row r="970">
          <cell r="A970" t="e">
            <v>#VALUE!</v>
          </cell>
          <cell r="B970"/>
          <cell r="E970" t="str">
            <v>Čas:</v>
          </cell>
          <cell r="F970"/>
          <cell r="G970"/>
          <cell r="H970"/>
          <cell r="I970" t="e">
            <v>#VALUE!</v>
          </cell>
          <cell r="J970"/>
          <cell r="K970"/>
          <cell r="L970"/>
          <cell r="M970"/>
          <cell r="N970"/>
          <cell r="O970"/>
          <cell r="P970"/>
          <cell r="Q970" t="str">
            <v xml:space="preserve"> </v>
          </cell>
          <cell r="R970"/>
          <cell r="S970"/>
          <cell r="T970"/>
          <cell r="U970"/>
          <cell r="V970" t="str">
            <v/>
          </cell>
          <cell r="W970"/>
          <cell r="X970"/>
          <cell r="Z970"/>
          <cell r="AA970"/>
          <cell r="AB970"/>
          <cell r="AC970"/>
          <cell r="AD970"/>
        </row>
        <row r="971">
          <cell r="A971"/>
          <cell r="B971"/>
          <cell r="E971"/>
          <cell r="F971"/>
          <cell r="G971"/>
          <cell r="H971"/>
          <cell r="I971"/>
          <cell r="J971"/>
          <cell r="K971"/>
          <cell r="L971"/>
          <cell r="M971"/>
          <cell r="N971"/>
          <cell r="O971"/>
          <cell r="P971"/>
          <cell r="Q971"/>
          <cell r="R971"/>
          <cell r="S971"/>
          <cell r="T971"/>
          <cell r="U971"/>
          <cell r="V971"/>
          <cell r="W971"/>
          <cell r="X971"/>
          <cell r="Z971"/>
          <cell r="AA971"/>
          <cell r="AB971"/>
          <cell r="AC971"/>
          <cell r="AD971"/>
        </row>
        <row r="972">
          <cell r="A972"/>
          <cell r="B972"/>
          <cell r="E972" t="str">
            <v>Kategória :</v>
          </cell>
          <cell r="F972" t="str">
            <v>NMŽky</v>
          </cell>
          <cell r="G972"/>
          <cell r="H972"/>
          <cell r="I972"/>
          <cell r="J972"/>
          <cell r="K972"/>
          <cell r="L972"/>
          <cell r="M972"/>
          <cell r="N972"/>
          <cell r="O972"/>
          <cell r="P972"/>
          <cell r="Q972"/>
          <cell r="R972"/>
          <cell r="S972"/>
          <cell r="T972"/>
          <cell r="U972"/>
          <cell r="V972"/>
          <cell r="W972"/>
          <cell r="X972"/>
          <cell r="Z972"/>
          <cell r="AA972"/>
          <cell r="AB972"/>
          <cell r="AC972"/>
          <cell r="AD972"/>
        </row>
        <row r="973">
          <cell r="A973"/>
          <cell r="B973"/>
          <cell r="E973"/>
          <cell r="F973"/>
          <cell r="G973"/>
          <cell r="H973"/>
          <cell r="I973" t="str">
            <v>Rozhodca</v>
          </cell>
          <cell r="J973"/>
          <cell r="K973"/>
          <cell r="L973"/>
          <cell r="M973"/>
          <cell r="N973"/>
          <cell r="O973"/>
          <cell r="P973" t="str">
            <v>Víťaz</v>
          </cell>
          <cell r="Q973"/>
          <cell r="R973"/>
          <cell r="S973"/>
          <cell r="T973"/>
          <cell r="U973"/>
          <cell r="V973"/>
          <cell r="W973"/>
          <cell r="X973"/>
          <cell r="Z973"/>
          <cell r="AA973"/>
          <cell r="AB973"/>
          <cell r="AC973"/>
          <cell r="AD973"/>
        </row>
        <row r="974">
          <cell r="A974"/>
          <cell r="B974"/>
          <cell r="E974" t="str">
            <v>Skupina :</v>
          </cell>
          <cell r="F974" t="e">
            <v>#VALUE!</v>
          </cell>
          <cell r="G974"/>
          <cell r="H974"/>
          <cell r="I974"/>
          <cell r="J974"/>
          <cell r="K974"/>
          <cell r="L974"/>
          <cell r="M974"/>
          <cell r="N974" t="str">
            <v/>
          </cell>
          <cell r="O974"/>
          <cell r="P974"/>
          <cell r="Q974"/>
          <cell r="R974"/>
          <cell r="S974"/>
          <cell r="T974"/>
          <cell r="U974"/>
          <cell r="V974"/>
          <cell r="W974"/>
          <cell r="X974"/>
          <cell r="Z974"/>
          <cell r="AA974"/>
          <cell r="AB974"/>
          <cell r="AC974"/>
          <cell r="AD974"/>
        </row>
        <row r="975">
          <cell r="A975"/>
          <cell r="B975"/>
          <cell r="E975"/>
          <cell r="F975"/>
          <cell r="G975"/>
          <cell r="H975"/>
          <cell r="I975"/>
          <cell r="J975"/>
          <cell r="K975"/>
          <cell r="L975"/>
          <cell r="M975"/>
          <cell r="N975"/>
          <cell r="O975"/>
          <cell r="P975"/>
          <cell r="Q975"/>
          <cell r="R975"/>
          <cell r="S975"/>
          <cell r="T975"/>
          <cell r="U975"/>
          <cell r="V975"/>
          <cell r="W975"/>
          <cell r="X975"/>
          <cell r="Z975"/>
          <cell r="AA975"/>
          <cell r="AB975"/>
          <cell r="AC975"/>
          <cell r="AD975"/>
        </row>
        <row r="976">
          <cell r="A976"/>
          <cell r="B976"/>
          <cell r="E976" t="str">
            <v>Zápas:</v>
          </cell>
          <cell r="F976" t="e">
            <v>#VALUE!</v>
          </cell>
          <cell r="G976"/>
          <cell r="H976"/>
          <cell r="I976"/>
          <cell r="J976"/>
          <cell r="K976"/>
          <cell r="L976"/>
          <cell r="M976"/>
          <cell r="N976"/>
          <cell r="O976"/>
          <cell r="P976"/>
          <cell r="Q976"/>
          <cell r="R976"/>
          <cell r="S976"/>
          <cell r="T976"/>
          <cell r="U976"/>
          <cell r="V976"/>
          <cell r="W976"/>
          <cell r="X976"/>
          <cell r="Z976"/>
          <cell r="AA976"/>
          <cell r="AB976"/>
          <cell r="AC976"/>
          <cell r="AD976"/>
        </row>
        <row r="977">
          <cell r="A977"/>
          <cell r="B977"/>
          <cell r="E977"/>
          <cell r="F977"/>
          <cell r="G977"/>
          <cell r="H977" t="str">
            <v>Udelené karty - priestupok</v>
          </cell>
          <cell r="I977"/>
          <cell r="J977"/>
          <cell r="K977"/>
          <cell r="L977"/>
          <cell r="M977"/>
          <cell r="N977"/>
          <cell r="O977"/>
          <cell r="P977"/>
          <cell r="Q977"/>
          <cell r="R977"/>
          <cell r="S977"/>
          <cell r="T977"/>
          <cell r="U977"/>
          <cell r="V977"/>
          <cell r="W977"/>
          <cell r="X977"/>
          <cell r="Z977"/>
          <cell r="AA977"/>
          <cell r="AB977"/>
          <cell r="AC977"/>
          <cell r="AD977"/>
        </row>
        <row r="978">
          <cell r="A978"/>
          <cell r="B978"/>
          <cell r="E978"/>
          <cell r="F978"/>
          <cell r="G978"/>
          <cell r="H978"/>
          <cell r="I978"/>
          <cell r="J978"/>
          <cell r="K978"/>
          <cell r="L978"/>
          <cell r="M978"/>
          <cell r="N978"/>
          <cell r="O978"/>
          <cell r="P978"/>
          <cell r="Q978"/>
          <cell r="R978"/>
          <cell r="S978"/>
          <cell r="T978"/>
          <cell r="U978"/>
          <cell r="V978"/>
          <cell r="W978"/>
          <cell r="X978"/>
          <cell r="Z978"/>
          <cell r="AA978"/>
          <cell r="AB978"/>
          <cell r="AC978"/>
          <cell r="AD978"/>
        </row>
        <row r="979">
          <cell r="A979"/>
          <cell r="B979"/>
          <cell r="E979"/>
          <cell r="F979"/>
          <cell r="G979"/>
          <cell r="H979"/>
          <cell r="I979" t="e">
            <v>#VALUE!</v>
          </cell>
          <cell r="J979"/>
          <cell r="K979"/>
          <cell r="L979"/>
          <cell r="M979"/>
          <cell r="N979"/>
          <cell r="O979"/>
          <cell r="P979" t="e">
            <v>#VALUE!</v>
          </cell>
          <cell r="Q979"/>
          <cell r="R979"/>
          <cell r="S979"/>
          <cell r="T979"/>
          <cell r="U979"/>
          <cell r="V979"/>
          <cell r="W979"/>
          <cell r="X979"/>
          <cell r="Z979"/>
          <cell r="AA979"/>
          <cell r="AB979"/>
          <cell r="AC979"/>
          <cell r="AD979"/>
        </row>
        <row r="980">
          <cell r="A980"/>
          <cell r="B980"/>
          <cell r="E980"/>
          <cell r="F980"/>
          <cell r="G980"/>
          <cell r="H980" t="str">
            <v>Ž</v>
          </cell>
          <cell r="I980"/>
          <cell r="J980"/>
          <cell r="K980"/>
          <cell r="L980"/>
          <cell r="M980"/>
          <cell r="N980"/>
          <cell r="O980" t="str">
            <v>Ž</v>
          </cell>
          <cell r="P980"/>
          <cell r="Q980"/>
          <cell r="R980"/>
          <cell r="S980"/>
          <cell r="T980"/>
          <cell r="U980"/>
          <cell r="V980"/>
          <cell r="W980"/>
          <cell r="X980"/>
          <cell r="Z980"/>
          <cell r="AA980"/>
          <cell r="AB980"/>
          <cell r="AC980"/>
          <cell r="AD980"/>
        </row>
        <row r="981">
          <cell r="A981"/>
          <cell r="B981"/>
          <cell r="E981"/>
          <cell r="F981"/>
          <cell r="G981"/>
          <cell r="H981" t="str">
            <v>ŽČ</v>
          </cell>
          <cell r="I981"/>
          <cell r="J981"/>
          <cell r="K981"/>
          <cell r="L981"/>
          <cell r="M981"/>
          <cell r="N981"/>
          <cell r="O981" t="str">
            <v>ŽČ</v>
          </cell>
          <cell r="P981"/>
          <cell r="Q981"/>
          <cell r="R981"/>
          <cell r="S981"/>
          <cell r="T981"/>
          <cell r="U981"/>
          <cell r="V981"/>
          <cell r="W981"/>
          <cell r="X981"/>
          <cell r="Z981"/>
          <cell r="AA981"/>
          <cell r="AB981"/>
          <cell r="AC981"/>
          <cell r="AD981"/>
        </row>
        <row r="982">
          <cell r="A982"/>
          <cell r="B982"/>
          <cell r="E982"/>
          <cell r="F982"/>
          <cell r="G982"/>
          <cell r="H982" t="str">
            <v>ŽČ</v>
          </cell>
          <cell r="I982"/>
          <cell r="J982"/>
          <cell r="K982"/>
          <cell r="L982"/>
          <cell r="M982"/>
          <cell r="N982"/>
          <cell r="O982" t="str">
            <v>ŽČ</v>
          </cell>
          <cell r="P982"/>
          <cell r="Q982"/>
          <cell r="R982"/>
          <cell r="S982"/>
          <cell r="T982"/>
          <cell r="U982"/>
          <cell r="V982"/>
          <cell r="W982"/>
          <cell r="X982"/>
          <cell r="Z982"/>
          <cell r="AA982"/>
          <cell r="AB982"/>
          <cell r="AC982"/>
          <cell r="AD982"/>
        </row>
        <row r="983">
          <cell r="A983"/>
          <cell r="B983"/>
          <cell r="E983"/>
          <cell r="F983"/>
          <cell r="G983"/>
          <cell r="H983"/>
          <cell r="I983"/>
          <cell r="J983"/>
          <cell r="K983"/>
          <cell r="L983"/>
          <cell r="M983"/>
          <cell r="N983"/>
          <cell r="O983"/>
          <cell r="P983"/>
          <cell r="Q983"/>
          <cell r="R983"/>
          <cell r="S983"/>
          <cell r="T983"/>
          <cell r="U983"/>
          <cell r="V983"/>
          <cell r="W983"/>
          <cell r="X983"/>
          <cell r="Z983"/>
          <cell r="AA983"/>
          <cell r="AB983"/>
          <cell r="AC983"/>
          <cell r="AD983"/>
        </row>
        <row r="984">
          <cell r="A984"/>
          <cell r="B984"/>
          <cell r="C984"/>
          <cell r="D984"/>
          <cell r="E984"/>
          <cell r="F984"/>
          <cell r="G984"/>
          <cell r="H984"/>
          <cell r="I984"/>
          <cell r="J984"/>
          <cell r="K984"/>
          <cell r="L984"/>
          <cell r="M984"/>
          <cell r="N984"/>
          <cell r="O984"/>
          <cell r="P984"/>
          <cell r="Q984"/>
          <cell r="R984"/>
          <cell r="S984"/>
          <cell r="T984"/>
          <cell r="U984"/>
          <cell r="V984"/>
          <cell r="W984"/>
          <cell r="X984"/>
          <cell r="Y984"/>
          <cell r="Z984"/>
          <cell r="AA984"/>
          <cell r="AB984"/>
          <cell r="AC984"/>
          <cell r="AD984"/>
        </row>
        <row r="985">
          <cell r="A985" t="e">
            <v>#VALUE!</v>
          </cell>
          <cell r="B985"/>
          <cell r="E985" t="str">
            <v xml:space="preserve">zápas č. </v>
          </cell>
          <cell r="F985" t="e">
            <v>#VALUE!</v>
          </cell>
          <cell r="G985"/>
          <cell r="H985" t="str">
            <v>Servis</v>
          </cell>
          <cell r="I985"/>
          <cell r="J985"/>
          <cell r="K985"/>
          <cell r="L985"/>
          <cell r="M985"/>
          <cell r="N985"/>
          <cell r="O985"/>
          <cell r="P985"/>
          <cell r="Q985"/>
          <cell r="R985"/>
          <cell r="S985"/>
          <cell r="T985"/>
          <cell r="U985"/>
          <cell r="V985" t="str">
            <v>pomer</v>
          </cell>
          <cell r="W985"/>
          <cell r="X985"/>
          <cell r="Y985" t="str">
            <v>(:)</v>
          </cell>
          <cell r="Z985" t="str">
            <v/>
          </cell>
          <cell r="AA985" t="str">
            <v/>
          </cell>
          <cell r="AB985"/>
          <cell r="AC985" t="str">
            <v/>
          </cell>
          <cell r="AD985" t="e">
            <v>#VALUE!</v>
          </cell>
        </row>
        <row r="986">
          <cell r="A986"/>
          <cell r="B986"/>
          <cell r="E986"/>
          <cell r="F986"/>
          <cell r="G986" t="str">
            <v>Time out</v>
          </cell>
          <cell r="H986" t="str">
            <v>Príjem</v>
          </cell>
          <cell r="I986"/>
          <cell r="J986"/>
          <cell r="K986"/>
          <cell r="L986"/>
          <cell r="M986"/>
          <cell r="N986">
            <v>1</v>
          </cell>
          <cell r="O986">
            <v>2</v>
          </cell>
          <cell r="P986">
            <v>3</v>
          </cell>
          <cell r="Q986">
            <v>4</v>
          </cell>
          <cell r="R986">
            <v>5</v>
          </cell>
          <cell r="S986">
            <v>6</v>
          </cell>
          <cell r="T986">
            <v>7</v>
          </cell>
          <cell r="U986"/>
          <cell r="V986" t="str">
            <v>setov</v>
          </cell>
          <cell r="W986"/>
          <cell r="X986"/>
          <cell r="Z986"/>
          <cell r="AA986"/>
          <cell r="AB986"/>
          <cell r="AC986"/>
          <cell r="AD986"/>
        </row>
        <row r="987">
          <cell r="A987" t="e">
            <v>#VALUE!</v>
          </cell>
          <cell r="B987"/>
          <cell r="E987" t="str">
            <v>Stôl:</v>
          </cell>
          <cell r="F987" t="e">
            <v>#VALUE!</v>
          </cell>
          <cell r="G987"/>
          <cell r="H987"/>
          <cell r="I987" t="e">
            <v>#VALUE!</v>
          </cell>
          <cell r="J987"/>
          <cell r="K987"/>
          <cell r="L987"/>
          <cell r="M987"/>
          <cell r="N987"/>
          <cell r="O987"/>
          <cell r="P987"/>
          <cell r="Q987" t="str">
            <v xml:space="preserve"> </v>
          </cell>
          <cell r="R987"/>
          <cell r="S987"/>
          <cell r="T987"/>
          <cell r="U987"/>
          <cell r="V987" t="str">
            <v/>
          </cell>
          <cell r="W987"/>
          <cell r="X987"/>
          <cell r="Z987"/>
          <cell r="AA987"/>
          <cell r="AB987"/>
          <cell r="AC987"/>
          <cell r="AD987"/>
        </row>
        <row r="988">
          <cell r="A988"/>
          <cell r="B988"/>
          <cell r="E988"/>
          <cell r="F988"/>
          <cell r="G988"/>
          <cell r="H988"/>
          <cell r="I988"/>
          <cell r="J988"/>
          <cell r="K988"/>
          <cell r="L988"/>
          <cell r="M988"/>
          <cell r="N988"/>
          <cell r="O988"/>
          <cell r="P988"/>
          <cell r="Q988"/>
          <cell r="R988"/>
          <cell r="S988"/>
          <cell r="T988"/>
          <cell r="U988"/>
          <cell r="V988"/>
          <cell r="W988"/>
          <cell r="X988"/>
          <cell r="Z988"/>
          <cell r="AA988"/>
          <cell r="AB988"/>
          <cell r="AC988"/>
          <cell r="AD988"/>
        </row>
        <row r="989">
          <cell r="A989"/>
          <cell r="B989"/>
          <cell r="E989" t="str">
            <v>Dátum:</v>
          </cell>
          <cell r="F989">
            <v>43729</v>
          </cell>
          <cell r="G989"/>
          <cell r="H989"/>
          <cell r="I989"/>
          <cell r="J989"/>
          <cell r="K989"/>
          <cell r="L989"/>
          <cell r="M989"/>
          <cell r="N989"/>
          <cell r="O989"/>
          <cell r="P989"/>
          <cell r="Q989"/>
          <cell r="R989"/>
          <cell r="S989"/>
          <cell r="T989"/>
          <cell r="U989"/>
          <cell r="V989"/>
          <cell r="W989"/>
          <cell r="X989"/>
          <cell r="Z989"/>
          <cell r="AA989"/>
          <cell r="AB989"/>
          <cell r="AC989"/>
          <cell r="AD989"/>
        </row>
        <row r="990">
          <cell r="A990" t="e">
            <v>#VALUE!</v>
          </cell>
          <cell r="B990"/>
          <cell r="E990" t="str">
            <v>Čas:</v>
          </cell>
          <cell r="F990"/>
          <cell r="G990"/>
          <cell r="H990"/>
          <cell r="I990" t="e">
            <v>#VALUE!</v>
          </cell>
          <cell r="J990"/>
          <cell r="K990"/>
          <cell r="L990"/>
          <cell r="M990"/>
          <cell r="N990"/>
          <cell r="O990"/>
          <cell r="P990"/>
          <cell r="Q990" t="str">
            <v xml:space="preserve"> </v>
          </cell>
          <cell r="R990"/>
          <cell r="S990"/>
          <cell r="T990"/>
          <cell r="U990"/>
          <cell r="V990" t="str">
            <v/>
          </cell>
          <cell r="W990"/>
          <cell r="X990"/>
          <cell r="Z990"/>
          <cell r="AA990"/>
          <cell r="AB990"/>
          <cell r="AC990"/>
          <cell r="AD990"/>
        </row>
        <row r="991">
          <cell r="A991"/>
          <cell r="B991"/>
          <cell r="E991"/>
          <cell r="F991"/>
          <cell r="G991"/>
          <cell r="H991"/>
          <cell r="I991"/>
          <cell r="J991"/>
          <cell r="K991"/>
          <cell r="L991"/>
          <cell r="M991"/>
          <cell r="N991"/>
          <cell r="O991"/>
          <cell r="P991"/>
          <cell r="Q991"/>
          <cell r="R991"/>
          <cell r="S991"/>
          <cell r="T991"/>
          <cell r="U991"/>
          <cell r="V991"/>
          <cell r="W991"/>
          <cell r="X991"/>
          <cell r="Z991"/>
          <cell r="AA991"/>
          <cell r="AB991"/>
          <cell r="AC991"/>
          <cell r="AD991"/>
        </row>
        <row r="992">
          <cell r="A992"/>
          <cell r="B992"/>
          <cell r="E992" t="str">
            <v>Kategória :</v>
          </cell>
          <cell r="F992" t="str">
            <v>NMŽky</v>
          </cell>
          <cell r="G992"/>
          <cell r="H992"/>
          <cell r="I992"/>
          <cell r="J992"/>
          <cell r="K992"/>
          <cell r="L992"/>
          <cell r="M992"/>
          <cell r="N992"/>
          <cell r="O992"/>
          <cell r="P992"/>
          <cell r="Q992"/>
          <cell r="R992"/>
          <cell r="S992"/>
          <cell r="T992"/>
          <cell r="U992"/>
          <cell r="V992"/>
          <cell r="W992"/>
          <cell r="X992"/>
          <cell r="Z992"/>
          <cell r="AA992"/>
          <cell r="AB992"/>
          <cell r="AC992"/>
          <cell r="AD992"/>
        </row>
        <row r="993">
          <cell r="A993"/>
          <cell r="B993"/>
          <cell r="E993"/>
          <cell r="F993"/>
          <cell r="G993"/>
          <cell r="H993"/>
          <cell r="I993" t="str">
            <v>Rozhodca</v>
          </cell>
          <cell r="J993"/>
          <cell r="K993"/>
          <cell r="L993"/>
          <cell r="M993"/>
          <cell r="N993"/>
          <cell r="O993"/>
          <cell r="P993" t="str">
            <v>Víťaz</v>
          </cell>
          <cell r="Q993"/>
          <cell r="R993"/>
          <cell r="S993"/>
          <cell r="T993"/>
          <cell r="U993"/>
          <cell r="V993"/>
          <cell r="W993"/>
          <cell r="X993"/>
          <cell r="Z993"/>
          <cell r="AA993"/>
          <cell r="AB993"/>
          <cell r="AC993"/>
          <cell r="AD993"/>
        </row>
        <row r="994">
          <cell r="A994"/>
          <cell r="B994"/>
          <cell r="E994" t="str">
            <v>Skupina :</v>
          </cell>
          <cell r="F994" t="e">
            <v>#VALUE!</v>
          </cell>
          <cell r="G994"/>
          <cell r="H994"/>
          <cell r="I994"/>
          <cell r="J994"/>
          <cell r="K994"/>
          <cell r="L994"/>
          <cell r="M994"/>
          <cell r="N994" t="str">
            <v/>
          </cell>
          <cell r="O994"/>
          <cell r="P994"/>
          <cell r="Q994"/>
          <cell r="R994"/>
          <cell r="S994"/>
          <cell r="T994"/>
          <cell r="U994"/>
          <cell r="V994"/>
          <cell r="W994"/>
          <cell r="X994"/>
          <cell r="Z994"/>
          <cell r="AA994"/>
          <cell r="AB994"/>
          <cell r="AC994"/>
          <cell r="AD994"/>
        </row>
        <row r="995">
          <cell r="A995"/>
          <cell r="B995"/>
          <cell r="E995"/>
          <cell r="F995"/>
          <cell r="G995"/>
          <cell r="H995"/>
          <cell r="I995"/>
          <cell r="J995"/>
          <cell r="K995"/>
          <cell r="L995"/>
          <cell r="M995"/>
          <cell r="N995"/>
          <cell r="O995"/>
          <cell r="P995"/>
          <cell r="Q995"/>
          <cell r="R995"/>
          <cell r="S995"/>
          <cell r="T995"/>
          <cell r="U995"/>
          <cell r="V995"/>
          <cell r="W995"/>
          <cell r="X995"/>
          <cell r="Z995"/>
          <cell r="AA995"/>
          <cell r="AB995"/>
          <cell r="AC995"/>
          <cell r="AD995"/>
        </row>
        <row r="996">
          <cell r="A996"/>
          <cell r="B996"/>
          <cell r="E996" t="str">
            <v>Zápas:</v>
          </cell>
          <cell r="F996" t="e">
            <v>#VALUE!</v>
          </cell>
          <cell r="G996"/>
          <cell r="H996"/>
          <cell r="I996"/>
          <cell r="J996"/>
          <cell r="K996"/>
          <cell r="L996"/>
          <cell r="M996"/>
          <cell r="N996"/>
          <cell r="O996"/>
          <cell r="P996"/>
          <cell r="Q996"/>
          <cell r="R996"/>
          <cell r="S996"/>
          <cell r="T996"/>
          <cell r="U996"/>
          <cell r="V996"/>
          <cell r="W996"/>
          <cell r="X996"/>
          <cell r="Z996"/>
          <cell r="AA996"/>
          <cell r="AB996"/>
          <cell r="AC996"/>
          <cell r="AD996"/>
        </row>
        <row r="997">
          <cell r="A997"/>
          <cell r="B997"/>
          <cell r="E997"/>
          <cell r="F997"/>
          <cell r="G997"/>
          <cell r="H997" t="str">
            <v>Udelené karty - priestupok</v>
          </cell>
          <cell r="I997"/>
          <cell r="J997"/>
          <cell r="K997"/>
          <cell r="L997"/>
          <cell r="M997"/>
          <cell r="N997"/>
          <cell r="O997"/>
          <cell r="P997"/>
          <cell r="Q997"/>
          <cell r="R997"/>
          <cell r="S997"/>
          <cell r="T997"/>
          <cell r="U997"/>
          <cell r="V997"/>
          <cell r="W997"/>
          <cell r="X997"/>
          <cell r="Z997"/>
          <cell r="AA997"/>
          <cell r="AB997"/>
          <cell r="AC997"/>
          <cell r="AD997"/>
        </row>
        <row r="998">
          <cell r="A998"/>
          <cell r="B998"/>
          <cell r="E998"/>
          <cell r="F998"/>
          <cell r="G998"/>
          <cell r="H998"/>
          <cell r="I998"/>
          <cell r="J998"/>
          <cell r="K998"/>
          <cell r="L998"/>
          <cell r="M998"/>
          <cell r="N998"/>
          <cell r="O998"/>
          <cell r="P998"/>
          <cell r="Q998"/>
          <cell r="R998"/>
          <cell r="S998"/>
          <cell r="T998"/>
          <cell r="U998"/>
          <cell r="V998"/>
          <cell r="W998"/>
          <cell r="X998"/>
          <cell r="Z998"/>
          <cell r="AA998"/>
          <cell r="AB998"/>
          <cell r="AC998"/>
          <cell r="AD998"/>
        </row>
        <row r="999">
          <cell r="A999"/>
          <cell r="B999"/>
          <cell r="E999"/>
          <cell r="F999"/>
          <cell r="G999"/>
          <cell r="H999"/>
          <cell r="I999" t="e">
            <v>#VALUE!</v>
          </cell>
          <cell r="J999"/>
          <cell r="K999"/>
          <cell r="L999"/>
          <cell r="M999"/>
          <cell r="N999"/>
          <cell r="O999"/>
          <cell r="P999" t="e">
            <v>#VALUE!</v>
          </cell>
          <cell r="Q999"/>
          <cell r="R999"/>
          <cell r="S999"/>
          <cell r="T999"/>
          <cell r="U999"/>
          <cell r="V999"/>
          <cell r="W999"/>
          <cell r="X999"/>
          <cell r="Z999"/>
          <cell r="AA999"/>
          <cell r="AB999"/>
          <cell r="AC999"/>
          <cell r="AD999"/>
        </row>
        <row r="1000">
          <cell r="A1000"/>
          <cell r="B1000"/>
          <cell r="E1000"/>
          <cell r="F1000"/>
          <cell r="G1000"/>
          <cell r="H1000" t="str">
            <v>Ž</v>
          </cell>
          <cell r="I1000"/>
          <cell r="J1000"/>
          <cell r="K1000"/>
          <cell r="L1000"/>
          <cell r="M1000"/>
          <cell r="N1000"/>
          <cell r="O1000" t="str">
            <v>Ž</v>
          </cell>
          <cell r="P1000"/>
          <cell r="Q1000"/>
          <cell r="R1000"/>
          <cell r="S1000"/>
          <cell r="T1000"/>
          <cell r="U1000"/>
          <cell r="V1000"/>
          <cell r="W1000"/>
          <cell r="X1000"/>
          <cell r="Z1000"/>
          <cell r="AA1000"/>
          <cell r="AB1000"/>
          <cell r="AC1000"/>
          <cell r="AD1000"/>
        </row>
        <row r="1001">
          <cell r="A1001"/>
          <cell r="B1001"/>
          <cell r="E1001"/>
          <cell r="F1001"/>
          <cell r="G1001"/>
          <cell r="H1001" t="str">
            <v>ŽČ</v>
          </cell>
          <cell r="I1001"/>
          <cell r="J1001"/>
          <cell r="K1001"/>
          <cell r="L1001"/>
          <cell r="M1001"/>
          <cell r="N1001"/>
          <cell r="O1001" t="str">
            <v>ŽČ</v>
          </cell>
          <cell r="P1001"/>
          <cell r="Q1001"/>
          <cell r="R1001"/>
          <cell r="S1001"/>
          <cell r="T1001"/>
          <cell r="U1001"/>
          <cell r="V1001"/>
          <cell r="W1001"/>
          <cell r="X1001"/>
          <cell r="Z1001"/>
          <cell r="AA1001"/>
          <cell r="AB1001"/>
          <cell r="AC1001"/>
          <cell r="AD1001"/>
        </row>
        <row r="1002">
          <cell r="A1002"/>
          <cell r="B1002"/>
          <cell r="E1002"/>
          <cell r="F1002"/>
          <cell r="G1002"/>
          <cell r="H1002" t="str">
            <v>ŽČ</v>
          </cell>
          <cell r="I1002"/>
          <cell r="J1002"/>
          <cell r="K1002"/>
          <cell r="L1002"/>
          <cell r="M1002"/>
          <cell r="N1002"/>
          <cell r="O1002" t="str">
            <v>ŽČ</v>
          </cell>
          <cell r="P1002"/>
          <cell r="Q1002"/>
          <cell r="R1002"/>
          <cell r="S1002"/>
          <cell r="T1002"/>
          <cell r="U1002"/>
          <cell r="V1002"/>
          <cell r="W1002"/>
          <cell r="X1002"/>
          <cell r="Z1002"/>
          <cell r="AA1002"/>
          <cell r="AB1002"/>
          <cell r="AC1002"/>
          <cell r="AD1002"/>
        </row>
        <row r="1003">
          <cell r="A1003"/>
          <cell r="B1003"/>
          <cell r="E1003"/>
          <cell r="F1003"/>
          <cell r="G1003"/>
          <cell r="H1003"/>
          <cell r="I1003"/>
          <cell r="J1003"/>
          <cell r="K1003"/>
          <cell r="L1003"/>
          <cell r="M1003"/>
          <cell r="N1003"/>
          <cell r="O1003"/>
          <cell r="P1003"/>
          <cell r="Q1003"/>
          <cell r="R1003"/>
          <cell r="S1003"/>
          <cell r="T1003"/>
          <cell r="U1003"/>
          <cell r="V1003"/>
          <cell r="W1003"/>
          <cell r="X1003"/>
          <cell r="Z1003"/>
          <cell r="AA1003"/>
          <cell r="AB1003"/>
          <cell r="AC1003"/>
          <cell r="AD1003"/>
        </row>
        <row r="1004">
          <cell r="A1004"/>
          <cell r="B1004"/>
          <cell r="C1004"/>
          <cell r="D1004"/>
          <cell r="E1004"/>
          <cell r="F1004"/>
          <cell r="G1004"/>
          <cell r="H1004"/>
          <cell r="I1004"/>
          <cell r="J1004"/>
          <cell r="K1004"/>
          <cell r="L1004"/>
          <cell r="M1004"/>
          <cell r="N1004"/>
          <cell r="O1004"/>
          <cell r="P1004"/>
          <cell r="Q1004"/>
          <cell r="R1004"/>
          <cell r="S1004"/>
          <cell r="T1004"/>
          <cell r="U1004"/>
          <cell r="V1004"/>
          <cell r="W1004"/>
          <cell r="X1004"/>
          <cell r="Y1004"/>
          <cell r="Z1004"/>
          <cell r="AA1004"/>
          <cell r="AB1004"/>
          <cell r="AC1004"/>
          <cell r="AD1004"/>
        </row>
        <row r="1005">
          <cell r="A1005" t="e">
            <v>#VALUE!</v>
          </cell>
          <cell r="B1005"/>
          <cell r="E1005" t="str">
            <v xml:space="preserve">zápas č. </v>
          </cell>
          <cell r="F1005" t="e">
            <v>#VALUE!</v>
          </cell>
          <cell r="G1005"/>
          <cell r="H1005" t="str">
            <v>Servis</v>
          </cell>
          <cell r="I1005"/>
          <cell r="J1005"/>
          <cell r="K1005"/>
          <cell r="L1005"/>
          <cell r="M1005"/>
          <cell r="N1005"/>
          <cell r="O1005"/>
          <cell r="P1005"/>
          <cell r="Q1005"/>
          <cell r="R1005"/>
          <cell r="S1005"/>
          <cell r="T1005"/>
          <cell r="U1005"/>
          <cell r="V1005" t="str">
            <v>pomer</v>
          </cell>
          <cell r="W1005"/>
          <cell r="X1005"/>
          <cell r="Y1005" t="str">
            <v>(:)</v>
          </cell>
          <cell r="Z1005" t="str">
            <v/>
          </cell>
          <cell r="AA1005" t="str">
            <v/>
          </cell>
          <cell r="AB1005"/>
          <cell r="AC1005" t="str">
            <v/>
          </cell>
          <cell r="AD1005" t="e">
            <v>#VALUE!</v>
          </cell>
        </row>
        <row r="1006">
          <cell r="A1006"/>
          <cell r="B1006"/>
          <cell r="E1006"/>
          <cell r="F1006"/>
          <cell r="G1006" t="str">
            <v>Time out</v>
          </cell>
          <cell r="H1006" t="str">
            <v>Príjem</v>
          </cell>
          <cell r="I1006"/>
          <cell r="J1006"/>
          <cell r="K1006"/>
          <cell r="L1006"/>
          <cell r="M1006"/>
          <cell r="N1006">
            <v>1</v>
          </cell>
          <cell r="O1006">
            <v>2</v>
          </cell>
          <cell r="P1006">
            <v>3</v>
          </cell>
          <cell r="Q1006">
            <v>4</v>
          </cell>
          <cell r="R1006">
            <v>5</v>
          </cell>
          <cell r="S1006">
            <v>6</v>
          </cell>
          <cell r="T1006">
            <v>7</v>
          </cell>
          <cell r="U1006"/>
          <cell r="V1006" t="str">
            <v>setov</v>
          </cell>
          <cell r="W1006"/>
          <cell r="X1006"/>
          <cell r="Z1006"/>
          <cell r="AA1006"/>
          <cell r="AB1006"/>
          <cell r="AC1006"/>
          <cell r="AD1006"/>
        </row>
        <row r="1007">
          <cell r="A1007" t="e">
            <v>#VALUE!</v>
          </cell>
          <cell r="B1007"/>
          <cell r="E1007" t="str">
            <v>Stôl:</v>
          </cell>
          <cell r="F1007" t="e">
            <v>#VALUE!</v>
          </cell>
          <cell r="G1007"/>
          <cell r="H1007"/>
          <cell r="I1007" t="e">
            <v>#VALUE!</v>
          </cell>
          <cell r="J1007"/>
          <cell r="K1007"/>
          <cell r="L1007"/>
          <cell r="M1007"/>
          <cell r="N1007"/>
          <cell r="O1007"/>
          <cell r="P1007"/>
          <cell r="Q1007" t="str">
            <v xml:space="preserve"> </v>
          </cell>
          <cell r="R1007"/>
          <cell r="S1007"/>
          <cell r="T1007"/>
          <cell r="U1007"/>
          <cell r="V1007" t="str">
            <v/>
          </cell>
          <cell r="W1007"/>
          <cell r="X1007"/>
          <cell r="Z1007"/>
          <cell r="AA1007"/>
          <cell r="AB1007"/>
          <cell r="AC1007"/>
          <cell r="AD1007"/>
        </row>
        <row r="1008">
          <cell r="A1008"/>
          <cell r="B1008"/>
          <cell r="E1008"/>
          <cell r="F1008"/>
          <cell r="G1008"/>
          <cell r="H1008"/>
          <cell r="I1008"/>
          <cell r="J1008"/>
          <cell r="K1008"/>
          <cell r="L1008"/>
          <cell r="M1008"/>
          <cell r="N1008"/>
          <cell r="O1008"/>
          <cell r="P1008"/>
          <cell r="Q1008"/>
          <cell r="R1008"/>
          <cell r="S1008"/>
          <cell r="T1008"/>
          <cell r="U1008"/>
          <cell r="V1008"/>
          <cell r="W1008"/>
          <cell r="X1008"/>
          <cell r="Z1008"/>
          <cell r="AA1008"/>
          <cell r="AB1008"/>
          <cell r="AC1008"/>
          <cell r="AD1008"/>
        </row>
        <row r="1009">
          <cell r="A1009"/>
          <cell r="B1009"/>
          <cell r="E1009" t="str">
            <v>Dátum:</v>
          </cell>
          <cell r="F1009">
            <v>43729</v>
          </cell>
          <cell r="G1009"/>
          <cell r="H1009"/>
          <cell r="I1009"/>
          <cell r="J1009"/>
          <cell r="K1009"/>
          <cell r="L1009"/>
          <cell r="M1009"/>
          <cell r="N1009"/>
          <cell r="O1009"/>
          <cell r="P1009"/>
          <cell r="Q1009"/>
          <cell r="R1009"/>
          <cell r="S1009"/>
          <cell r="T1009"/>
          <cell r="U1009"/>
          <cell r="V1009"/>
          <cell r="W1009"/>
          <cell r="X1009"/>
          <cell r="Z1009"/>
          <cell r="AA1009"/>
          <cell r="AB1009"/>
          <cell r="AC1009"/>
          <cell r="AD1009"/>
        </row>
        <row r="1010">
          <cell r="A1010" t="e">
            <v>#VALUE!</v>
          </cell>
          <cell r="B1010"/>
          <cell r="E1010" t="str">
            <v>Čas:</v>
          </cell>
          <cell r="F1010"/>
          <cell r="G1010"/>
          <cell r="H1010"/>
          <cell r="I1010" t="e">
            <v>#VALUE!</v>
          </cell>
          <cell r="J1010"/>
          <cell r="K1010"/>
          <cell r="L1010"/>
          <cell r="M1010"/>
          <cell r="N1010"/>
          <cell r="O1010"/>
          <cell r="P1010"/>
          <cell r="Q1010" t="str">
            <v xml:space="preserve"> </v>
          </cell>
          <cell r="R1010"/>
          <cell r="S1010"/>
          <cell r="T1010"/>
          <cell r="U1010"/>
          <cell r="V1010" t="str">
            <v/>
          </cell>
          <cell r="W1010"/>
          <cell r="X1010"/>
          <cell r="Z1010"/>
          <cell r="AA1010"/>
          <cell r="AB1010"/>
          <cell r="AC1010"/>
          <cell r="AD1010"/>
        </row>
        <row r="1011">
          <cell r="A1011"/>
          <cell r="B1011"/>
          <cell r="E1011"/>
          <cell r="F1011"/>
          <cell r="G1011"/>
          <cell r="H1011"/>
          <cell r="I1011"/>
          <cell r="J1011"/>
          <cell r="K1011"/>
          <cell r="L1011"/>
          <cell r="M1011"/>
          <cell r="N1011"/>
          <cell r="O1011"/>
          <cell r="P1011"/>
          <cell r="Q1011"/>
          <cell r="R1011"/>
          <cell r="S1011"/>
          <cell r="T1011"/>
          <cell r="U1011"/>
          <cell r="V1011"/>
          <cell r="W1011"/>
          <cell r="X1011"/>
          <cell r="Z1011"/>
          <cell r="AA1011"/>
          <cell r="AB1011"/>
          <cell r="AC1011"/>
          <cell r="AD1011"/>
        </row>
        <row r="1012">
          <cell r="A1012"/>
          <cell r="B1012"/>
          <cell r="E1012" t="str">
            <v>Kategória :</v>
          </cell>
          <cell r="F1012" t="str">
            <v>NMŽky</v>
          </cell>
          <cell r="G1012"/>
          <cell r="H1012"/>
          <cell r="I1012"/>
          <cell r="J1012"/>
          <cell r="K1012"/>
          <cell r="L1012"/>
          <cell r="M1012"/>
          <cell r="N1012"/>
          <cell r="O1012"/>
          <cell r="P1012"/>
          <cell r="Q1012"/>
          <cell r="R1012"/>
          <cell r="S1012"/>
          <cell r="T1012"/>
          <cell r="U1012"/>
          <cell r="V1012"/>
          <cell r="W1012"/>
          <cell r="X1012"/>
          <cell r="Z1012"/>
          <cell r="AA1012"/>
          <cell r="AB1012"/>
          <cell r="AC1012"/>
          <cell r="AD1012"/>
        </row>
        <row r="1013">
          <cell r="A1013"/>
          <cell r="B1013"/>
          <cell r="E1013"/>
          <cell r="F1013"/>
          <cell r="G1013"/>
          <cell r="H1013"/>
          <cell r="I1013" t="str">
            <v>Rozhodca</v>
          </cell>
          <cell r="J1013"/>
          <cell r="K1013"/>
          <cell r="L1013"/>
          <cell r="M1013"/>
          <cell r="N1013"/>
          <cell r="O1013"/>
          <cell r="P1013" t="str">
            <v>Víťaz</v>
          </cell>
          <cell r="Q1013"/>
          <cell r="R1013"/>
          <cell r="S1013"/>
          <cell r="T1013"/>
          <cell r="U1013"/>
          <cell r="V1013"/>
          <cell r="W1013"/>
          <cell r="X1013"/>
          <cell r="Z1013"/>
          <cell r="AA1013"/>
          <cell r="AB1013"/>
          <cell r="AC1013"/>
          <cell r="AD1013"/>
        </row>
        <row r="1014">
          <cell r="A1014"/>
          <cell r="B1014"/>
          <cell r="E1014" t="str">
            <v>Skupina :</v>
          </cell>
          <cell r="F1014" t="e">
            <v>#VALUE!</v>
          </cell>
          <cell r="G1014"/>
          <cell r="H1014"/>
          <cell r="I1014"/>
          <cell r="J1014"/>
          <cell r="K1014"/>
          <cell r="L1014"/>
          <cell r="M1014"/>
          <cell r="N1014" t="str">
            <v/>
          </cell>
          <cell r="O1014"/>
          <cell r="P1014"/>
          <cell r="Q1014"/>
          <cell r="R1014"/>
          <cell r="S1014"/>
          <cell r="T1014"/>
          <cell r="U1014"/>
          <cell r="V1014"/>
          <cell r="W1014"/>
          <cell r="X1014"/>
          <cell r="Z1014"/>
          <cell r="AA1014"/>
          <cell r="AB1014"/>
          <cell r="AC1014"/>
          <cell r="AD1014"/>
        </row>
        <row r="1015">
          <cell r="A1015"/>
          <cell r="B1015"/>
          <cell r="E1015"/>
          <cell r="F1015"/>
          <cell r="G1015"/>
          <cell r="H1015"/>
          <cell r="I1015"/>
          <cell r="J1015"/>
          <cell r="K1015"/>
          <cell r="L1015"/>
          <cell r="M1015"/>
          <cell r="N1015"/>
          <cell r="O1015"/>
          <cell r="P1015"/>
          <cell r="Q1015"/>
          <cell r="R1015"/>
          <cell r="S1015"/>
          <cell r="T1015"/>
          <cell r="U1015"/>
          <cell r="V1015"/>
          <cell r="W1015"/>
          <cell r="X1015"/>
          <cell r="Z1015"/>
          <cell r="AA1015"/>
          <cell r="AB1015"/>
          <cell r="AC1015"/>
          <cell r="AD1015"/>
        </row>
        <row r="1016">
          <cell r="A1016"/>
          <cell r="B1016"/>
          <cell r="E1016" t="str">
            <v>Zápas:</v>
          </cell>
          <cell r="F1016" t="e">
            <v>#VALUE!</v>
          </cell>
          <cell r="G1016"/>
          <cell r="H1016"/>
          <cell r="I1016"/>
          <cell r="J1016"/>
          <cell r="K1016"/>
          <cell r="L1016"/>
          <cell r="M1016"/>
          <cell r="N1016"/>
          <cell r="O1016"/>
          <cell r="P1016"/>
          <cell r="Q1016"/>
          <cell r="R1016"/>
          <cell r="S1016"/>
          <cell r="T1016"/>
          <cell r="U1016"/>
          <cell r="V1016"/>
          <cell r="W1016"/>
          <cell r="X1016"/>
          <cell r="Z1016"/>
          <cell r="AA1016"/>
          <cell r="AB1016"/>
          <cell r="AC1016"/>
          <cell r="AD1016"/>
        </row>
        <row r="1017">
          <cell r="A1017"/>
          <cell r="B1017"/>
          <cell r="E1017"/>
          <cell r="F1017"/>
          <cell r="G1017"/>
          <cell r="H1017" t="str">
            <v>Udelené karty - priestupok</v>
          </cell>
          <cell r="I1017"/>
          <cell r="J1017"/>
          <cell r="K1017"/>
          <cell r="L1017"/>
          <cell r="M1017"/>
          <cell r="N1017"/>
          <cell r="O1017"/>
          <cell r="P1017"/>
          <cell r="Q1017"/>
          <cell r="R1017"/>
          <cell r="S1017"/>
          <cell r="T1017"/>
          <cell r="U1017"/>
          <cell r="V1017"/>
          <cell r="W1017"/>
          <cell r="X1017"/>
          <cell r="Z1017"/>
          <cell r="AA1017"/>
          <cell r="AB1017"/>
          <cell r="AC1017"/>
          <cell r="AD1017"/>
        </row>
        <row r="1018">
          <cell r="A1018"/>
          <cell r="B1018"/>
          <cell r="E1018"/>
          <cell r="F1018"/>
          <cell r="G1018"/>
          <cell r="H1018"/>
          <cell r="I1018"/>
          <cell r="J1018"/>
          <cell r="K1018"/>
          <cell r="L1018"/>
          <cell r="M1018"/>
          <cell r="N1018"/>
          <cell r="O1018"/>
          <cell r="P1018"/>
          <cell r="Q1018"/>
          <cell r="R1018"/>
          <cell r="S1018"/>
          <cell r="T1018"/>
          <cell r="U1018"/>
          <cell r="V1018"/>
          <cell r="W1018"/>
          <cell r="X1018"/>
          <cell r="Z1018"/>
          <cell r="AA1018"/>
          <cell r="AB1018"/>
          <cell r="AC1018"/>
          <cell r="AD1018"/>
        </row>
        <row r="1019">
          <cell r="A1019"/>
          <cell r="B1019"/>
          <cell r="E1019"/>
          <cell r="F1019"/>
          <cell r="G1019"/>
          <cell r="H1019"/>
          <cell r="I1019" t="e">
            <v>#VALUE!</v>
          </cell>
          <cell r="J1019"/>
          <cell r="K1019"/>
          <cell r="L1019"/>
          <cell r="M1019"/>
          <cell r="N1019"/>
          <cell r="O1019"/>
          <cell r="P1019" t="e">
            <v>#VALUE!</v>
          </cell>
          <cell r="Q1019"/>
          <cell r="R1019"/>
          <cell r="S1019"/>
          <cell r="T1019"/>
          <cell r="U1019"/>
          <cell r="V1019"/>
          <cell r="W1019"/>
          <cell r="X1019"/>
          <cell r="Z1019"/>
          <cell r="AA1019"/>
          <cell r="AB1019"/>
          <cell r="AC1019"/>
          <cell r="AD1019"/>
        </row>
        <row r="1020">
          <cell r="A1020"/>
          <cell r="B1020"/>
          <cell r="E1020"/>
          <cell r="F1020"/>
          <cell r="G1020"/>
          <cell r="H1020" t="str">
            <v>Ž</v>
          </cell>
          <cell r="I1020"/>
          <cell r="J1020"/>
          <cell r="K1020"/>
          <cell r="L1020"/>
          <cell r="M1020"/>
          <cell r="N1020"/>
          <cell r="O1020" t="str">
            <v>Ž</v>
          </cell>
          <cell r="P1020"/>
          <cell r="Q1020"/>
          <cell r="R1020"/>
          <cell r="S1020"/>
          <cell r="T1020"/>
          <cell r="U1020"/>
          <cell r="V1020"/>
          <cell r="W1020"/>
          <cell r="X1020"/>
          <cell r="Z1020"/>
          <cell r="AA1020"/>
          <cell r="AB1020"/>
          <cell r="AC1020"/>
          <cell r="AD1020"/>
        </row>
        <row r="1021">
          <cell r="A1021"/>
          <cell r="B1021"/>
          <cell r="E1021"/>
          <cell r="F1021"/>
          <cell r="G1021"/>
          <cell r="H1021" t="str">
            <v>ŽČ</v>
          </cell>
          <cell r="I1021"/>
          <cell r="J1021"/>
          <cell r="K1021"/>
          <cell r="L1021"/>
          <cell r="M1021"/>
          <cell r="N1021"/>
          <cell r="O1021" t="str">
            <v>ŽČ</v>
          </cell>
          <cell r="P1021"/>
          <cell r="Q1021"/>
          <cell r="R1021"/>
          <cell r="S1021"/>
          <cell r="T1021"/>
          <cell r="U1021"/>
          <cell r="V1021"/>
          <cell r="W1021"/>
          <cell r="X1021"/>
          <cell r="Z1021"/>
          <cell r="AA1021"/>
          <cell r="AB1021"/>
          <cell r="AC1021"/>
          <cell r="AD1021"/>
        </row>
        <row r="1022">
          <cell r="A1022"/>
          <cell r="B1022"/>
          <cell r="E1022"/>
          <cell r="F1022"/>
          <cell r="G1022"/>
          <cell r="H1022" t="str">
            <v>ŽČ</v>
          </cell>
          <cell r="I1022"/>
          <cell r="J1022"/>
          <cell r="K1022"/>
          <cell r="L1022"/>
          <cell r="M1022"/>
          <cell r="N1022"/>
          <cell r="O1022" t="str">
            <v>ŽČ</v>
          </cell>
          <cell r="P1022"/>
          <cell r="Q1022"/>
          <cell r="R1022"/>
          <cell r="S1022"/>
          <cell r="T1022"/>
          <cell r="U1022"/>
          <cell r="V1022"/>
          <cell r="W1022"/>
          <cell r="X1022"/>
          <cell r="Z1022"/>
          <cell r="AA1022"/>
          <cell r="AB1022"/>
          <cell r="AC1022"/>
          <cell r="AD1022"/>
        </row>
        <row r="1023">
          <cell r="A1023"/>
          <cell r="B1023"/>
          <cell r="E1023"/>
          <cell r="F1023"/>
          <cell r="G1023"/>
          <cell r="H1023"/>
          <cell r="I1023"/>
          <cell r="J1023"/>
          <cell r="K1023"/>
          <cell r="L1023"/>
          <cell r="M1023"/>
          <cell r="N1023"/>
          <cell r="O1023"/>
          <cell r="P1023"/>
          <cell r="Q1023"/>
          <cell r="R1023"/>
          <cell r="S1023"/>
          <cell r="T1023"/>
          <cell r="U1023"/>
          <cell r="V1023"/>
          <cell r="W1023"/>
          <cell r="X1023"/>
          <cell r="Z1023"/>
          <cell r="AA1023"/>
          <cell r="AB1023"/>
          <cell r="AC1023"/>
          <cell r="AD1023"/>
        </row>
        <row r="1024">
          <cell r="A1024"/>
          <cell r="B1024"/>
          <cell r="C1024"/>
          <cell r="D1024"/>
          <cell r="E1024"/>
          <cell r="F1024"/>
          <cell r="G1024"/>
          <cell r="H1024"/>
          <cell r="I1024"/>
          <cell r="J1024"/>
          <cell r="K1024"/>
          <cell r="L1024"/>
          <cell r="M1024"/>
          <cell r="N1024"/>
          <cell r="O1024"/>
          <cell r="P1024"/>
          <cell r="Q1024"/>
          <cell r="R1024"/>
          <cell r="S1024"/>
          <cell r="T1024"/>
          <cell r="U1024"/>
          <cell r="V1024"/>
          <cell r="W1024"/>
          <cell r="X1024"/>
          <cell r="Y1024"/>
          <cell r="Z1024"/>
          <cell r="AA1024"/>
          <cell r="AB1024"/>
          <cell r="AC1024"/>
          <cell r="AD1024"/>
        </row>
        <row r="1025">
          <cell r="A1025" t="e">
            <v>#VALUE!</v>
          </cell>
          <cell r="B1025"/>
          <cell r="E1025" t="str">
            <v xml:space="preserve">zápas č. </v>
          </cell>
          <cell r="F1025" t="e">
            <v>#VALUE!</v>
          </cell>
          <cell r="G1025"/>
          <cell r="H1025" t="str">
            <v>Servis</v>
          </cell>
          <cell r="I1025"/>
          <cell r="J1025"/>
          <cell r="K1025"/>
          <cell r="L1025"/>
          <cell r="M1025"/>
          <cell r="N1025"/>
          <cell r="O1025"/>
          <cell r="P1025"/>
          <cell r="Q1025"/>
          <cell r="R1025"/>
          <cell r="S1025"/>
          <cell r="T1025"/>
          <cell r="U1025"/>
          <cell r="V1025" t="str">
            <v>pomer</v>
          </cell>
          <cell r="W1025"/>
          <cell r="X1025"/>
          <cell r="Y1025" t="str">
            <v>(:)</v>
          </cell>
          <cell r="Z1025" t="str">
            <v/>
          </cell>
          <cell r="AA1025" t="str">
            <v/>
          </cell>
          <cell r="AB1025"/>
          <cell r="AC1025" t="str">
            <v/>
          </cell>
          <cell r="AD1025" t="e">
            <v>#VALUE!</v>
          </cell>
        </row>
        <row r="1026">
          <cell r="A1026"/>
          <cell r="B1026"/>
          <cell r="E1026"/>
          <cell r="F1026"/>
          <cell r="G1026" t="str">
            <v>Time out</v>
          </cell>
          <cell r="H1026" t="str">
            <v>Príjem</v>
          </cell>
          <cell r="I1026"/>
          <cell r="J1026"/>
          <cell r="K1026"/>
          <cell r="L1026"/>
          <cell r="M1026"/>
          <cell r="N1026">
            <v>1</v>
          </cell>
          <cell r="O1026">
            <v>2</v>
          </cell>
          <cell r="P1026">
            <v>3</v>
          </cell>
          <cell r="Q1026">
            <v>4</v>
          </cell>
          <cell r="R1026">
            <v>5</v>
          </cell>
          <cell r="S1026">
            <v>6</v>
          </cell>
          <cell r="T1026">
            <v>7</v>
          </cell>
          <cell r="U1026"/>
          <cell r="V1026" t="str">
            <v>setov</v>
          </cell>
          <cell r="W1026"/>
          <cell r="X1026"/>
          <cell r="Z1026"/>
          <cell r="AA1026"/>
          <cell r="AB1026"/>
          <cell r="AC1026"/>
          <cell r="AD1026"/>
        </row>
        <row r="1027">
          <cell r="A1027" t="e">
            <v>#VALUE!</v>
          </cell>
          <cell r="B1027"/>
          <cell r="E1027" t="str">
            <v>Stôl:</v>
          </cell>
          <cell r="F1027" t="e">
            <v>#VALUE!</v>
          </cell>
          <cell r="G1027"/>
          <cell r="H1027"/>
          <cell r="I1027" t="e">
            <v>#VALUE!</v>
          </cell>
          <cell r="J1027"/>
          <cell r="K1027"/>
          <cell r="L1027"/>
          <cell r="M1027"/>
          <cell r="N1027"/>
          <cell r="O1027"/>
          <cell r="P1027"/>
          <cell r="Q1027" t="str">
            <v xml:space="preserve"> </v>
          </cell>
          <cell r="R1027"/>
          <cell r="S1027"/>
          <cell r="T1027"/>
          <cell r="U1027"/>
          <cell r="V1027" t="str">
            <v/>
          </cell>
          <cell r="W1027"/>
          <cell r="X1027"/>
          <cell r="Z1027"/>
          <cell r="AA1027"/>
          <cell r="AB1027"/>
          <cell r="AC1027"/>
          <cell r="AD1027"/>
        </row>
        <row r="1028">
          <cell r="A1028"/>
          <cell r="B1028"/>
          <cell r="E1028"/>
          <cell r="F1028"/>
          <cell r="G1028"/>
          <cell r="H1028"/>
          <cell r="I1028"/>
          <cell r="J1028"/>
          <cell r="K1028"/>
          <cell r="L1028"/>
          <cell r="M1028"/>
          <cell r="N1028"/>
          <cell r="O1028"/>
          <cell r="P1028"/>
          <cell r="Q1028"/>
          <cell r="R1028"/>
          <cell r="S1028"/>
          <cell r="T1028"/>
          <cell r="U1028"/>
          <cell r="V1028"/>
          <cell r="W1028"/>
          <cell r="X1028"/>
          <cell r="Z1028"/>
          <cell r="AA1028"/>
          <cell r="AB1028"/>
          <cell r="AC1028"/>
          <cell r="AD1028"/>
        </row>
        <row r="1029">
          <cell r="A1029"/>
          <cell r="B1029"/>
          <cell r="E1029" t="str">
            <v>Dátum:</v>
          </cell>
          <cell r="F1029">
            <v>43729</v>
          </cell>
          <cell r="G1029"/>
          <cell r="H1029"/>
          <cell r="I1029"/>
          <cell r="J1029"/>
          <cell r="K1029"/>
          <cell r="L1029"/>
          <cell r="M1029"/>
          <cell r="N1029"/>
          <cell r="O1029"/>
          <cell r="P1029"/>
          <cell r="Q1029"/>
          <cell r="R1029"/>
          <cell r="S1029"/>
          <cell r="T1029"/>
          <cell r="U1029"/>
          <cell r="V1029"/>
          <cell r="W1029"/>
          <cell r="X1029"/>
          <cell r="Z1029"/>
          <cell r="AA1029"/>
          <cell r="AB1029"/>
          <cell r="AC1029"/>
          <cell r="AD1029"/>
        </row>
        <row r="1030">
          <cell r="A1030" t="e">
            <v>#VALUE!</v>
          </cell>
          <cell r="B1030"/>
          <cell r="E1030" t="str">
            <v>Čas:</v>
          </cell>
          <cell r="F1030"/>
          <cell r="G1030"/>
          <cell r="H1030"/>
          <cell r="I1030" t="e">
            <v>#VALUE!</v>
          </cell>
          <cell r="J1030"/>
          <cell r="K1030"/>
          <cell r="L1030"/>
          <cell r="M1030"/>
          <cell r="N1030"/>
          <cell r="O1030"/>
          <cell r="P1030"/>
          <cell r="Q1030" t="str">
            <v xml:space="preserve"> </v>
          </cell>
          <cell r="R1030"/>
          <cell r="S1030"/>
          <cell r="T1030"/>
          <cell r="U1030"/>
          <cell r="V1030" t="str">
            <v/>
          </cell>
          <cell r="W1030"/>
          <cell r="X1030"/>
          <cell r="Z1030"/>
          <cell r="AA1030"/>
          <cell r="AB1030"/>
          <cell r="AC1030"/>
          <cell r="AD1030"/>
        </row>
        <row r="1031">
          <cell r="A1031"/>
          <cell r="B1031"/>
          <cell r="E1031"/>
          <cell r="F1031"/>
          <cell r="G1031"/>
          <cell r="H1031"/>
          <cell r="I1031"/>
          <cell r="J1031"/>
          <cell r="K1031"/>
          <cell r="L1031"/>
          <cell r="M1031"/>
          <cell r="N1031"/>
          <cell r="O1031"/>
          <cell r="P1031"/>
          <cell r="Q1031"/>
          <cell r="R1031"/>
          <cell r="S1031"/>
          <cell r="T1031"/>
          <cell r="U1031"/>
          <cell r="V1031"/>
          <cell r="W1031"/>
          <cell r="X1031"/>
          <cell r="Z1031"/>
          <cell r="AA1031"/>
          <cell r="AB1031"/>
          <cell r="AC1031"/>
          <cell r="AD1031"/>
        </row>
        <row r="1032">
          <cell r="A1032"/>
          <cell r="B1032"/>
          <cell r="E1032" t="str">
            <v>Kategória :</v>
          </cell>
          <cell r="F1032" t="str">
            <v>NMŽky</v>
          </cell>
          <cell r="G1032"/>
          <cell r="H1032"/>
          <cell r="I1032"/>
          <cell r="J1032"/>
          <cell r="K1032"/>
          <cell r="L1032"/>
          <cell r="M1032"/>
          <cell r="N1032"/>
          <cell r="O1032"/>
          <cell r="P1032"/>
          <cell r="Q1032"/>
          <cell r="R1032"/>
          <cell r="S1032"/>
          <cell r="T1032"/>
          <cell r="U1032"/>
          <cell r="V1032"/>
          <cell r="W1032"/>
          <cell r="X1032"/>
          <cell r="Z1032"/>
          <cell r="AA1032"/>
          <cell r="AB1032"/>
          <cell r="AC1032"/>
          <cell r="AD1032"/>
        </row>
        <row r="1033">
          <cell r="A1033"/>
          <cell r="B1033"/>
          <cell r="E1033"/>
          <cell r="F1033"/>
          <cell r="G1033"/>
          <cell r="H1033"/>
          <cell r="I1033" t="str">
            <v>Rozhodca</v>
          </cell>
          <cell r="J1033"/>
          <cell r="K1033"/>
          <cell r="L1033"/>
          <cell r="M1033"/>
          <cell r="N1033"/>
          <cell r="O1033"/>
          <cell r="P1033" t="str">
            <v>Víťaz</v>
          </cell>
          <cell r="Q1033"/>
          <cell r="R1033"/>
          <cell r="S1033"/>
          <cell r="T1033"/>
          <cell r="U1033"/>
          <cell r="V1033"/>
          <cell r="W1033"/>
          <cell r="X1033"/>
          <cell r="Z1033"/>
          <cell r="AA1033"/>
          <cell r="AB1033"/>
          <cell r="AC1033"/>
          <cell r="AD1033"/>
        </row>
        <row r="1034">
          <cell r="A1034"/>
          <cell r="B1034"/>
          <cell r="E1034" t="str">
            <v>Skupina :</v>
          </cell>
          <cell r="F1034" t="e">
            <v>#VALUE!</v>
          </cell>
          <cell r="G1034"/>
          <cell r="H1034"/>
          <cell r="I1034"/>
          <cell r="J1034"/>
          <cell r="K1034"/>
          <cell r="L1034"/>
          <cell r="M1034"/>
          <cell r="N1034" t="str">
            <v/>
          </cell>
          <cell r="O1034"/>
          <cell r="P1034"/>
          <cell r="Q1034"/>
          <cell r="R1034"/>
          <cell r="S1034"/>
          <cell r="T1034"/>
          <cell r="U1034"/>
          <cell r="V1034"/>
          <cell r="W1034"/>
          <cell r="X1034"/>
          <cell r="Z1034"/>
          <cell r="AA1034"/>
          <cell r="AB1034"/>
          <cell r="AC1034"/>
          <cell r="AD1034"/>
        </row>
        <row r="1035">
          <cell r="A1035"/>
          <cell r="B1035"/>
          <cell r="E1035"/>
          <cell r="F1035"/>
          <cell r="G1035"/>
          <cell r="H1035"/>
          <cell r="I1035"/>
          <cell r="J1035"/>
          <cell r="K1035"/>
          <cell r="L1035"/>
          <cell r="M1035"/>
          <cell r="N1035"/>
          <cell r="O1035"/>
          <cell r="P1035"/>
          <cell r="Q1035"/>
          <cell r="R1035"/>
          <cell r="S1035"/>
          <cell r="T1035"/>
          <cell r="U1035"/>
          <cell r="V1035"/>
          <cell r="W1035"/>
          <cell r="X1035"/>
          <cell r="Z1035"/>
          <cell r="AA1035"/>
          <cell r="AB1035"/>
          <cell r="AC1035"/>
          <cell r="AD1035"/>
        </row>
        <row r="1036">
          <cell r="A1036"/>
          <cell r="B1036"/>
          <cell r="E1036" t="str">
            <v>Zápas:</v>
          </cell>
          <cell r="F1036" t="e">
            <v>#VALUE!</v>
          </cell>
          <cell r="G1036"/>
          <cell r="H1036"/>
          <cell r="I1036"/>
          <cell r="J1036"/>
          <cell r="K1036"/>
          <cell r="L1036"/>
          <cell r="M1036"/>
          <cell r="N1036"/>
          <cell r="O1036"/>
          <cell r="P1036"/>
          <cell r="Q1036"/>
          <cell r="R1036"/>
          <cell r="S1036"/>
          <cell r="T1036"/>
          <cell r="U1036"/>
          <cell r="V1036"/>
          <cell r="W1036"/>
          <cell r="X1036"/>
          <cell r="Z1036"/>
          <cell r="AA1036"/>
          <cell r="AB1036"/>
          <cell r="AC1036"/>
          <cell r="AD1036"/>
        </row>
        <row r="1037">
          <cell r="A1037"/>
          <cell r="B1037"/>
          <cell r="E1037"/>
          <cell r="F1037"/>
          <cell r="G1037"/>
          <cell r="H1037" t="str">
            <v>Udelené karty - priestupok</v>
          </cell>
          <cell r="I1037"/>
          <cell r="J1037"/>
          <cell r="K1037"/>
          <cell r="L1037"/>
          <cell r="M1037"/>
          <cell r="N1037"/>
          <cell r="O1037"/>
          <cell r="P1037"/>
          <cell r="Q1037"/>
          <cell r="R1037"/>
          <cell r="S1037"/>
          <cell r="T1037"/>
          <cell r="U1037"/>
          <cell r="V1037"/>
          <cell r="W1037"/>
          <cell r="X1037"/>
          <cell r="Z1037"/>
          <cell r="AA1037"/>
          <cell r="AB1037"/>
          <cell r="AC1037"/>
          <cell r="AD1037"/>
        </row>
        <row r="1038">
          <cell r="A1038"/>
          <cell r="B1038"/>
          <cell r="E1038"/>
          <cell r="F1038"/>
          <cell r="G1038"/>
          <cell r="H1038"/>
          <cell r="I1038"/>
          <cell r="J1038"/>
          <cell r="K1038"/>
          <cell r="L1038"/>
          <cell r="M1038"/>
          <cell r="N1038"/>
          <cell r="O1038"/>
          <cell r="P1038"/>
          <cell r="Q1038"/>
          <cell r="R1038"/>
          <cell r="S1038"/>
          <cell r="T1038"/>
          <cell r="U1038"/>
          <cell r="V1038"/>
          <cell r="W1038"/>
          <cell r="X1038"/>
          <cell r="Z1038"/>
          <cell r="AA1038"/>
          <cell r="AB1038"/>
          <cell r="AC1038"/>
          <cell r="AD1038"/>
        </row>
        <row r="1039">
          <cell r="A1039"/>
          <cell r="B1039"/>
          <cell r="E1039"/>
          <cell r="F1039"/>
          <cell r="G1039"/>
          <cell r="H1039"/>
          <cell r="I1039" t="e">
            <v>#VALUE!</v>
          </cell>
          <cell r="J1039"/>
          <cell r="K1039"/>
          <cell r="L1039"/>
          <cell r="M1039"/>
          <cell r="N1039"/>
          <cell r="O1039"/>
          <cell r="P1039" t="e">
            <v>#VALUE!</v>
          </cell>
          <cell r="Q1039"/>
          <cell r="R1039"/>
          <cell r="S1039"/>
          <cell r="T1039"/>
          <cell r="U1039"/>
          <cell r="V1039"/>
          <cell r="W1039"/>
          <cell r="X1039"/>
          <cell r="Z1039"/>
          <cell r="AA1039"/>
          <cell r="AB1039"/>
          <cell r="AC1039"/>
          <cell r="AD1039"/>
        </row>
        <row r="1040">
          <cell r="A1040"/>
          <cell r="B1040"/>
          <cell r="E1040"/>
          <cell r="F1040"/>
          <cell r="G1040"/>
          <cell r="H1040" t="str">
            <v>Ž</v>
          </cell>
          <cell r="I1040"/>
          <cell r="J1040"/>
          <cell r="K1040"/>
          <cell r="L1040"/>
          <cell r="M1040"/>
          <cell r="N1040"/>
          <cell r="O1040" t="str">
            <v>Ž</v>
          </cell>
          <cell r="P1040"/>
          <cell r="Q1040"/>
          <cell r="R1040"/>
          <cell r="S1040"/>
          <cell r="T1040"/>
          <cell r="U1040"/>
          <cell r="V1040"/>
          <cell r="W1040"/>
          <cell r="X1040"/>
          <cell r="Z1040"/>
          <cell r="AA1040"/>
          <cell r="AB1040"/>
          <cell r="AC1040"/>
          <cell r="AD1040"/>
        </row>
        <row r="1041">
          <cell r="A1041"/>
          <cell r="B1041"/>
          <cell r="E1041"/>
          <cell r="F1041"/>
          <cell r="G1041"/>
          <cell r="H1041" t="str">
            <v>ŽČ</v>
          </cell>
          <cell r="I1041"/>
          <cell r="J1041"/>
          <cell r="K1041"/>
          <cell r="L1041"/>
          <cell r="M1041"/>
          <cell r="N1041"/>
          <cell r="O1041" t="str">
            <v>ŽČ</v>
          </cell>
          <cell r="P1041"/>
          <cell r="Q1041"/>
          <cell r="R1041"/>
          <cell r="S1041"/>
          <cell r="T1041"/>
          <cell r="U1041"/>
          <cell r="V1041"/>
          <cell r="W1041"/>
          <cell r="X1041"/>
          <cell r="Z1041"/>
          <cell r="AA1041"/>
          <cell r="AB1041"/>
          <cell r="AC1041"/>
          <cell r="AD1041"/>
        </row>
        <row r="1042">
          <cell r="A1042"/>
          <cell r="B1042"/>
          <cell r="E1042"/>
          <cell r="F1042"/>
          <cell r="G1042"/>
          <cell r="H1042" t="str">
            <v>ŽČ</v>
          </cell>
          <cell r="I1042"/>
          <cell r="J1042"/>
          <cell r="K1042"/>
          <cell r="L1042"/>
          <cell r="M1042"/>
          <cell r="N1042"/>
          <cell r="O1042" t="str">
            <v>ŽČ</v>
          </cell>
          <cell r="P1042"/>
          <cell r="Q1042"/>
          <cell r="R1042"/>
          <cell r="S1042"/>
          <cell r="T1042"/>
          <cell r="U1042"/>
          <cell r="V1042"/>
          <cell r="W1042"/>
          <cell r="X1042"/>
          <cell r="Z1042"/>
          <cell r="AA1042"/>
          <cell r="AB1042"/>
          <cell r="AC1042"/>
          <cell r="AD1042"/>
        </row>
        <row r="1043">
          <cell r="A1043"/>
          <cell r="B1043"/>
          <cell r="E1043"/>
          <cell r="F1043"/>
          <cell r="G1043"/>
          <cell r="H1043"/>
          <cell r="I1043"/>
          <cell r="J1043"/>
          <cell r="K1043"/>
          <cell r="L1043"/>
          <cell r="M1043"/>
          <cell r="N1043"/>
          <cell r="O1043"/>
          <cell r="P1043"/>
          <cell r="Q1043"/>
          <cell r="R1043"/>
          <cell r="S1043"/>
          <cell r="T1043"/>
          <cell r="U1043"/>
          <cell r="V1043"/>
          <cell r="W1043"/>
          <cell r="X1043"/>
          <cell r="Z1043"/>
          <cell r="AA1043"/>
          <cell r="AB1043"/>
          <cell r="AC1043"/>
          <cell r="AD1043"/>
        </row>
        <row r="1044">
          <cell r="A1044"/>
          <cell r="B1044"/>
          <cell r="C1044"/>
          <cell r="D1044"/>
          <cell r="E1044"/>
          <cell r="F1044"/>
          <cell r="G1044"/>
          <cell r="H1044"/>
          <cell r="I1044"/>
          <cell r="J1044"/>
          <cell r="K1044"/>
          <cell r="L1044"/>
          <cell r="M1044"/>
          <cell r="N1044"/>
          <cell r="O1044"/>
          <cell r="P1044"/>
          <cell r="Q1044"/>
          <cell r="R1044"/>
          <cell r="S1044"/>
          <cell r="T1044"/>
          <cell r="U1044"/>
          <cell r="V1044"/>
          <cell r="W1044"/>
          <cell r="X1044"/>
          <cell r="Y1044"/>
          <cell r="Z1044"/>
          <cell r="AA1044"/>
          <cell r="AB1044"/>
          <cell r="AC1044"/>
          <cell r="AD1044"/>
        </row>
        <row r="1045">
          <cell r="A1045" t="e">
            <v>#VALUE!</v>
          </cell>
          <cell r="B1045"/>
          <cell r="E1045" t="str">
            <v xml:space="preserve">zápas č. </v>
          </cell>
          <cell r="F1045" t="e">
            <v>#VALUE!</v>
          </cell>
          <cell r="G1045"/>
          <cell r="H1045" t="str">
            <v>Servis</v>
          </cell>
          <cell r="I1045"/>
          <cell r="J1045"/>
          <cell r="K1045"/>
          <cell r="L1045"/>
          <cell r="M1045"/>
          <cell r="N1045"/>
          <cell r="O1045"/>
          <cell r="P1045"/>
          <cell r="Q1045"/>
          <cell r="R1045"/>
          <cell r="S1045"/>
          <cell r="T1045"/>
          <cell r="U1045"/>
          <cell r="V1045" t="str">
            <v>pomer</v>
          </cell>
          <cell r="W1045"/>
          <cell r="X1045"/>
          <cell r="Y1045" t="str">
            <v>(:)</v>
          </cell>
          <cell r="Z1045" t="str">
            <v/>
          </cell>
          <cell r="AA1045" t="str">
            <v/>
          </cell>
          <cell r="AB1045"/>
          <cell r="AC1045" t="str">
            <v/>
          </cell>
          <cell r="AD1045" t="e">
            <v>#VALUE!</v>
          </cell>
        </row>
        <row r="1046">
          <cell r="A1046"/>
          <cell r="B1046"/>
          <cell r="E1046"/>
          <cell r="F1046"/>
          <cell r="G1046" t="str">
            <v>Time out</v>
          </cell>
          <cell r="H1046" t="str">
            <v>Príjem</v>
          </cell>
          <cell r="I1046"/>
          <cell r="J1046"/>
          <cell r="K1046"/>
          <cell r="L1046"/>
          <cell r="M1046"/>
          <cell r="N1046">
            <v>1</v>
          </cell>
          <cell r="O1046">
            <v>2</v>
          </cell>
          <cell r="P1046">
            <v>3</v>
          </cell>
          <cell r="Q1046">
            <v>4</v>
          </cell>
          <cell r="R1046">
            <v>5</v>
          </cell>
          <cell r="S1046">
            <v>6</v>
          </cell>
          <cell r="T1046">
            <v>7</v>
          </cell>
          <cell r="U1046"/>
          <cell r="V1046" t="str">
            <v>setov</v>
          </cell>
          <cell r="W1046"/>
          <cell r="X1046"/>
          <cell r="Z1046"/>
          <cell r="AA1046"/>
          <cell r="AB1046"/>
          <cell r="AC1046"/>
          <cell r="AD1046"/>
        </row>
        <row r="1047">
          <cell r="A1047" t="e">
            <v>#VALUE!</v>
          </cell>
          <cell r="B1047"/>
          <cell r="E1047" t="str">
            <v>Stôl:</v>
          </cell>
          <cell r="F1047" t="e">
            <v>#VALUE!</v>
          </cell>
          <cell r="G1047"/>
          <cell r="H1047"/>
          <cell r="I1047" t="e">
            <v>#VALUE!</v>
          </cell>
          <cell r="J1047"/>
          <cell r="K1047"/>
          <cell r="L1047"/>
          <cell r="M1047"/>
          <cell r="N1047"/>
          <cell r="O1047"/>
          <cell r="P1047"/>
          <cell r="Q1047" t="str">
            <v xml:space="preserve"> </v>
          </cell>
          <cell r="R1047"/>
          <cell r="S1047"/>
          <cell r="T1047"/>
          <cell r="U1047"/>
          <cell r="V1047" t="str">
            <v/>
          </cell>
          <cell r="W1047"/>
          <cell r="X1047"/>
          <cell r="Z1047"/>
          <cell r="AA1047"/>
          <cell r="AB1047"/>
          <cell r="AC1047"/>
          <cell r="AD1047"/>
        </row>
        <row r="1048">
          <cell r="A1048"/>
          <cell r="B1048"/>
          <cell r="E1048"/>
          <cell r="F1048"/>
          <cell r="G1048"/>
          <cell r="H1048"/>
          <cell r="I1048"/>
          <cell r="J1048"/>
          <cell r="K1048"/>
          <cell r="L1048"/>
          <cell r="M1048"/>
          <cell r="N1048"/>
          <cell r="O1048"/>
          <cell r="P1048"/>
          <cell r="Q1048"/>
          <cell r="R1048"/>
          <cell r="S1048"/>
          <cell r="T1048"/>
          <cell r="U1048"/>
          <cell r="V1048"/>
          <cell r="W1048"/>
          <cell r="X1048"/>
          <cell r="Z1048"/>
          <cell r="AA1048"/>
          <cell r="AB1048"/>
          <cell r="AC1048"/>
          <cell r="AD1048"/>
        </row>
        <row r="1049">
          <cell r="A1049"/>
          <cell r="B1049"/>
          <cell r="E1049" t="str">
            <v>Dátum:</v>
          </cell>
          <cell r="F1049">
            <v>43729</v>
          </cell>
          <cell r="G1049"/>
          <cell r="H1049"/>
          <cell r="I1049"/>
          <cell r="J1049"/>
          <cell r="K1049"/>
          <cell r="L1049"/>
          <cell r="M1049"/>
          <cell r="N1049"/>
          <cell r="O1049"/>
          <cell r="P1049"/>
          <cell r="Q1049"/>
          <cell r="R1049"/>
          <cell r="S1049"/>
          <cell r="T1049"/>
          <cell r="U1049"/>
          <cell r="V1049"/>
          <cell r="W1049"/>
          <cell r="X1049"/>
          <cell r="Z1049"/>
          <cell r="AA1049"/>
          <cell r="AB1049"/>
          <cell r="AC1049"/>
          <cell r="AD1049"/>
        </row>
        <row r="1050">
          <cell r="A1050" t="e">
            <v>#VALUE!</v>
          </cell>
          <cell r="B1050"/>
          <cell r="E1050" t="str">
            <v>Čas:</v>
          </cell>
          <cell r="F1050"/>
          <cell r="G1050"/>
          <cell r="H1050"/>
          <cell r="I1050" t="e">
            <v>#VALUE!</v>
          </cell>
          <cell r="J1050"/>
          <cell r="K1050"/>
          <cell r="L1050"/>
          <cell r="M1050"/>
          <cell r="N1050"/>
          <cell r="O1050"/>
          <cell r="P1050"/>
          <cell r="Q1050" t="str">
            <v xml:space="preserve"> </v>
          </cell>
          <cell r="R1050"/>
          <cell r="S1050"/>
          <cell r="T1050"/>
          <cell r="U1050"/>
          <cell r="V1050" t="str">
            <v/>
          </cell>
          <cell r="W1050"/>
          <cell r="X1050"/>
          <cell r="Z1050"/>
          <cell r="AA1050"/>
          <cell r="AB1050"/>
          <cell r="AC1050"/>
          <cell r="AD1050"/>
        </row>
        <row r="1051">
          <cell r="A1051"/>
          <cell r="B1051"/>
          <cell r="E1051"/>
          <cell r="F1051"/>
          <cell r="G1051"/>
          <cell r="H1051"/>
          <cell r="I1051"/>
          <cell r="J1051"/>
          <cell r="K1051"/>
          <cell r="L1051"/>
          <cell r="M1051"/>
          <cell r="N1051"/>
          <cell r="O1051"/>
          <cell r="P1051"/>
          <cell r="Q1051"/>
          <cell r="R1051"/>
          <cell r="S1051"/>
          <cell r="T1051"/>
          <cell r="U1051"/>
          <cell r="V1051"/>
          <cell r="W1051"/>
          <cell r="X1051"/>
          <cell r="Z1051"/>
          <cell r="AA1051"/>
          <cell r="AB1051"/>
          <cell r="AC1051"/>
          <cell r="AD1051"/>
        </row>
        <row r="1052">
          <cell r="A1052"/>
          <cell r="B1052"/>
          <cell r="E1052" t="str">
            <v>Kategória :</v>
          </cell>
          <cell r="F1052" t="str">
            <v>NMŽky</v>
          </cell>
          <cell r="G1052"/>
          <cell r="H1052"/>
          <cell r="I1052"/>
          <cell r="J1052"/>
          <cell r="K1052"/>
          <cell r="L1052"/>
          <cell r="M1052"/>
          <cell r="N1052"/>
          <cell r="O1052"/>
          <cell r="P1052"/>
          <cell r="Q1052"/>
          <cell r="R1052"/>
          <cell r="S1052"/>
          <cell r="T1052"/>
          <cell r="U1052"/>
          <cell r="V1052"/>
          <cell r="W1052"/>
          <cell r="X1052"/>
          <cell r="Z1052"/>
          <cell r="AA1052"/>
          <cell r="AB1052"/>
          <cell r="AC1052"/>
          <cell r="AD1052"/>
        </row>
        <row r="1053">
          <cell r="A1053"/>
          <cell r="B1053"/>
          <cell r="E1053"/>
          <cell r="F1053"/>
          <cell r="G1053"/>
          <cell r="H1053"/>
          <cell r="I1053" t="str">
            <v>Rozhodca</v>
          </cell>
          <cell r="J1053"/>
          <cell r="K1053"/>
          <cell r="L1053"/>
          <cell r="M1053"/>
          <cell r="N1053"/>
          <cell r="O1053"/>
          <cell r="P1053" t="str">
            <v>Víťaz</v>
          </cell>
          <cell r="Q1053"/>
          <cell r="R1053"/>
          <cell r="S1053"/>
          <cell r="T1053"/>
          <cell r="U1053"/>
          <cell r="V1053"/>
          <cell r="W1053"/>
          <cell r="X1053"/>
          <cell r="Z1053"/>
          <cell r="AA1053"/>
          <cell r="AB1053"/>
          <cell r="AC1053"/>
          <cell r="AD1053"/>
        </row>
        <row r="1054">
          <cell r="A1054"/>
          <cell r="B1054"/>
          <cell r="E1054" t="str">
            <v>Skupina :</v>
          </cell>
          <cell r="F1054" t="e">
            <v>#VALUE!</v>
          </cell>
          <cell r="G1054"/>
          <cell r="H1054"/>
          <cell r="I1054"/>
          <cell r="J1054"/>
          <cell r="K1054"/>
          <cell r="L1054"/>
          <cell r="M1054"/>
          <cell r="N1054" t="str">
            <v/>
          </cell>
          <cell r="O1054"/>
          <cell r="P1054"/>
          <cell r="Q1054"/>
          <cell r="R1054"/>
          <cell r="S1054"/>
          <cell r="T1054"/>
          <cell r="U1054"/>
          <cell r="V1054"/>
          <cell r="W1054"/>
          <cell r="X1054"/>
          <cell r="Z1054"/>
          <cell r="AA1054"/>
          <cell r="AB1054"/>
          <cell r="AC1054"/>
          <cell r="AD1054"/>
        </row>
        <row r="1055">
          <cell r="A1055"/>
          <cell r="B1055"/>
          <cell r="E1055"/>
          <cell r="F1055"/>
          <cell r="G1055"/>
          <cell r="H1055"/>
          <cell r="I1055"/>
          <cell r="J1055"/>
          <cell r="K1055"/>
          <cell r="L1055"/>
          <cell r="M1055"/>
          <cell r="N1055"/>
          <cell r="O1055"/>
          <cell r="P1055"/>
          <cell r="Q1055"/>
          <cell r="R1055"/>
          <cell r="S1055"/>
          <cell r="T1055"/>
          <cell r="U1055"/>
          <cell r="V1055"/>
          <cell r="W1055"/>
          <cell r="X1055"/>
          <cell r="Z1055"/>
          <cell r="AA1055"/>
          <cell r="AB1055"/>
          <cell r="AC1055"/>
          <cell r="AD1055"/>
        </row>
        <row r="1056">
          <cell r="A1056"/>
          <cell r="B1056"/>
          <cell r="E1056" t="str">
            <v>Zápas:</v>
          </cell>
          <cell r="F1056" t="e">
            <v>#VALUE!</v>
          </cell>
          <cell r="G1056"/>
          <cell r="H1056"/>
          <cell r="I1056"/>
          <cell r="J1056"/>
          <cell r="K1056"/>
          <cell r="L1056"/>
          <cell r="M1056"/>
          <cell r="N1056"/>
          <cell r="O1056"/>
          <cell r="P1056"/>
          <cell r="Q1056"/>
          <cell r="R1056"/>
          <cell r="S1056"/>
          <cell r="T1056"/>
          <cell r="U1056"/>
          <cell r="V1056"/>
          <cell r="W1056"/>
          <cell r="X1056"/>
          <cell r="Z1056"/>
          <cell r="AA1056"/>
          <cell r="AB1056"/>
          <cell r="AC1056"/>
          <cell r="AD1056"/>
        </row>
        <row r="1057">
          <cell r="A1057"/>
          <cell r="B1057"/>
          <cell r="E1057"/>
          <cell r="F1057"/>
          <cell r="G1057"/>
          <cell r="H1057" t="str">
            <v>Udelené karty - priestupok</v>
          </cell>
          <cell r="I1057"/>
          <cell r="J1057"/>
          <cell r="K1057"/>
          <cell r="L1057"/>
          <cell r="M1057"/>
          <cell r="N1057"/>
          <cell r="O1057"/>
          <cell r="P1057"/>
          <cell r="Q1057"/>
          <cell r="R1057"/>
          <cell r="S1057"/>
          <cell r="T1057"/>
          <cell r="U1057"/>
          <cell r="V1057"/>
          <cell r="W1057"/>
          <cell r="X1057"/>
          <cell r="Z1057"/>
          <cell r="AA1057"/>
          <cell r="AB1057"/>
          <cell r="AC1057"/>
          <cell r="AD1057"/>
        </row>
        <row r="1058">
          <cell r="A1058"/>
          <cell r="B1058"/>
          <cell r="E1058"/>
          <cell r="F1058"/>
          <cell r="G1058"/>
          <cell r="H1058"/>
          <cell r="I1058"/>
          <cell r="J1058"/>
          <cell r="K1058"/>
          <cell r="L1058"/>
          <cell r="M1058"/>
          <cell r="N1058"/>
          <cell r="O1058"/>
          <cell r="P1058"/>
          <cell r="Q1058"/>
          <cell r="R1058"/>
          <cell r="S1058"/>
          <cell r="T1058"/>
          <cell r="U1058"/>
          <cell r="V1058"/>
          <cell r="W1058"/>
          <cell r="X1058"/>
          <cell r="Z1058"/>
          <cell r="AA1058"/>
          <cell r="AB1058"/>
          <cell r="AC1058"/>
          <cell r="AD1058"/>
        </row>
        <row r="1059">
          <cell r="A1059"/>
          <cell r="B1059"/>
          <cell r="E1059"/>
          <cell r="F1059"/>
          <cell r="G1059"/>
          <cell r="H1059"/>
          <cell r="I1059" t="e">
            <v>#VALUE!</v>
          </cell>
          <cell r="J1059"/>
          <cell r="K1059"/>
          <cell r="L1059"/>
          <cell r="M1059"/>
          <cell r="N1059"/>
          <cell r="O1059"/>
          <cell r="P1059" t="e">
            <v>#VALUE!</v>
          </cell>
          <cell r="Q1059"/>
          <cell r="R1059"/>
          <cell r="S1059"/>
          <cell r="T1059"/>
          <cell r="U1059"/>
          <cell r="V1059"/>
          <cell r="W1059"/>
          <cell r="X1059"/>
          <cell r="Z1059"/>
          <cell r="AA1059"/>
          <cell r="AB1059"/>
          <cell r="AC1059"/>
          <cell r="AD1059"/>
        </row>
        <row r="1060">
          <cell r="A1060"/>
          <cell r="B1060"/>
          <cell r="E1060"/>
          <cell r="F1060"/>
          <cell r="G1060"/>
          <cell r="H1060" t="str">
            <v>Ž</v>
          </cell>
          <cell r="I1060"/>
          <cell r="J1060"/>
          <cell r="K1060"/>
          <cell r="L1060"/>
          <cell r="M1060"/>
          <cell r="N1060"/>
          <cell r="O1060" t="str">
            <v>Ž</v>
          </cell>
          <cell r="P1060"/>
          <cell r="Q1060"/>
          <cell r="R1060"/>
          <cell r="S1060"/>
          <cell r="T1060"/>
          <cell r="U1060"/>
          <cell r="V1060"/>
          <cell r="W1060"/>
          <cell r="X1060"/>
          <cell r="Z1060"/>
          <cell r="AA1060"/>
          <cell r="AB1060"/>
          <cell r="AC1060"/>
          <cell r="AD1060"/>
        </row>
        <row r="1061">
          <cell r="A1061"/>
          <cell r="B1061"/>
          <cell r="E1061"/>
          <cell r="F1061"/>
          <cell r="G1061"/>
          <cell r="H1061" t="str">
            <v>ŽČ</v>
          </cell>
          <cell r="I1061"/>
          <cell r="J1061"/>
          <cell r="K1061"/>
          <cell r="L1061"/>
          <cell r="M1061"/>
          <cell r="N1061"/>
          <cell r="O1061" t="str">
            <v>ŽČ</v>
          </cell>
          <cell r="P1061"/>
          <cell r="Q1061"/>
          <cell r="R1061"/>
          <cell r="S1061"/>
          <cell r="T1061"/>
          <cell r="U1061"/>
          <cell r="V1061"/>
          <cell r="W1061"/>
          <cell r="X1061"/>
          <cell r="Z1061"/>
          <cell r="AA1061"/>
          <cell r="AB1061"/>
          <cell r="AC1061"/>
          <cell r="AD1061"/>
        </row>
        <row r="1062">
          <cell r="A1062"/>
          <cell r="B1062"/>
          <cell r="E1062"/>
          <cell r="F1062"/>
          <cell r="G1062"/>
          <cell r="H1062" t="str">
            <v>ŽČ</v>
          </cell>
          <cell r="I1062"/>
          <cell r="J1062"/>
          <cell r="K1062"/>
          <cell r="L1062"/>
          <cell r="M1062"/>
          <cell r="N1062"/>
          <cell r="O1062" t="str">
            <v>ŽČ</v>
          </cell>
          <cell r="P1062"/>
          <cell r="Q1062"/>
          <cell r="R1062"/>
          <cell r="S1062"/>
          <cell r="T1062"/>
          <cell r="U1062"/>
          <cell r="V1062"/>
          <cell r="W1062"/>
          <cell r="X1062"/>
          <cell r="Z1062"/>
          <cell r="AA1062"/>
          <cell r="AB1062"/>
          <cell r="AC1062"/>
          <cell r="AD1062"/>
        </row>
        <row r="1063">
          <cell r="A1063"/>
          <cell r="B1063"/>
          <cell r="E1063"/>
          <cell r="F1063"/>
          <cell r="G1063"/>
          <cell r="H1063"/>
          <cell r="I1063"/>
          <cell r="J1063"/>
          <cell r="K1063"/>
          <cell r="L1063"/>
          <cell r="M1063"/>
          <cell r="N1063"/>
          <cell r="O1063"/>
          <cell r="P1063"/>
          <cell r="Q1063"/>
          <cell r="R1063"/>
          <cell r="S1063"/>
          <cell r="T1063"/>
          <cell r="U1063"/>
          <cell r="V1063"/>
          <cell r="W1063"/>
          <cell r="X1063"/>
          <cell r="Z1063"/>
          <cell r="AA1063"/>
          <cell r="AB1063"/>
          <cell r="AC1063"/>
          <cell r="AD1063"/>
        </row>
        <row r="1064">
          <cell r="A1064"/>
          <cell r="B1064"/>
          <cell r="C1064"/>
          <cell r="D1064"/>
          <cell r="E1064"/>
          <cell r="F1064"/>
          <cell r="G1064"/>
          <cell r="H1064"/>
          <cell r="I1064"/>
          <cell r="J1064"/>
          <cell r="K1064"/>
          <cell r="L1064"/>
          <cell r="M1064"/>
          <cell r="N1064"/>
          <cell r="O1064"/>
          <cell r="P1064"/>
          <cell r="Q1064"/>
          <cell r="R1064"/>
          <cell r="S1064"/>
          <cell r="T1064"/>
          <cell r="U1064"/>
          <cell r="V1064"/>
          <cell r="W1064"/>
          <cell r="X1064"/>
          <cell r="Y1064"/>
          <cell r="Z1064"/>
          <cell r="AA1064"/>
          <cell r="AB1064"/>
          <cell r="AC1064"/>
          <cell r="AD1064"/>
        </row>
        <row r="1065">
          <cell r="A1065" t="e">
            <v>#VALUE!</v>
          </cell>
          <cell r="B1065"/>
          <cell r="E1065" t="str">
            <v xml:space="preserve">zápas č. </v>
          </cell>
          <cell r="F1065" t="e">
            <v>#VALUE!</v>
          </cell>
          <cell r="G1065"/>
          <cell r="H1065" t="str">
            <v>Servis</v>
          </cell>
          <cell r="I1065"/>
          <cell r="J1065"/>
          <cell r="K1065"/>
          <cell r="L1065"/>
          <cell r="M1065"/>
          <cell r="N1065"/>
          <cell r="O1065"/>
          <cell r="P1065"/>
          <cell r="Q1065"/>
          <cell r="R1065"/>
          <cell r="S1065"/>
          <cell r="T1065"/>
          <cell r="U1065"/>
          <cell r="V1065" t="str">
            <v>pomer</v>
          </cell>
          <cell r="W1065"/>
          <cell r="X1065"/>
          <cell r="Y1065" t="str">
            <v>(:)</v>
          </cell>
          <cell r="Z1065" t="str">
            <v/>
          </cell>
          <cell r="AA1065" t="str">
            <v/>
          </cell>
          <cell r="AB1065"/>
          <cell r="AC1065" t="str">
            <v/>
          </cell>
          <cell r="AD1065" t="e">
            <v>#VALUE!</v>
          </cell>
        </row>
        <row r="1066">
          <cell r="A1066"/>
          <cell r="B1066"/>
          <cell r="E1066"/>
          <cell r="F1066"/>
          <cell r="G1066" t="str">
            <v>Time out</v>
          </cell>
          <cell r="H1066" t="str">
            <v>Príjem</v>
          </cell>
          <cell r="I1066"/>
          <cell r="J1066"/>
          <cell r="K1066"/>
          <cell r="L1066"/>
          <cell r="M1066"/>
          <cell r="N1066">
            <v>1</v>
          </cell>
          <cell r="O1066">
            <v>2</v>
          </cell>
          <cell r="P1066">
            <v>3</v>
          </cell>
          <cell r="Q1066">
            <v>4</v>
          </cell>
          <cell r="R1066">
            <v>5</v>
          </cell>
          <cell r="S1066">
            <v>6</v>
          </cell>
          <cell r="T1066">
            <v>7</v>
          </cell>
          <cell r="U1066"/>
          <cell r="V1066" t="str">
            <v>setov</v>
          </cell>
          <cell r="W1066"/>
          <cell r="X1066"/>
          <cell r="Z1066"/>
          <cell r="AA1066"/>
          <cell r="AB1066"/>
          <cell r="AC1066"/>
          <cell r="AD1066"/>
        </row>
        <row r="1067">
          <cell r="A1067" t="e">
            <v>#VALUE!</v>
          </cell>
          <cell r="B1067"/>
          <cell r="E1067" t="str">
            <v>Stôl:</v>
          </cell>
          <cell r="F1067" t="e">
            <v>#VALUE!</v>
          </cell>
          <cell r="G1067"/>
          <cell r="H1067"/>
          <cell r="I1067" t="e">
            <v>#VALUE!</v>
          </cell>
          <cell r="J1067"/>
          <cell r="K1067"/>
          <cell r="L1067"/>
          <cell r="M1067"/>
          <cell r="N1067"/>
          <cell r="O1067"/>
          <cell r="P1067"/>
          <cell r="Q1067" t="str">
            <v xml:space="preserve"> </v>
          </cell>
          <cell r="R1067"/>
          <cell r="S1067"/>
          <cell r="T1067"/>
          <cell r="U1067"/>
          <cell r="V1067" t="str">
            <v/>
          </cell>
          <cell r="W1067"/>
          <cell r="X1067"/>
          <cell r="Z1067"/>
          <cell r="AA1067"/>
          <cell r="AB1067"/>
          <cell r="AC1067"/>
          <cell r="AD1067"/>
        </row>
        <row r="1068">
          <cell r="A1068"/>
          <cell r="B1068"/>
          <cell r="E1068"/>
          <cell r="F1068"/>
          <cell r="G1068"/>
          <cell r="H1068"/>
          <cell r="I1068"/>
          <cell r="J1068"/>
          <cell r="K1068"/>
          <cell r="L1068"/>
          <cell r="M1068"/>
          <cell r="N1068"/>
          <cell r="O1068"/>
          <cell r="P1068"/>
          <cell r="Q1068"/>
          <cell r="R1068"/>
          <cell r="S1068"/>
          <cell r="T1068"/>
          <cell r="U1068"/>
          <cell r="V1068"/>
          <cell r="W1068"/>
          <cell r="X1068"/>
          <cell r="Z1068"/>
          <cell r="AA1068"/>
          <cell r="AB1068"/>
          <cell r="AC1068"/>
          <cell r="AD1068"/>
        </row>
        <row r="1069">
          <cell r="A1069"/>
          <cell r="B1069"/>
          <cell r="E1069" t="str">
            <v>Dátum:</v>
          </cell>
          <cell r="F1069">
            <v>43729</v>
          </cell>
          <cell r="G1069"/>
          <cell r="H1069"/>
          <cell r="I1069"/>
          <cell r="J1069"/>
          <cell r="K1069"/>
          <cell r="L1069"/>
          <cell r="M1069"/>
          <cell r="N1069"/>
          <cell r="O1069"/>
          <cell r="P1069"/>
          <cell r="Q1069"/>
          <cell r="R1069"/>
          <cell r="S1069"/>
          <cell r="T1069"/>
          <cell r="U1069"/>
          <cell r="V1069"/>
          <cell r="W1069"/>
          <cell r="X1069"/>
          <cell r="Z1069"/>
          <cell r="AA1069"/>
          <cell r="AB1069"/>
          <cell r="AC1069"/>
          <cell r="AD1069"/>
        </row>
        <row r="1070">
          <cell r="A1070" t="e">
            <v>#VALUE!</v>
          </cell>
          <cell r="B1070"/>
          <cell r="E1070" t="str">
            <v>Čas:</v>
          </cell>
          <cell r="F1070"/>
          <cell r="G1070"/>
          <cell r="H1070"/>
          <cell r="I1070" t="e">
            <v>#VALUE!</v>
          </cell>
          <cell r="J1070"/>
          <cell r="K1070"/>
          <cell r="L1070"/>
          <cell r="M1070"/>
          <cell r="N1070"/>
          <cell r="O1070"/>
          <cell r="P1070"/>
          <cell r="Q1070" t="str">
            <v xml:space="preserve"> </v>
          </cell>
          <cell r="R1070"/>
          <cell r="S1070"/>
          <cell r="T1070"/>
          <cell r="U1070"/>
          <cell r="V1070" t="str">
            <v/>
          </cell>
          <cell r="W1070"/>
          <cell r="X1070"/>
          <cell r="Z1070"/>
          <cell r="AA1070"/>
          <cell r="AB1070"/>
          <cell r="AC1070"/>
          <cell r="AD1070"/>
        </row>
        <row r="1071">
          <cell r="A1071"/>
          <cell r="B1071"/>
          <cell r="E1071"/>
          <cell r="F1071"/>
          <cell r="G1071"/>
          <cell r="H1071"/>
          <cell r="I1071"/>
          <cell r="J1071"/>
          <cell r="K1071"/>
          <cell r="L1071"/>
          <cell r="M1071"/>
          <cell r="N1071"/>
          <cell r="O1071"/>
          <cell r="P1071"/>
          <cell r="Q1071"/>
          <cell r="R1071"/>
          <cell r="S1071"/>
          <cell r="T1071"/>
          <cell r="U1071"/>
          <cell r="V1071"/>
          <cell r="W1071"/>
          <cell r="X1071"/>
          <cell r="Z1071"/>
          <cell r="AA1071"/>
          <cell r="AB1071"/>
          <cell r="AC1071"/>
          <cell r="AD1071"/>
        </row>
        <row r="1072">
          <cell r="A1072"/>
          <cell r="B1072"/>
          <cell r="E1072" t="str">
            <v>Kategória :</v>
          </cell>
          <cell r="F1072" t="str">
            <v>NMŽky</v>
          </cell>
          <cell r="G1072"/>
          <cell r="H1072"/>
          <cell r="I1072"/>
          <cell r="J1072"/>
          <cell r="K1072"/>
          <cell r="L1072"/>
          <cell r="M1072"/>
          <cell r="N1072"/>
          <cell r="O1072"/>
          <cell r="P1072"/>
          <cell r="Q1072"/>
          <cell r="R1072"/>
          <cell r="S1072"/>
          <cell r="T1072"/>
          <cell r="U1072"/>
          <cell r="V1072"/>
          <cell r="W1072"/>
          <cell r="X1072"/>
          <cell r="Z1072"/>
          <cell r="AA1072"/>
          <cell r="AB1072"/>
          <cell r="AC1072"/>
          <cell r="AD1072"/>
        </row>
        <row r="1073">
          <cell r="A1073"/>
          <cell r="B1073"/>
          <cell r="E1073"/>
          <cell r="F1073"/>
          <cell r="G1073"/>
          <cell r="H1073"/>
          <cell r="I1073" t="str">
            <v>Rozhodca</v>
          </cell>
          <cell r="J1073"/>
          <cell r="K1073"/>
          <cell r="L1073"/>
          <cell r="M1073"/>
          <cell r="N1073"/>
          <cell r="O1073"/>
          <cell r="P1073" t="str">
            <v>Víťaz</v>
          </cell>
          <cell r="Q1073"/>
          <cell r="R1073"/>
          <cell r="S1073"/>
          <cell r="T1073"/>
          <cell r="U1073"/>
          <cell r="V1073"/>
          <cell r="W1073"/>
          <cell r="X1073"/>
          <cell r="Z1073"/>
          <cell r="AA1073"/>
          <cell r="AB1073"/>
          <cell r="AC1073"/>
          <cell r="AD1073"/>
        </row>
        <row r="1074">
          <cell r="A1074"/>
          <cell r="B1074"/>
          <cell r="E1074" t="str">
            <v>Skupina :</v>
          </cell>
          <cell r="F1074" t="e">
            <v>#VALUE!</v>
          </cell>
          <cell r="G1074"/>
          <cell r="H1074"/>
          <cell r="I1074"/>
          <cell r="J1074"/>
          <cell r="K1074"/>
          <cell r="L1074"/>
          <cell r="M1074"/>
          <cell r="N1074" t="str">
            <v/>
          </cell>
          <cell r="O1074"/>
          <cell r="P1074"/>
          <cell r="Q1074"/>
          <cell r="R1074"/>
          <cell r="S1074"/>
          <cell r="T1074"/>
          <cell r="U1074"/>
          <cell r="V1074"/>
          <cell r="W1074"/>
          <cell r="X1074"/>
          <cell r="Z1074"/>
          <cell r="AA1074"/>
          <cell r="AB1074"/>
          <cell r="AC1074"/>
          <cell r="AD1074"/>
        </row>
        <row r="1075">
          <cell r="A1075"/>
          <cell r="B1075"/>
          <cell r="E1075"/>
          <cell r="F1075"/>
          <cell r="G1075"/>
          <cell r="H1075"/>
          <cell r="I1075"/>
          <cell r="J1075"/>
          <cell r="K1075"/>
          <cell r="L1075"/>
          <cell r="M1075"/>
          <cell r="N1075"/>
          <cell r="O1075"/>
          <cell r="P1075"/>
          <cell r="Q1075"/>
          <cell r="R1075"/>
          <cell r="S1075"/>
          <cell r="T1075"/>
          <cell r="U1075"/>
          <cell r="V1075"/>
          <cell r="W1075"/>
          <cell r="X1075"/>
          <cell r="Z1075"/>
          <cell r="AA1075"/>
          <cell r="AB1075"/>
          <cell r="AC1075"/>
          <cell r="AD1075"/>
        </row>
        <row r="1076">
          <cell r="A1076"/>
          <cell r="B1076"/>
          <cell r="E1076" t="str">
            <v>Zápas:</v>
          </cell>
          <cell r="F1076" t="e">
            <v>#VALUE!</v>
          </cell>
          <cell r="G1076"/>
          <cell r="H1076"/>
          <cell r="I1076"/>
          <cell r="J1076"/>
          <cell r="K1076"/>
          <cell r="L1076"/>
          <cell r="M1076"/>
          <cell r="N1076"/>
          <cell r="O1076"/>
          <cell r="P1076"/>
          <cell r="Q1076"/>
          <cell r="R1076"/>
          <cell r="S1076"/>
          <cell r="T1076"/>
          <cell r="U1076"/>
          <cell r="V1076"/>
          <cell r="W1076"/>
          <cell r="X1076"/>
          <cell r="Z1076"/>
          <cell r="AA1076"/>
          <cell r="AB1076"/>
          <cell r="AC1076"/>
          <cell r="AD1076"/>
        </row>
        <row r="1077">
          <cell r="A1077"/>
          <cell r="B1077"/>
          <cell r="E1077"/>
          <cell r="F1077"/>
          <cell r="G1077"/>
          <cell r="H1077" t="str">
            <v>Udelené karty - priestupok</v>
          </cell>
          <cell r="I1077"/>
          <cell r="J1077"/>
          <cell r="K1077"/>
          <cell r="L1077"/>
          <cell r="M1077"/>
          <cell r="N1077"/>
          <cell r="O1077"/>
          <cell r="P1077"/>
          <cell r="Q1077"/>
          <cell r="R1077"/>
          <cell r="S1077"/>
          <cell r="T1077"/>
          <cell r="U1077"/>
          <cell r="V1077"/>
          <cell r="W1077"/>
          <cell r="X1077"/>
          <cell r="Z1077"/>
          <cell r="AA1077"/>
          <cell r="AB1077"/>
          <cell r="AC1077"/>
          <cell r="AD1077"/>
        </row>
        <row r="1078">
          <cell r="A1078"/>
          <cell r="B1078"/>
          <cell r="E1078"/>
          <cell r="F1078"/>
          <cell r="G1078"/>
          <cell r="H1078"/>
          <cell r="I1078"/>
          <cell r="J1078"/>
          <cell r="K1078"/>
          <cell r="L1078"/>
          <cell r="M1078"/>
          <cell r="N1078"/>
          <cell r="O1078"/>
          <cell r="P1078"/>
          <cell r="Q1078"/>
          <cell r="R1078"/>
          <cell r="S1078"/>
          <cell r="T1078"/>
          <cell r="U1078"/>
          <cell r="V1078"/>
          <cell r="W1078"/>
          <cell r="X1078"/>
          <cell r="Z1078"/>
          <cell r="AA1078"/>
          <cell r="AB1078"/>
          <cell r="AC1078"/>
          <cell r="AD1078"/>
        </row>
        <row r="1079">
          <cell r="A1079"/>
          <cell r="B1079"/>
          <cell r="E1079"/>
          <cell r="F1079"/>
          <cell r="G1079"/>
          <cell r="H1079"/>
          <cell r="I1079" t="e">
            <v>#VALUE!</v>
          </cell>
          <cell r="J1079"/>
          <cell r="K1079"/>
          <cell r="L1079"/>
          <cell r="M1079"/>
          <cell r="N1079"/>
          <cell r="O1079"/>
          <cell r="P1079" t="e">
            <v>#VALUE!</v>
          </cell>
          <cell r="Q1079"/>
          <cell r="R1079"/>
          <cell r="S1079"/>
          <cell r="T1079"/>
          <cell r="U1079"/>
          <cell r="V1079"/>
          <cell r="W1079"/>
          <cell r="X1079"/>
          <cell r="Z1079"/>
          <cell r="AA1079"/>
          <cell r="AB1079"/>
          <cell r="AC1079"/>
          <cell r="AD1079"/>
        </row>
        <row r="1080">
          <cell r="A1080"/>
          <cell r="B1080"/>
          <cell r="E1080"/>
          <cell r="F1080"/>
          <cell r="G1080"/>
          <cell r="H1080" t="str">
            <v>Ž</v>
          </cell>
          <cell r="I1080"/>
          <cell r="J1080"/>
          <cell r="K1080"/>
          <cell r="L1080"/>
          <cell r="M1080"/>
          <cell r="N1080"/>
          <cell r="O1080" t="str">
            <v>Ž</v>
          </cell>
          <cell r="P1080"/>
          <cell r="Q1080"/>
          <cell r="R1080"/>
          <cell r="S1080"/>
          <cell r="T1080"/>
          <cell r="U1080"/>
          <cell r="V1080"/>
          <cell r="W1080"/>
          <cell r="X1080"/>
          <cell r="Z1080"/>
          <cell r="AA1080"/>
          <cell r="AB1080"/>
          <cell r="AC1080"/>
          <cell r="AD1080"/>
        </row>
        <row r="1081">
          <cell r="A1081"/>
          <cell r="B1081"/>
          <cell r="E1081"/>
          <cell r="F1081"/>
          <cell r="G1081"/>
          <cell r="H1081" t="str">
            <v>ŽČ</v>
          </cell>
          <cell r="I1081"/>
          <cell r="J1081"/>
          <cell r="K1081"/>
          <cell r="L1081"/>
          <cell r="M1081"/>
          <cell r="N1081"/>
          <cell r="O1081" t="str">
            <v>ŽČ</v>
          </cell>
          <cell r="P1081"/>
          <cell r="Q1081"/>
          <cell r="R1081"/>
          <cell r="S1081"/>
          <cell r="T1081"/>
          <cell r="U1081"/>
          <cell r="V1081"/>
          <cell r="W1081"/>
          <cell r="X1081"/>
          <cell r="Z1081"/>
          <cell r="AA1081"/>
          <cell r="AB1081"/>
          <cell r="AC1081"/>
          <cell r="AD1081"/>
        </row>
        <row r="1082">
          <cell r="A1082"/>
          <cell r="B1082"/>
          <cell r="E1082"/>
          <cell r="F1082"/>
          <cell r="G1082"/>
          <cell r="H1082" t="str">
            <v>ŽČ</v>
          </cell>
          <cell r="I1082"/>
          <cell r="J1082"/>
          <cell r="K1082"/>
          <cell r="L1082"/>
          <cell r="M1082"/>
          <cell r="N1082"/>
          <cell r="O1082" t="str">
            <v>ŽČ</v>
          </cell>
          <cell r="P1082"/>
          <cell r="Q1082"/>
          <cell r="R1082"/>
          <cell r="S1082"/>
          <cell r="T1082"/>
          <cell r="U1082"/>
          <cell r="V1082"/>
          <cell r="W1082"/>
          <cell r="X1082"/>
          <cell r="Z1082"/>
          <cell r="AA1082"/>
          <cell r="AB1082"/>
          <cell r="AC1082"/>
          <cell r="AD1082"/>
        </row>
        <row r="1083">
          <cell r="A1083"/>
          <cell r="B1083"/>
          <cell r="E1083"/>
          <cell r="F1083"/>
          <cell r="G1083"/>
          <cell r="H1083"/>
          <cell r="I1083"/>
          <cell r="J1083"/>
          <cell r="K1083"/>
          <cell r="L1083"/>
          <cell r="M1083"/>
          <cell r="N1083"/>
          <cell r="O1083"/>
          <cell r="P1083"/>
          <cell r="Q1083"/>
          <cell r="R1083"/>
          <cell r="S1083"/>
          <cell r="T1083"/>
          <cell r="U1083"/>
          <cell r="V1083"/>
          <cell r="W1083"/>
          <cell r="X1083"/>
          <cell r="Z1083"/>
          <cell r="AA1083"/>
          <cell r="AB1083"/>
          <cell r="AC1083"/>
          <cell r="AD1083"/>
        </row>
        <row r="1084">
          <cell r="A1084"/>
          <cell r="B1084"/>
          <cell r="C1084"/>
          <cell r="D1084"/>
          <cell r="E1084"/>
          <cell r="F1084"/>
          <cell r="G1084"/>
          <cell r="H1084"/>
          <cell r="I1084"/>
          <cell r="J1084"/>
          <cell r="K1084"/>
          <cell r="L1084"/>
          <cell r="M1084"/>
          <cell r="N1084"/>
          <cell r="O1084"/>
          <cell r="P1084"/>
          <cell r="Q1084"/>
          <cell r="R1084"/>
          <cell r="S1084"/>
          <cell r="T1084"/>
          <cell r="U1084"/>
          <cell r="V1084"/>
          <cell r="W1084"/>
          <cell r="X1084"/>
          <cell r="Y1084"/>
          <cell r="Z1084"/>
          <cell r="AA1084"/>
          <cell r="AB1084"/>
          <cell r="AC1084"/>
          <cell r="AD1084"/>
        </row>
        <row r="1085">
          <cell r="A1085" t="e">
            <v>#VALUE!</v>
          </cell>
          <cell r="B1085"/>
          <cell r="E1085" t="str">
            <v xml:space="preserve">zápas č. </v>
          </cell>
          <cell r="F1085" t="e">
            <v>#VALUE!</v>
          </cell>
          <cell r="G1085"/>
          <cell r="H1085" t="str">
            <v>Servis</v>
          </cell>
          <cell r="I1085"/>
          <cell r="J1085"/>
          <cell r="K1085"/>
          <cell r="L1085"/>
          <cell r="M1085"/>
          <cell r="N1085"/>
          <cell r="O1085"/>
          <cell r="P1085"/>
          <cell r="Q1085"/>
          <cell r="R1085"/>
          <cell r="S1085"/>
          <cell r="T1085"/>
          <cell r="U1085"/>
          <cell r="V1085" t="str">
            <v>pomer</v>
          </cell>
          <cell r="W1085"/>
          <cell r="X1085"/>
          <cell r="Y1085" t="str">
            <v>(:)</v>
          </cell>
          <cell r="Z1085" t="str">
            <v/>
          </cell>
          <cell r="AA1085" t="str">
            <v/>
          </cell>
          <cell r="AB1085"/>
          <cell r="AC1085" t="str">
            <v/>
          </cell>
          <cell r="AD1085" t="e">
            <v>#VALUE!</v>
          </cell>
        </row>
        <row r="1086">
          <cell r="A1086"/>
          <cell r="B1086"/>
          <cell r="E1086"/>
          <cell r="F1086"/>
          <cell r="G1086" t="str">
            <v>Time out</v>
          </cell>
          <cell r="H1086" t="str">
            <v>Príjem</v>
          </cell>
          <cell r="I1086"/>
          <cell r="J1086"/>
          <cell r="K1086"/>
          <cell r="L1086"/>
          <cell r="M1086"/>
          <cell r="N1086">
            <v>1</v>
          </cell>
          <cell r="O1086">
            <v>2</v>
          </cell>
          <cell r="P1086">
            <v>3</v>
          </cell>
          <cell r="Q1086">
            <v>4</v>
          </cell>
          <cell r="R1086">
            <v>5</v>
          </cell>
          <cell r="S1086">
            <v>6</v>
          </cell>
          <cell r="T1086">
            <v>7</v>
          </cell>
          <cell r="U1086"/>
          <cell r="V1086" t="str">
            <v>setov</v>
          </cell>
          <cell r="W1086"/>
          <cell r="X1086"/>
          <cell r="Z1086"/>
          <cell r="AA1086"/>
          <cell r="AB1086"/>
          <cell r="AC1086"/>
          <cell r="AD1086"/>
        </row>
        <row r="1087">
          <cell r="A1087" t="e">
            <v>#VALUE!</v>
          </cell>
          <cell r="B1087"/>
          <cell r="E1087" t="str">
            <v>Stôl:</v>
          </cell>
          <cell r="F1087" t="e">
            <v>#VALUE!</v>
          </cell>
          <cell r="G1087"/>
          <cell r="H1087"/>
          <cell r="I1087" t="e">
            <v>#VALUE!</v>
          </cell>
          <cell r="J1087"/>
          <cell r="K1087"/>
          <cell r="L1087"/>
          <cell r="M1087"/>
          <cell r="N1087"/>
          <cell r="O1087"/>
          <cell r="P1087"/>
          <cell r="Q1087" t="str">
            <v xml:space="preserve"> </v>
          </cell>
          <cell r="R1087"/>
          <cell r="S1087"/>
          <cell r="T1087"/>
          <cell r="U1087"/>
          <cell r="V1087" t="str">
            <v/>
          </cell>
          <cell r="W1087"/>
          <cell r="X1087"/>
          <cell r="Z1087"/>
          <cell r="AA1087"/>
          <cell r="AB1087"/>
          <cell r="AC1087"/>
          <cell r="AD1087"/>
        </row>
        <row r="1088">
          <cell r="A1088"/>
          <cell r="B1088"/>
          <cell r="E1088"/>
          <cell r="F1088"/>
          <cell r="G1088"/>
          <cell r="H1088"/>
          <cell r="I1088"/>
          <cell r="J1088"/>
          <cell r="K1088"/>
          <cell r="L1088"/>
          <cell r="M1088"/>
          <cell r="N1088"/>
          <cell r="O1088"/>
          <cell r="P1088"/>
          <cell r="Q1088"/>
          <cell r="R1088"/>
          <cell r="S1088"/>
          <cell r="T1088"/>
          <cell r="U1088"/>
          <cell r="V1088"/>
          <cell r="W1088"/>
          <cell r="X1088"/>
          <cell r="Z1088"/>
          <cell r="AA1088"/>
          <cell r="AB1088"/>
          <cell r="AC1088"/>
          <cell r="AD1088"/>
        </row>
        <row r="1089">
          <cell r="A1089"/>
          <cell r="B1089"/>
          <cell r="E1089" t="str">
            <v>Dátum:</v>
          </cell>
          <cell r="F1089">
            <v>43729</v>
          </cell>
          <cell r="G1089"/>
          <cell r="H1089"/>
          <cell r="I1089"/>
          <cell r="J1089"/>
          <cell r="K1089"/>
          <cell r="L1089"/>
          <cell r="M1089"/>
          <cell r="N1089"/>
          <cell r="O1089"/>
          <cell r="P1089"/>
          <cell r="Q1089"/>
          <cell r="R1089"/>
          <cell r="S1089"/>
          <cell r="T1089"/>
          <cell r="U1089"/>
          <cell r="V1089"/>
          <cell r="W1089"/>
          <cell r="X1089"/>
          <cell r="Z1089"/>
          <cell r="AA1089"/>
          <cell r="AB1089"/>
          <cell r="AC1089"/>
          <cell r="AD1089"/>
        </row>
        <row r="1090">
          <cell r="A1090" t="e">
            <v>#VALUE!</v>
          </cell>
          <cell r="B1090"/>
          <cell r="E1090" t="str">
            <v>Čas:</v>
          </cell>
          <cell r="F1090"/>
          <cell r="G1090"/>
          <cell r="H1090"/>
          <cell r="I1090" t="e">
            <v>#VALUE!</v>
          </cell>
          <cell r="J1090"/>
          <cell r="K1090"/>
          <cell r="L1090"/>
          <cell r="M1090"/>
          <cell r="N1090"/>
          <cell r="O1090"/>
          <cell r="P1090"/>
          <cell r="Q1090" t="str">
            <v xml:space="preserve"> </v>
          </cell>
          <cell r="R1090"/>
          <cell r="S1090"/>
          <cell r="T1090"/>
          <cell r="U1090"/>
          <cell r="V1090" t="str">
            <v/>
          </cell>
          <cell r="W1090"/>
          <cell r="X1090"/>
          <cell r="Z1090"/>
          <cell r="AA1090"/>
          <cell r="AB1090"/>
          <cell r="AC1090"/>
          <cell r="AD1090"/>
        </row>
        <row r="1091">
          <cell r="A1091"/>
          <cell r="B1091"/>
          <cell r="E1091"/>
          <cell r="F1091"/>
          <cell r="G1091"/>
          <cell r="H1091"/>
          <cell r="I1091"/>
          <cell r="J1091"/>
          <cell r="K1091"/>
          <cell r="L1091"/>
          <cell r="M1091"/>
          <cell r="N1091"/>
          <cell r="O1091"/>
          <cell r="P1091"/>
          <cell r="Q1091"/>
          <cell r="R1091"/>
          <cell r="S1091"/>
          <cell r="T1091"/>
          <cell r="U1091"/>
          <cell r="V1091"/>
          <cell r="W1091"/>
          <cell r="X1091"/>
          <cell r="Z1091"/>
          <cell r="AA1091"/>
          <cell r="AB1091"/>
          <cell r="AC1091"/>
          <cell r="AD1091"/>
        </row>
        <row r="1092">
          <cell r="A1092"/>
          <cell r="B1092"/>
          <cell r="E1092" t="str">
            <v>Kategória :</v>
          </cell>
          <cell r="F1092" t="str">
            <v>NMŽky</v>
          </cell>
          <cell r="G1092"/>
          <cell r="H1092"/>
          <cell r="I1092"/>
          <cell r="J1092"/>
          <cell r="K1092"/>
          <cell r="L1092"/>
          <cell r="M1092"/>
          <cell r="N1092"/>
          <cell r="O1092"/>
          <cell r="P1092"/>
          <cell r="Q1092"/>
          <cell r="R1092"/>
          <cell r="S1092"/>
          <cell r="T1092"/>
          <cell r="U1092"/>
          <cell r="V1092"/>
          <cell r="W1092"/>
          <cell r="X1092"/>
          <cell r="Z1092"/>
          <cell r="AA1092"/>
          <cell r="AB1092"/>
          <cell r="AC1092"/>
          <cell r="AD1092"/>
        </row>
        <row r="1093">
          <cell r="A1093"/>
          <cell r="B1093"/>
          <cell r="E1093"/>
          <cell r="F1093"/>
          <cell r="G1093"/>
          <cell r="H1093"/>
          <cell r="I1093" t="str">
            <v>Rozhodca</v>
          </cell>
          <cell r="J1093"/>
          <cell r="K1093"/>
          <cell r="L1093"/>
          <cell r="M1093"/>
          <cell r="N1093"/>
          <cell r="O1093"/>
          <cell r="P1093" t="str">
            <v>Víťaz</v>
          </cell>
          <cell r="Q1093"/>
          <cell r="R1093"/>
          <cell r="S1093"/>
          <cell r="T1093"/>
          <cell r="U1093"/>
          <cell r="V1093"/>
          <cell r="W1093"/>
          <cell r="X1093"/>
          <cell r="Z1093"/>
          <cell r="AA1093"/>
          <cell r="AB1093"/>
          <cell r="AC1093"/>
          <cell r="AD1093"/>
        </row>
        <row r="1094">
          <cell r="A1094"/>
          <cell r="B1094"/>
          <cell r="E1094" t="str">
            <v>Skupina :</v>
          </cell>
          <cell r="F1094" t="e">
            <v>#VALUE!</v>
          </cell>
          <cell r="G1094"/>
          <cell r="H1094"/>
          <cell r="I1094"/>
          <cell r="J1094"/>
          <cell r="K1094"/>
          <cell r="L1094"/>
          <cell r="M1094"/>
          <cell r="N1094" t="str">
            <v/>
          </cell>
          <cell r="O1094"/>
          <cell r="P1094"/>
          <cell r="Q1094"/>
          <cell r="R1094"/>
          <cell r="S1094"/>
          <cell r="T1094"/>
          <cell r="U1094"/>
          <cell r="V1094"/>
          <cell r="W1094"/>
          <cell r="X1094"/>
          <cell r="Z1094"/>
          <cell r="AA1094"/>
          <cell r="AB1094"/>
          <cell r="AC1094"/>
          <cell r="AD1094"/>
        </row>
        <row r="1095">
          <cell r="A1095"/>
          <cell r="B1095"/>
          <cell r="E1095"/>
          <cell r="F1095"/>
          <cell r="G1095"/>
          <cell r="H1095"/>
          <cell r="I1095"/>
          <cell r="J1095"/>
          <cell r="K1095"/>
          <cell r="L1095"/>
          <cell r="M1095"/>
          <cell r="N1095"/>
          <cell r="O1095"/>
          <cell r="P1095"/>
          <cell r="Q1095"/>
          <cell r="R1095"/>
          <cell r="S1095"/>
          <cell r="T1095"/>
          <cell r="U1095"/>
          <cell r="V1095"/>
          <cell r="W1095"/>
          <cell r="X1095"/>
          <cell r="Z1095"/>
          <cell r="AA1095"/>
          <cell r="AB1095"/>
          <cell r="AC1095"/>
          <cell r="AD1095"/>
        </row>
        <row r="1096">
          <cell r="A1096"/>
          <cell r="B1096"/>
          <cell r="E1096" t="str">
            <v>Zápas:</v>
          </cell>
          <cell r="F1096" t="e">
            <v>#VALUE!</v>
          </cell>
          <cell r="G1096"/>
          <cell r="H1096"/>
          <cell r="I1096"/>
          <cell r="J1096"/>
          <cell r="K1096"/>
          <cell r="L1096"/>
          <cell r="M1096"/>
          <cell r="N1096"/>
          <cell r="O1096"/>
          <cell r="P1096"/>
          <cell r="Q1096"/>
          <cell r="R1096"/>
          <cell r="S1096"/>
          <cell r="T1096"/>
          <cell r="U1096"/>
          <cell r="V1096"/>
          <cell r="W1096"/>
          <cell r="X1096"/>
          <cell r="Z1096"/>
          <cell r="AA1096"/>
          <cell r="AB1096"/>
          <cell r="AC1096"/>
          <cell r="AD1096"/>
        </row>
        <row r="1097">
          <cell r="A1097"/>
          <cell r="B1097"/>
          <cell r="E1097"/>
          <cell r="F1097"/>
          <cell r="G1097"/>
          <cell r="H1097" t="str">
            <v>Udelené karty - priestupok</v>
          </cell>
          <cell r="I1097"/>
          <cell r="J1097"/>
          <cell r="K1097"/>
          <cell r="L1097"/>
          <cell r="M1097"/>
          <cell r="N1097"/>
          <cell r="O1097"/>
          <cell r="P1097"/>
          <cell r="Q1097"/>
          <cell r="R1097"/>
          <cell r="S1097"/>
          <cell r="T1097"/>
          <cell r="U1097"/>
          <cell r="V1097"/>
          <cell r="W1097"/>
          <cell r="X1097"/>
          <cell r="Z1097"/>
          <cell r="AA1097"/>
          <cell r="AB1097"/>
          <cell r="AC1097"/>
          <cell r="AD1097"/>
        </row>
        <row r="1098">
          <cell r="A1098"/>
          <cell r="B1098"/>
          <cell r="E1098"/>
          <cell r="F1098"/>
          <cell r="G1098"/>
          <cell r="H1098"/>
          <cell r="I1098"/>
          <cell r="J1098"/>
          <cell r="K1098"/>
          <cell r="L1098"/>
          <cell r="M1098"/>
          <cell r="N1098"/>
          <cell r="O1098"/>
          <cell r="P1098"/>
          <cell r="Q1098"/>
          <cell r="R1098"/>
          <cell r="S1098"/>
          <cell r="T1098"/>
          <cell r="U1098"/>
          <cell r="V1098"/>
          <cell r="W1098"/>
          <cell r="X1098"/>
          <cell r="Z1098"/>
          <cell r="AA1098"/>
          <cell r="AB1098"/>
          <cell r="AC1098"/>
          <cell r="AD1098"/>
        </row>
        <row r="1099">
          <cell r="A1099"/>
          <cell r="B1099"/>
          <cell r="E1099"/>
          <cell r="F1099"/>
          <cell r="G1099"/>
          <cell r="H1099"/>
          <cell r="I1099" t="e">
            <v>#VALUE!</v>
          </cell>
          <cell r="J1099"/>
          <cell r="K1099"/>
          <cell r="L1099"/>
          <cell r="M1099"/>
          <cell r="N1099"/>
          <cell r="O1099"/>
          <cell r="P1099" t="e">
            <v>#VALUE!</v>
          </cell>
          <cell r="Q1099"/>
          <cell r="R1099"/>
          <cell r="S1099"/>
          <cell r="T1099"/>
          <cell r="U1099"/>
          <cell r="V1099"/>
          <cell r="W1099"/>
          <cell r="X1099"/>
          <cell r="Z1099"/>
          <cell r="AA1099"/>
          <cell r="AB1099"/>
          <cell r="AC1099"/>
          <cell r="AD1099"/>
        </row>
        <row r="1100">
          <cell r="A1100"/>
          <cell r="B1100"/>
          <cell r="E1100"/>
          <cell r="F1100"/>
          <cell r="G1100"/>
          <cell r="H1100" t="str">
            <v>Ž</v>
          </cell>
          <cell r="I1100"/>
          <cell r="J1100"/>
          <cell r="K1100"/>
          <cell r="L1100"/>
          <cell r="M1100"/>
          <cell r="N1100"/>
          <cell r="O1100" t="str">
            <v>Ž</v>
          </cell>
          <cell r="P1100"/>
          <cell r="Q1100"/>
          <cell r="R1100"/>
          <cell r="S1100"/>
          <cell r="T1100"/>
          <cell r="U1100"/>
          <cell r="V1100"/>
          <cell r="W1100"/>
          <cell r="X1100"/>
          <cell r="Z1100"/>
          <cell r="AA1100"/>
          <cell r="AB1100"/>
          <cell r="AC1100"/>
          <cell r="AD1100"/>
        </row>
        <row r="1101">
          <cell r="A1101"/>
          <cell r="B1101"/>
          <cell r="E1101"/>
          <cell r="F1101"/>
          <cell r="G1101"/>
          <cell r="H1101" t="str">
            <v>ŽČ</v>
          </cell>
          <cell r="I1101"/>
          <cell r="J1101"/>
          <cell r="K1101"/>
          <cell r="L1101"/>
          <cell r="M1101"/>
          <cell r="N1101"/>
          <cell r="O1101" t="str">
            <v>ŽČ</v>
          </cell>
          <cell r="P1101"/>
          <cell r="Q1101"/>
          <cell r="R1101"/>
          <cell r="S1101"/>
          <cell r="T1101"/>
          <cell r="U1101"/>
          <cell r="V1101"/>
          <cell r="W1101"/>
          <cell r="X1101"/>
          <cell r="Z1101"/>
          <cell r="AA1101"/>
          <cell r="AB1101"/>
          <cell r="AC1101"/>
          <cell r="AD1101"/>
        </row>
        <row r="1102">
          <cell r="A1102"/>
          <cell r="B1102"/>
          <cell r="E1102"/>
          <cell r="F1102"/>
          <cell r="G1102"/>
          <cell r="H1102" t="str">
            <v>ŽČ</v>
          </cell>
          <cell r="I1102"/>
          <cell r="J1102"/>
          <cell r="K1102"/>
          <cell r="L1102"/>
          <cell r="M1102"/>
          <cell r="N1102"/>
          <cell r="O1102" t="str">
            <v>ŽČ</v>
          </cell>
          <cell r="P1102"/>
          <cell r="Q1102"/>
          <cell r="R1102"/>
          <cell r="S1102"/>
          <cell r="T1102"/>
          <cell r="U1102"/>
          <cell r="V1102"/>
          <cell r="W1102"/>
          <cell r="X1102"/>
          <cell r="Z1102"/>
          <cell r="AA1102"/>
          <cell r="AB1102"/>
          <cell r="AC1102"/>
          <cell r="AD1102"/>
        </row>
        <row r="1103">
          <cell r="A1103"/>
          <cell r="B1103"/>
          <cell r="E1103"/>
          <cell r="F1103"/>
          <cell r="G1103"/>
          <cell r="H1103"/>
          <cell r="I1103"/>
          <cell r="J1103"/>
          <cell r="K1103"/>
          <cell r="L1103"/>
          <cell r="M1103"/>
          <cell r="N1103"/>
          <cell r="O1103"/>
          <cell r="P1103"/>
          <cell r="Q1103"/>
          <cell r="R1103"/>
          <cell r="S1103"/>
          <cell r="T1103"/>
          <cell r="U1103"/>
          <cell r="V1103"/>
          <cell r="W1103"/>
          <cell r="X1103"/>
          <cell r="Z1103"/>
          <cell r="AA1103"/>
          <cell r="AB1103"/>
          <cell r="AC1103"/>
          <cell r="AD1103"/>
        </row>
        <row r="1104">
          <cell r="A1104"/>
          <cell r="B1104"/>
          <cell r="C1104"/>
          <cell r="D1104"/>
          <cell r="E1104"/>
          <cell r="F1104"/>
          <cell r="G1104"/>
          <cell r="H1104"/>
          <cell r="I1104"/>
          <cell r="J1104"/>
          <cell r="K1104"/>
          <cell r="L1104"/>
          <cell r="M1104"/>
          <cell r="N1104"/>
          <cell r="O1104"/>
          <cell r="P1104"/>
          <cell r="Q1104"/>
          <cell r="R1104"/>
          <cell r="S1104"/>
          <cell r="T1104"/>
          <cell r="U1104"/>
          <cell r="V1104"/>
          <cell r="W1104"/>
          <cell r="X1104"/>
          <cell r="Y1104"/>
          <cell r="Z1104"/>
          <cell r="AA1104"/>
          <cell r="AB1104"/>
          <cell r="AC1104"/>
          <cell r="AD1104"/>
        </row>
        <row r="1105">
          <cell r="A1105" t="e">
            <v>#VALUE!</v>
          </cell>
          <cell r="B1105"/>
          <cell r="E1105" t="str">
            <v xml:space="preserve">zápas č. </v>
          </cell>
          <cell r="F1105" t="e">
            <v>#VALUE!</v>
          </cell>
          <cell r="G1105"/>
          <cell r="H1105" t="str">
            <v>Servis</v>
          </cell>
          <cell r="I1105"/>
          <cell r="J1105"/>
          <cell r="K1105"/>
          <cell r="L1105"/>
          <cell r="M1105"/>
          <cell r="N1105"/>
          <cell r="O1105"/>
          <cell r="P1105"/>
          <cell r="Q1105"/>
          <cell r="R1105"/>
          <cell r="S1105"/>
          <cell r="T1105"/>
          <cell r="U1105"/>
          <cell r="V1105" t="str">
            <v>pomer</v>
          </cell>
          <cell r="W1105"/>
          <cell r="X1105"/>
          <cell r="Y1105" t="str">
            <v>(:)</v>
          </cell>
          <cell r="Z1105" t="str">
            <v/>
          </cell>
          <cell r="AA1105" t="str">
            <v/>
          </cell>
          <cell r="AB1105"/>
          <cell r="AC1105" t="str">
            <v/>
          </cell>
          <cell r="AD1105" t="e">
            <v>#VALUE!</v>
          </cell>
        </row>
        <row r="1106">
          <cell r="A1106"/>
          <cell r="B1106"/>
          <cell r="E1106"/>
          <cell r="F1106"/>
          <cell r="G1106" t="str">
            <v>Time out</v>
          </cell>
          <cell r="H1106" t="str">
            <v>Príjem</v>
          </cell>
          <cell r="I1106"/>
          <cell r="J1106"/>
          <cell r="K1106"/>
          <cell r="L1106"/>
          <cell r="M1106"/>
          <cell r="N1106">
            <v>1</v>
          </cell>
          <cell r="O1106">
            <v>2</v>
          </cell>
          <cell r="P1106">
            <v>3</v>
          </cell>
          <cell r="Q1106">
            <v>4</v>
          </cell>
          <cell r="R1106">
            <v>5</v>
          </cell>
          <cell r="S1106">
            <v>6</v>
          </cell>
          <cell r="T1106">
            <v>7</v>
          </cell>
          <cell r="U1106"/>
          <cell r="V1106" t="str">
            <v>setov</v>
          </cell>
          <cell r="W1106"/>
          <cell r="X1106"/>
          <cell r="Z1106"/>
          <cell r="AA1106"/>
          <cell r="AB1106"/>
          <cell r="AC1106"/>
          <cell r="AD1106"/>
        </row>
        <row r="1107">
          <cell r="A1107" t="e">
            <v>#VALUE!</v>
          </cell>
          <cell r="B1107"/>
          <cell r="E1107" t="str">
            <v>Stôl:</v>
          </cell>
          <cell r="F1107" t="e">
            <v>#VALUE!</v>
          </cell>
          <cell r="G1107"/>
          <cell r="H1107"/>
          <cell r="I1107" t="e">
            <v>#VALUE!</v>
          </cell>
          <cell r="J1107"/>
          <cell r="K1107"/>
          <cell r="L1107"/>
          <cell r="M1107"/>
          <cell r="N1107"/>
          <cell r="O1107"/>
          <cell r="P1107"/>
          <cell r="Q1107" t="str">
            <v xml:space="preserve"> </v>
          </cell>
          <cell r="R1107"/>
          <cell r="S1107"/>
          <cell r="T1107"/>
          <cell r="U1107"/>
          <cell r="V1107" t="str">
            <v/>
          </cell>
          <cell r="W1107"/>
          <cell r="X1107"/>
          <cell r="Z1107"/>
          <cell r="AA1107"/>
          <cell r="AB1107"/>
          <cell r="AC1107"/>
          <cell r="AD1107"/>
        </row>
        <row r="1108">
          <cell r="A1108"/>
          <cell r="B1108"/>
          <cell r="E1108"/>
          <cell r="F1108"/>
          <cell r="G1108"/>
          <cell r="H1108"/>
          <cell r="I1108"/>
          <cell r="J1108"/>
          <cell r="K1108"/>
          <cell r="L1108"/>
          <cell r="M1108"/>
          <cell r="N1108"/>
          <cell r="O1108"/>
          <cell r="P1108"/>
          <cell r="Q1108"/>
          <cell r="R1108"/>
          <cell r="S1108"/>
          <cell r="T1108"/>
          <cell r="U1108"/>
          <cell r="V1108"/>
          <cell r="W1108"/>
          <cell r="X1108"/>
          <cell r="Z1108"/>
          <cell r="AA1108"/>
          <cell r="AB1108"/>
          <cell r="AC1108"/>
          <cell r="AD1108"/>
        </row>
        <row r="1109">
          <cell r="A1109"/>
          <cell r="B1109"/>
          <cell r="E1109" t="str">
            <v>Dátum:</v>
          </cell>
          <cell r="F1109">
            <v>43729</v>
          </cell>
          <cell r="G1109"/>
          <cell r="H1109"/>
          <cell r="I1109"/>
          <cell r="J1109"/>
          <cell r="K1109"/>
          <cell r="L1109"/>
          <cell r="M1109"/>
          <cell r="N1109"/>
          <cell r="O1109"/>
          <cell r="P1109"/>
          <cell r="Q1109"/>
          <cell r="R1109"/>
          <cell r="S1109"/>
          <cell r="T1109"/>
          <cell r="U1109"/>
          <cell r="V1109"/>
          <cell r="W1109"/>
          <cell r="X1109"/>
          <cell r="Z1109"/>
          <cell r="AA1109"/>
          <cell r="AB1109"/>
          <cell r="AC1109"/>
          <cell r="AD1109"/>
        </row>
        <row r="1110">
          <cell r="A1110" t="e">
            <v>#VALUE!</v>
          </cell>
          <cell r="B1110"/>
          <cell r="E1110" t="str">
            <v>Čas:</v>
          </cell>
          <cell r="F1110"/>
          <cell r="G1110"/>
          <cell r="H1110"/>
          <cell r="I1110" t="e">
            <v>#VALUE!</v>
          </cell>
          <cell r="J1110"/>
          <cell r="K1110"/>
          <cell r="L1110"/>
          <cell r="M1110"/>
          <cell r="N1110"/>
          <cell r="O1110"/>
          <cell r="P1110"/>
          <cell r="Q1110" t="str">
            <v xml:space="preserve"> </v>
          </cell>
          <cell r="R1110"/>
          <cell r="S1110"/>
          <cell r="T1110"/>
          <cell r="U1110"/>
          <cell r="V1110" t="str">
            <v/>
          </cell>
          <cell r="W1110"/>
          <cell r="X1110"/>
          <cell r="Z1110"/>
          <cell r="AA1110"/>
          <cell r="AB1110"/>
          <cell r="AC1110"/>
          <cell r="AD1110"/>
        </row>
        <row r="1111">
          <cell r="A1111"/>
          <cell r="B1111"/>
          <cell r="E1111"/>
          <cell r="F1111"/>
          <cell r="G1111"/>
          <cell r="H1111"/>
          <cell r="I1111"/>
          <cell r="J1111"/>
          <cell r="K1111"/>
          <cell r="L1111"/>
          <cell r="M1111"/>
          <cell r="N1111"/>
          <cell r="O1111"/>
          <cell r="P1111"/>
          <cell r="Q1111"/>
          <cell r="R1111"/>
          <cell r="S1111"/>
          <cell r="T1111"/>
          <cell r="U1111"/>
          <cell r="V1111"/>
          <cell r="W1111"/>
          <cell r="X1111"/>
          <cell r="Z1111"/>
          <cell r="AA1111"/>
          <cell r="AB1111"/>
          <cell r="AC1111"/>
          <cell r="AD1111"/>
        </row>
        <row r="1112">
          <cell r="A1112"/>
          <cell r="B1112"/>
          <cell r="E1112" t="str">
            <v>Kategória :</v>
          </cell>
          <cell r="F1112" t="str">
            <v>NMŽky</v>
          </cell>
          <cell r="G1112"/>
          <cell r="H1112"/>
          <cell r="I1112"/>
          <cell r="J1112"/>
          <cell r="K1112"/>
          <cell r="L1112"/>
          <cell r="M1112"/>
          <cell r="N1112"/>
          <cell r="O1112"/>
          <cell r="P1112"/>
          <cell r="Q1112"/>
          <cell r="R1112"/>
          <cell r="S1112"/>
          <cell r="T1112"/>
          <cell r="U1112"/>
          <cell r="V1112"/>
          <cell r="W1112"/>
          <cell r="X1112"/>
          <cell r="Z1112"/>
          <cell r="AA1112"/>
          <cell r="AB1112"/>
          <cell r="AC1112"/>
          <cell r="AD1112"/>
        </row>
        <row r="1113">
          <cell r="A1113"/>
          <cell r="B1113"/>
          <cell r="E1113"/>
          <cell r="F1113"/>
          <cell r="G1113"/>
          <cell r="H1113"/>
          <cell r="I1113" t="str">
            <v>Rozhodca</v>
          </cell>
          <cell r="J1113"/>
          <cell r="K1113"/>
          <cell r="L1113"/>
          <cell r="M1113"/>
          <cell r="N1113"/>
          <cell r="O1113"/>
          <cell r="P1113" t="str">
            <v>Víťaz</v>
          </cell>
          <cell r="Q1113"/>
          <cell r="R1113"/>
          <cell r="S1113"/>
          <cell r="T1113"/>
          <cell r="U1113"/>
          <cell r="V1113"/>
          <cell r="W1113"/>
          <cell r="X1113"/>
          <cell r="Z1113"/>
          <cell r="AA1113"/>
          <cell r="AB1113"/>
          <cell r="AC1113"/>
          <cell r="AD1113"/>
        </row>
        <row r="1114">
          <cell r="A1114"/>
          <cell r="B1114"/>
          <cell r="E1114" t="str">
            <v>Skupina :</v>
          </cell>
          <cell r="F1114" t="e">
            <v>#VALUE!</v>
          </cell>
          <cell r="G1114"/>
          <cell r="H1114"/>
          <cell r="I1114" t="e">
            <v>#VALUE!</v>
          </cell>
          <cell r="J1114"/>
          <cell r="K1114"/>
          <cell r="L1114"/>
          <cell r="M1114"/>
          <cell r="N1114" t="str">
            <v/>
          </cell>
          <cell r="O1114"/>
          <cell r="P1114"/>
          <cell r="Q1114"/>
          <cell r="R1114"/>
          <cell r="S1114"/>
          <cell r="T1114"/>
          <cell r="U1114"/>
          <cell r="V1114"/>
          <cell r="W1114"/>
          <cell r="X1114"/>
          <cell r="Z1114"/>
          <cell r="AA1114"/>
          <cell r="AB1114"/>
          <cell r="AC1114"/>
          <cell r="AD1114"/>
        </row>
        <row r="1115">
          <cell r="A1115"/>
          <cell r="B1115"/>
          <cell r="E1115"/>
          <cell r="F1115"/>
          <cell r="G1115"/>
          <cell r="H1115"/>
          <cell r="I1115"/>
          <cell r="J1115"/>
          <cell r="K1115"/>
          <cell r="L1115"/>
          <cell r="M1115"/>
          <cell r="N1115"/>
          <cell r="O1115"/>
          <cell r="P1115"/>
          <cell r="Q1115"/>
          <cell r="R1115"/>
          <cell r="S1115"/>
          <cell r="T1115"/>
          <cell r="U1115"/>
          <cell r="V1115"/>
          <cell r="W1115"/>
          <cell r="X1115"/>
          <cell r="Z1115"/>
          <cell r="AA1115"/>
          <cell r="AB1115"/>
          <cell r="AC1115"/>
          <cell r="AD1115"/>
        </row>
        <row r="1116">
          <cell r="A1116"/>
          <cell r="B1116"/>
          <cell r="E1116" t="str">
            <v>Zápas:</v>
          </cell>
          <cell r="F1116" t="e">
            <v>#VALUE!</v>
          </cell>
          <cell r="G1116"/>
          <cell r="H1116"/>
          <cell r="I1116"/>
          <cell r="J1116"/>
          <cell r="K1116"/>
          <cell r="L1116"/>
          <cell r="M1116"/>
          <cell r="N1116"/>
          <cell r="O1116"/>
          <cell r="P1116"/>
          <cell r="Q1116"/>
          <cell r="R1116"/>
          <cell r="S1116"/>
          <cell r="T1116"/>
          <cell r="U1116"/>
          <cell r="V1116"/>
          <cell r="W1116"/>
          <cell r="X1116"/>
          <cell r="Z1116"/>
          <cell r="AA1116"/>
          <cell r="AB1116"/>
          <cell r="AC1116"/>
          <cell r="AD1116"/>
        </row>
        <row r="1117">
          <cell r="A1117"/>
          <cell r="B1117"/>
          <cell r="E1117"/>
          <cell r="F1117"/>
          <cell r="G1117"/>
          <cell r="H1117" t="str">
            <v>Udelené karty - priestupok</v>
          </cell>
          <cell r="I1117"/>
          <cell r="J1117"/>
          <cell r="K1117"/>
          <cell r="L1117"/>
          <cell r="M1117"/>
          <cell r="N1117"/>
          <cell r="O1117"/>
          <cell r="P1117"/>
          <cell r="Q1117"/>
          <cell r="R1117"/>
          <cell r="S1117"/>
          <cell r="T1117"/>
          <cell r="U1117"/>
          <cell r="V1117"/>
          <cell r="W1117"/>
          <cell r="X1117"/>
          <cell r="Z1117"/>
          <cell r="AA1117"/>
          <cell r="AB1117"/>
          <cell r="AC1117"/>
          <cell r="AD1117"/>
        </row>
        <row r="1118">
          <cell r="A1118"/>
          <cell r="B1118"/>
          <cell r="E1118"/>
          <cell r="F1118"/>
          <cell r="G1118"/>
          <cell r="H1118"/>
          <cell r="I1118"/>
          <cell r="J1118"/>
          <cell r="K1118"/>
          <cell r="L1118"/>
          <cell r="M1118"/>
          <cell r="N1118"/>
          <cell r="O1118"/>
          <cell r="P1118"/>
          <cell r="Q1118"/>
          <cell r="R1118"/>
          <cell r="S1118"/>
          <cell r="T1118"/>
          <cell r="U1118"/>
          <cell r="V1118"/>
          <cell r="W1118"/>
          <cell r="X1118"/>
          <cell r="Z1118"/>
          <cell r="AA1118"/>
          <cell r="AB1118"/>
          <cell r="AC1118"/>
          <cell r="AD1118"/>
        </row>
        <row r="1119">
          <cell r="A1119"/>
          <cell r="B1119"/>
          <cell r="E1119"/>
          <cell r="F1119"/>
          <cell r="G1119"/>
          <cell r="H1119"/>
          <cell r="I1119" t="e">
            <v>#VALUE!</v>
          </cell>
          <cell r="J1119"/>
          <cell r="K1119"/>
          <cell r="L1119"/>
          <cell r="M1119"/>
          <cell r="N1119"/>
          <cell r="O1119"/>
          <cell r="P1119" t="e">
            <v>#VALUE!</v>
          </cell>
          <cell r="Q1119"/>
          <cell r="R1119"/>
          <cell r="S1119"/>
          <cell r="T1119"/>
          <cell r="U1119"/>
          <cell r="V1119"/>
          <cell r="W1119"/>
          <cell r="X1119"/>
          <cell r="Z1119"/>
          <cell r="AA1119"/>
          <cell r="AB1119"/>
          <cell r="AC1119"/>
          <cell r="AD1119"/>
        </row>
        <row r="1120">
          <cell r="A1120"/>
          <cell r="B1120"/>
          <cell r="E1120"/>
          <cell r="F1120"/>
          <cell r="G1120"/>
          <cell r="H1120" t="str">
            <v>Ž</v>
          </cell>
          <cell r="I1120"/>
          <cell r="J1120"/>
          <cell r="K1120"/>
          <cell r="L1120"/>
          <cell r="M1120"/>
          <cell r="N1120"/>
          <cell r="O1120" t="str">
            <v>Ž</v>
          </cell>
          <cell r="P1120"/>
          <cell r="Q1120"/>
          <cell r="R1120"/>
          <cell r="S1120"/>
          <cell r="T1120"/>
          <cell r="U1120"/>
          <cell r="V1120"/>
          <cell r="W1120"/>
          <cell r="X1120"/>
          <cell r="Z1120"/>
          <cell r="AA1120"/>
          <cell r="AB1120"/>
          <cell r="AC1120"/>
          <cell r="AD1120"/>
        </row>
        <row r="1121">
          <cell r="A1121"/>
          <cell r="B1121"/>
          <cell r="E1121"/>
          <cell r="F1121"/>
          <cell r="G1121"/>
          <cell r="H1121" t="str">
            <v>ŽČ</v>
          </cell>
          <cell r="I1121"/>
          <cell r="J1121"/>
          <cell r="K1121"/>
          <cell r="L1121"/>
          <cell r="M1121"/>
          <cell r="N1121"/>
          <cell r="O1121" t="str">
            <v>ŽČ</v>
          </cell>
          <cell r="P1121"/>
          <cell r="Q1121"/>
          <cell r="R1121"/>
          <cell r="S1121"/>
          <cell r="T1121"/>
          <cell r="U1121"/>
          <cell r="V1121"/>
          <cell r="W1121"/>
          <cell r="X1121"/>
          <cell r="Z1121"/>
          <cell r="AA1121"/>
          <cell r="AB1121"/>
          <cell r="AC1121"/>
          <cell r="AD1121"/>
        </row>
        <row r="1122">
          <cell r="A1122"/>
          <cell r="B1122"/>
          <cell r="E1122"/>
          <cell r="F1122"/>
          <cell r="G1122"/>
          <cell r="H1122" t="str">
            <v>ŽČ</v>
          </cell>
          <cell r="I1122"/>
          <cell r="J1122"/>
          <cell r="K1122"/>
          <cell r="L1122"/>
          <cell r="M1122"/>
          <cell r="N1122"/>
          <cell r="O1122" t="str">
            <v>ŽČ</v>
          </cell>
          <cell r="P1122"/>
          <cell r="Q1122"/>
          <cell r="R1122"/>
          <cell r="S1122"/>
          <cell r="T1122"/>
          <cell r="U1122"/>
          <cell r="V1122"/>
          <cell r="W1122"/>
          <cell r="X1122"/>
          <cell r="Z1122"/>
          <cell r="AA1122"/>
          <cell r="AB1122"/>
          <cell r="AC1122"/>
          <cell r="AD1122"/>
        </row>
        <row r="1123">
          <cell r="A1123"/>
          <cell r="B1123"/>
          <cell r="E1123"/>
          <cell r="F1123"/>
          <cell r="G1123"/>
          <cell r="H1123"/>
          <cell r="I1123"/>
          <cell r="J1123"/>
          <cell r="K1123"/>
          <cell r="L1123"/>
          <cell r="M1123"/>
          <cell r="N1123"/>
          <cell r="O1123"/>
          <cell r="P1123"/>
          <cell r="Q1123"/>
          <cell r="R1123"/>
          <cell r="S1123"/>
          <cell r="T1123"/>
          <cell r="U1123"/>
          <cell r="V1123"/>
          <cell r="W1123"/>
          <cell r="X1123"/>
          <cell r="Z1123"/>
          <cell r="AA1123"/>
          <cell r="AB1123"/>
          <cell r="AC1123"/>
          <cell r="AD1123"/>
        </row>
        <row r="1124">
          <cell r="A1124"/>
          <cell r="B1124"/>
          <cell r="C1124"/>
          <cell r="D1124"/>
          <cell r="E1124"/>
          <cell r="F1124"/>
          <cell r="G1124"/>
          <cell r="H1124"/>
          <cell r="I1124"/>
          <cell r="J1124"/>
          <cell r="K1124"/>
          <cell r="L1124"/>
          <cell r="M1124"/>
          <cell r="N1124"/>
          <cell r="O1124"/>
          <cell r="P1124"/>
          <cell r="Q1124"/>
          <cell r="R1124"/>
          <cell r="S1124"/>
          <cell r="T1124"/>
          <cell r="U1124"/>
          <cell r="V1124"/>
          <cell r="W1124"/>
          <cell r="X1124"/>
          <cell r="Y1124"/>
          <cell r="Z1124"/>
          <cell r="AA1124"/>
          <cell r="AB1124"/>
          <cell r="AC1124"/>
          <cell r="AD1124"/>
        </row>
        <row r="1125">
          <cell r="A1125" t="e">
            <v>#VALUE!</v>
          </cell>
          <cell r="B1125"/>
          <cell r="E1125" t="str">
            <v xml:space="preserve">zápas č. </v>
          </cell>
          <cell r="F1125" t="e">
            <v>#VALUE!</v>
          </cell>
          <cell r="G1125"/>
          <cell r="H1125" t="str">
            <v>Servis</v>
          </cell>
          <cell r="I1125"/>
          <cell r="J1125"/>
          <cell r="K1125"/>
          <cell r="L1125"/>
          <cell r="M1125"/>
          <cell r="N1125"/>
          <cell r="O1125"/>
          <cell r="P1125"/>
          <cell r="Q1125"/>
          <cell r="R1125"/>
          <cell r="S1125"/>
          <cell r="T1125"/>
          <cell r="U1125"/>
          <cell r="V1125" t="str">
            <v>pomer</v>
          </cell>
          <cell r="W1125"/>
          <cell r="X1125"/>
          <cell r="Y1125" t="str">
            <v>(:)</v>
          </cell>
          <cell r="Z1125" t="str">
            <v/>
          </cell>
          <cell r="AA1125" t="str">
            <v/>
          </cell>
          <cell r="AB1125"/>
          <cell r="AC1125" t="str">
            <v/>
          </cell>
          <cell r="AD1125" t="e">
            <v>#VALUE!</v>
          </cell>
        </row>
        <row r="1126">
          <cell r="A1126"/>
          <cell r="B1126"/>
          <cell r="E1126"/>
          <cell r="F1126"/>
          <cell r="G1126" t="str">
            <v>Time out</v>
          </cell>
          <cell r="H1126" t="str">
            <v>Príjem</v>
          </cell>
          <cell r="I1126"/>
          <cell r="J1126"/>
          <cell r="K1126"/>
          <cell r="L1126"/>
          <cell r="M1126"/>
          <cell r="N1126">
            <v>1</v>
          </cell>
          <cell r="O1126">
            <v>2</v>
          </cell>
          <cell r="P1126">
            <v>3</v>
          </cell>
          <cell r="Q1126">
            <v>4</v>
          </cell>
          <cell r="R1126">
            <v>5</v>
          </cell>
          <cell r="S1126">
            <v>6</v>
          </cell>
          <cell r="T1126">
            <v>7</v>
          </cell>
          <cell r="U1126"/>
          <cell r="V1126" t="str">
            <v>setov</v>
          </cell>
          <cell r="W1126"/>
          <cell r="X1126"/>
          <cell r="Z1126"/>
          <cell r="AA1126"/>
          <cell r="AB1126"/>
          <cell r="AC1126"/>
          <cell r="AD1126"/>
        </row>
        <row r="1127">
          <cell r="A1127" t="e">
            <v>#VALUE!</v>
          </cell>
          <cell r="B1127"/>
          <cell r="E1127" t="str">
            <v>Stôl:</v>
          </cell>
          <cell r="F1127" t="e">
            <v>#VALUE!</v>
          </cell>
          <cell r="G1127"/>
          <cell r="H1127"/>
          <cell r="I1127" t="e">
            <v>#VALUE!</v>
          </cell>
          <cell r="J1127"/>
          <cell r="K1127"/>
          <cell r="L1127"/>
          <cell r="M1127"/>
          <cell r="N1127"/>
          <cell r="O1127"/>
          <cell r="P1127"/>
          <cell r="Q1127" t="str">
            <v xml:space="preserve"> </v>
          </cell>
          <cell r="R1127"/>
          <cell r="S1127"/>
          <cell r="T1127"/>
          <cell r="U1127"/>
          <cell r="V1127" t="str">
            <v/>
          </cell>
          <cell r="W1127"/>
          <cell r="X1127"/>
          <cell r="Z1127"/>
          <cell r="AA1127"/>
          <cell r="AB1127"/>
          <cell r="AC1127"/>
          <cell r="AD1127"/>
        </row>
        <row r="1128">
          <cell r="A1128"/>
          <cell r="B1128"/>
          <cell r="E1128"/>
          <cell r="F1128"/>
          <cell r="G1128"/>
          <cell r="H1128"/>
          <cell r="I1128"/>
          <cell r="J1128"/>
          <cell r="K1128"/>
          <cell r="L1128"/>
          <cell r="M1128"/>
          <cell r="N1128"/>
          <cell r="O1128"/>
          <cell r="P1128"/>
          <cell r="Q1128"/>
          <cell r="R1128"/>
          <cell r="S1128"/>
          <cell r="T1128"/>
          <cell r="U1128"/>
          <cell r="V1128"/>
          <cell r="W1128"/>
          <cell r="X1128"/>
          <cell r="Z1128"/>
          <cell r="AA1128"/>
          <cell r="AB1128"/>
          <cell r="AC1128"/>
          <cell r="AD1128"/>
        </row>
        <row r="1129">
          <cell r="A1129"/>
          <cell r="B1129"/>
          <cell r="E1129" t="str">
            <v>Dátum:</v>
          </cell>
          <cell r="F1129">
            <v>43729</v>
          </cell>
          <cell r="G1129"/>
          <cell r="H1129"/>
          <cell r="I1129"/>
          <cell r="J1129"/>
          <cell r="K1129"/>
          <cell r="L1129"/>
          <cell r="M1129"/>
          <cell r="N1129"/>
          <cell r="O1129"/>
          <cell r="P1129"/>
          <cell r="Q1129"/>
          <cell r="R1129"/>
          <cell r="S1129"/>
          <cell r="T1129"/>
          <cell r="U1129"/>
          <cell r="V1129"/>
          <cell r="W1129"/>
          <cell r="X1129"/>
          <cell r="Z1129"/>
          <cell r="AA1129"/>
          <cell r="AB1129"/>
          <cell r="AC1129"/>
          <cell r="AD1129"/>
        </row>
        <row r="1130">
          <cell r="A1130" t="e">
            <v>#VALUE!</v>
          </cell>
          <cell r="B1130"/>
          <cell r="E1130" t="str">
            <v>Čas:</v>
          </cell>
          <cell r="F1130"/>
          <cell r="G1130"/>
          <cell r="H1130"/>
          <cell r="I1130" t="e">
            <v>#VALUE!</v>
          </cell>
          <cell r="J1130"/>
          <cell r="K1130"/>
          <cell r="L1130"/>
          <cell r="M1130"/>
          <cell r="N1130"/>
          <cell r="O1130"/>
          <cell r="P1130"/>
          <cell r="Q1130" t="str">
            <v xml:space="preserve"> </v>
          </cell>
          <cell r="R1130"/>
          <cell r="S1130"/>
          <cell r="T1130"/>
          <cell r="U1130"/>
          <cell r="V1130" t="str">
            <v/>
          </cell>
          <cell r="W1130"/>
          <cell r="X1130"/>
          <cell r="Z1130"/>
          <cell r="AA1130"/>
          <cell r="AB1130"/>
          <cell r="AC1130"/>
          <cell r="AD1130"/>
        </row>
        <row r="1131">
          <cell r="A1131"/>
          <cell r="B1131"/>
          <cell r="E1131"/>
          <cell r="F1131"/>
          <cell r="G1131"/>
          <cell r="H1131"/>
          <cell r="I1131"/>
          <cell r="J1131"/>
          <cell r="K1131"/>
          <cell r="L1131"/>
          <cell r="M1131"/>
          <cell r="N1131"/>
          <cell r="O1131"/>
          <cell r="P1131"/>
          <cell r="Q1131"/>
          <cell r="R1131"/>
          <cell r="S1131"/>
          <cell r="T1131"/>
          <cell r="U1131"/>
          <cell r="V1131"/>
          <cell r="W1131"/>
          <cell r="X1131"/>
          <cell r="Z1131"/>
          <cell r="AA1131"/>
          <cell r="AB1131"/>
          <cell r="AC1131"/>
          <cell r="AD1131"/>
        </row>
        <row r="1132">
          <cell r="A1132"/>
          <cell r="B1132"/>
          <cell r="E1132" t="str">
            <v>Kategória :</v>
          </cell>
          <cell r="F1132" t="str">
            <v>NMŽky</v>
          </cell>
          <cell r="G1132"/>
          <cell r="H1132"/>
          <cell r="I1132"/>
          <cell r="J1132"/>
          <cell r="K1132"/>
          <cell r="L1132"/>
          <cell r="M1132"/>
          <cell r="N1132"/>
          <cell r="O1132"/>
          <cell r="P1132"/>
          <cell r="Q1132"/>
          <cell r="R1132"/>
          <cell r="S1132"/>
          <cell r="T1132"/>
          <cell r="U1132"/>
          <cell r="V1132"/>
          <cell r="W1132"/>
          <cell r="X1132"/>
          <cell r="Z1132"/>
          <cell r="AA1132"/>
          <cell r="AB1132"/>
          <cell r="AC1132"/>
          <cell r="AD1132"/>
        </row>
        <row r="1133">
          <cell r="A1133"/>
          <cell r="B1133"/>
          <cell r="E1133"/>
          <cell r="F1133"/>
          <cell r="G1133"/>
          <cell r="H1133"/>
          <cell r="I1133" t="str">
            <v>Rozhodca</v>
          </cell>
          <cell r="J1133"/>
          <cell r="K1133"/>
          <cell r="L1133"/>
          <cell r="M1133"/>
          <cell r="N1133"/>
          <cell r="O1133"/>
          <cell r="P1133" t="str">
            <v>Víťaz</v>
          </cell>
          <cell r="Q1133"/>
          <cell r="R1133"/>
          <cell r="S1133"/>
          <cell r="T1133"/>
          <cell r="U1133"/>
          <cell r="V1133"/>
          <cell r="W1133"/>
          <cell r="X1133"/>
          <cell r="Z1133"/>
          <cell r="AA1133"/>
          <cell r="AB1133"/>
          <cell r="AC1133"/>
          <cell r="AD1133"/>
        </row>
        <row r="1134">
          <cell r="A1134"/>
          <cell r="B1134"/>
          <cell r="E1134" t="str">
            <v>Skupina :</v>
          </cell>
          <cell r="F1134" t="e">
            <v>#VALUE!</v>
          </cell>
          <cell r="G1134"/>
          <cell r="H1134"/>
          <cell r="I1134"/>
          <cell r="J1134"/>
          <cell r="K1134"/>
          <cell r="L1134"/>
          <cell r="M1134"/>
          <cell r="N1134" t="str">
            <v/>
          </cell>
          <cell r="O1134"/>
          <cell r="P1134"/>
          <cell r="Q1134"/>
          <cell r="R1134"/>
          <cell r="S1134"/>
          <cell r="T1134"/>
          <cell r="U1134"/>
          <cell r="V1134"/>
          <cell r="W1134"/>
          <cell r="X1134"/>
          <cell r="Z1134"/>
          <cell r="AA1134"/>
          <cell r="AB1134"/>
          <cell r="AC1134"/>
          <cell r="AD1134"/>
        </row>
        <row r="1135">
          <cell r="A1135"/>
          <cell r="B1135"/>
          <cell r="E1135"/>
          <cell r="F1135"/>
          <cell r="G1135"/>
          <cell r="H1135"/>
          <cell r="I1135"/>
          <cell r="J1135"/>
          <cell r="K1135"/>
          <cell r="L1135"/>
          <cell r="M1135"/>
          <cell r="N1135"/>
          <cell r="O1135"/>
          <cell r="P1135"/>
          <cell r="Q1135"/>
          <cell r="R1135"/>
          <cell r="S1135"/>
          <cell r="T1135"/>
          <cell r="U1135"/>
          <cell r="V1135"/>
          <cell r="W1135"/>
          <cell r="X1135"/>
          <cell r="Z1135"/>
          <cell r="AA1135"/>
          <cell r="AB1135"/>
          <cell r="AC1135"/>
          <cell r="AD1135"/>
        </row>
        <row r="1136">
          <cell r="A1136"/>
          <cell r="B1136"/>
          <cell r="E1136" t="str">
            <v>Zápas:</v>
          </cell>
          <cell r="F1136" t="e">
            <v>#VALUE!</v>
          </cell>
          <cell r="G1136"/>
          <cell r="H1136"/>
          <cell r="I1136"/>
          <cell r="J1136"/>
          <cell r="K1136"/>
          <cell r="L1136"/>
          <cell r="M1136"/>
          <cell r="N1136"/>
          <cell r="O1136"/>
          <cell r="P1136"/>
          <cell r="Q1136"/>
          <cell r="R1136"/>
          <cell r="S1136"/>
          <cell r="T1136"/>
          <cell r="U1136"/>
          <cell r="V1136"/>
          <cell r="W1136"/>
          <cell r="X1136"/>
          <cell r="Z1136"/>
          <cell r="AA1136"/>
          <cell r="AB1136"/>
          <cell r="AC1136"/>
          <cell r="AD1136"/>
        </row>
        <row r="1137">
          <cell r="A1137"/>
          <cell r="B1137"/>
          <cell r="E1137"/>
          <cell r="F1137"/>
          <cell r="G1137"/>
          <cell r="H1137" t="str">
            <v>Udelené karty - priestupok</v>
          </cell>
          <cell r="I1137"/>
          <cell r="J1137"/>
          <cell r="K1137"/>
          <cell r="L1137"/>
          <cell r="M1137"/>
          <cell r="N1137"/>
          <cell r="O1137"/>
          <cell r="P1137"/>
          <cell r="Q1137"/>
          <cell r="R1137"/>
          <cell r="S1137"/>
          <cell r="T1137"/>
          <cell r="U1137"/>
          <cell r="V1137"/>
          <cell r="W1137"/>
          <cell r="X1137"/>
          <cell r="Z1137"/>
          <cell r="AA1137"/>
          <cell r="AB1137"/>
          <cell r="AC1137"/>
          <cell r="AD1137"/>
        </row>
        <row r="1138">
          <cell r="A1138"/>
          <cell r="B1138"/>
          <cell r="E1138"/>
          <cell r="F1138"/>
          <cell r="G1138"/>
          <cell r="H1138"/>
          <cell r="I1138"/>
          <cell r="J1138"/>
          <cell r="K1138"/>
          <cell r="L1138"/>
          <cell r="M1138"/>
          <cell r="N1138"/>
          <cell r="O1138"/>
          <cell r="P1138"/>
          <cell r="Q1138"/>
          <cell r="R1138"/>
          <cell r="S1138"/>
          <cell r="T1138"/>
          <cell r="U1138"/>
          <cell r="V1138"/>
          <cell r="W1138"/>
          <cell r="X1138"/>
          <cell r="Z1138"/>
          <cell r="AA1138"/>
          <cell r="AB1138"/>
          <cell r="AC1138"/>
          <cell r="AD1138"/>
        </row>
        <row r="1139">
          <cell r="A1139"/>
          <cell r="B1139"/>
          <cell r="E1139"/>
          <cell r="F1139"/>
          <cell r="G1139"/>
          <cell r="H1139"/>
          <cell r="I1139" t="e">
            <v>#VALUE!</v>
          </cell>
          <cell r="J1139"/>
          <cell r="K1139"/>
          <cell r="L1139"/>
          <cell r="M1139"/>
          <cell r="N1139"/>
          <cell r="O1139"/>
          <cell r="P1139" t="e">
            <v>#VALUE!</v>
          </cell>
          <cell r="Q1139"/>
          <cell r="R1139"/>
          <cell r="S1139"/>
          <cell r="T1139"/>
          <cell r="U1139"/>
          <cell r="V1139"/>
          <cell r="W1139"/>
          <cell r="X1139"/>
          <cell r="Z1139"/>
          <cell r="AA1139"/>
          <cell r="AB1139"/>
          <cell r="AC1139"/>
          <cell r="AD1139"/>
        </row>
        <row r="1140">
          <cell r="A1140"/>
          <cell r="B1140"/>
          <cell r="E1140"/>
          <cell r="F1140"/>
          <cell r="G1140"/>
          <cell r="H1140" t="str">
            <v>Ž</v>
          </cell>
          <cell r="I1140"/>
          <cell r="J1140"/>
          <cell r="K1140"/>
          <cell r="L1140"/>
          <cell r="M1140"/>
          <cell r="N1140"/>
          <cell r="O1140" t="str">
            <v>Ž</v>
          </cell>
          <cell r="P1140"/>
          <cell r="Q1140"/>
          <cell r="R1140"/>
          <cell r="S1140"/>
          <cell r="T1140"/>
          <cell r="U1140"/>
          <cell r="V1140"/>
          <cell r="W1140"/>
          <cell r="X1140"/>
          <cell r="Z1140"/>
          <cell r="AA1140"/>
          <cell r="AB1140"/>
          <cell r="AC1140"/>
          <cell r="AD1140"/>
        </row>
        <row r="1141">
          <cell r="A1141"/>
          <cell r="B1141"/>
          <cell r="E1141"/>
          <cell r="F1141"/>
          <cell r="G1141"/>
          <cell r="H1141" t="str">
            <v>ŽČ</v>
          </cell>
          <cell r="I1141"/>
          <cell r="J1141"/>
          <cell r="K1141"/>
          <cell r="L1141"/>
          <cell r="M1141"/>
          <cell r="N1141"/>
          <cell r="O1141" t="str">
            <v>ŽČ</v>
          </cell>
          <cell r="P1141"/>
          <cell r="Q1141"/>
          <cell r="R1141"/>
          <cell r="S1141"/>
          <cell r="T1141"/>
          <cell r="U1141"/>
          <cell r="V1141"/>
          <cell r="W1141"/>
          <cell r="X1141"/>
          <cell r="Z1141"/>
          <cell r="AA1141"/>
          <cell r="AB1141"/>
          <cell r="AC1141"/>
          <cell r="AD1141"/>
        </row>
        <row r="1142">
          <cell r="A1142"/>
          <cell r="B1142"/>
          <cell r="E1142"/>
          <cell r="F1142"/>
          <cell r="G1142"/>
          <cell r="H1142" t="str">
            <v>ŽČ</v>
          </cell>
          <cell r="I1142"/>
          <cell r="J1142"/>
          <cell r="K1142"/>
          <cell r="L1142"/>
          <cell r="M1142"/>
          <cell r="N1142"/>
          <cell r="O1142" t="str">
            <v>ŽČ</v>
          </cell>
          <cell r="P1142"/>
          <cell r="Q1142"/>
          <cell r="R1142"/>
          <cell r="S1142"/>
          <cell r="T1142"/>
          <cell r="U1142"/>
          <cell r="V1142"/>
          <cell r="W1142"/>
          <cell r="X1142"/>
          <cell r="Z1142"/>
          <cell r="AA1142"/>
          <cell r="AB1142"/>
          <cell r="AC1142"/>
          <cell r="AD1142"/>
        </row>
        <row r="1143">
          <cell r="A1143"/>
          <cell r="B1143"/>
          <cell r="E1143"/>
          <cell r="F1143"/>
          <cell r="G1143"/>
          <cell r="H1143"/>
          <cell r="I1143"/>
          <cell r="J1143"/>
          <cell r="K1143"/>
          <cell r="L1143"/>
          <cell r="M1143"/>
          <cell r="N1143"/>
          <cell r="O1143"/>
          <cell r="P1143"/>
          <cell r="Q1143"/>
          <cell r="R1143"/>
          <cell r="S1143"/>
          <cell r="T1143"/>
          <cell r="U1143"/>
          <cell r="V1143"/>
          <cell r="W1143"/>
          <cell r="X1143"/>
          <cell r="Z1143"/>
          <cell r="AA1143"/>
          <cell r="AB1143"/>
          <cell r="AC1143"/>
          <cell r="AD1143"/>
        </row>
        <row r="1144">
          <cell r="A1144"/>
          <cell r="B1144"/>
          <cell r="C1144"/>
          <cell r="D1144"/>
          <cell r="E1144"/>
          <cell r="F1144"/>
          <cell r="G1144"/>
          <cell r="H1144"/>
          <cell r="I1144"/>
          <cell r="J1144"/>
          <cell r="K1144"/>
          <cell r="L1144"/>
          <cell r="M1144"/>
          <cell r="N1144"/>
          <cell r="O1144"/>
          <cell r="P1144"/>
          <cell r="Q1144"/>
          <cell r="R1144"/>
          <cell r="S1144"/>
          <cell r="T1144"/>
          <cell r="U1144"/>
          <cell r="V1144"/>
          <cell r="W1144"/>
          <cell r="X1144"/>
          <cell r="Y1144"/>
          <cell r="Z1144"/>
          <cell r="AA1144"/>
          <cell r="AB1144"/>
          <cell r="AC1144"/>
          <cell r="AD1144"/>
        </row>
        <row r="1145">
          <cell r="A1145" t="e">
            <v>#VALUE!</v>
          </cell>
          <cell r="B1145"/>
          <cell r="E1145" t="str">
            <v xml:space="preserve">zápas č. </v>
          </cell>
          <cell r="F1145" t="e">
            <v>#VALUE!</v>
          </cell>
          <cell r="G1145"/>
          <cell r="H1145" t="str">
            <v>Servis</v>
          </cell>
          <cell r="I1145"/>
          <cell r="J1145"/>
          <cell r="K1145"/>
          <cell r="L1145"/>
          <cell r="M1145"/>
          <cell r="N1145"/>
          <cell r="O1145"/>
          <cell r="P1145"/>
          <cell r="Q1145"/>
          <cell r="R1145"/>
          <cell r="S1145"/>
          <cell r="T1145"/>
          <cell r="U1145"/>
          <cell r="V1145" t="str">
            <v>pomer</v>
          </cell>
          <cell r="W1145"/>
          <cell r="X1145"/>
          <cell r="Y1145" t="str">
            <v>(:)</v>
          </cell>
          <cell r="Z1145" t="str">
            <v/>
          </cell>
          <cell r="AA1145" t="str">
            <v/>
          </cell>
          <cell r="AB1145"/>
          <cell r="AC1145" t="str">
            <v/>
          </cell>
          <cell r="AD1145" t="e">
            <v>#VALUE!</v>
          </cell>
        </row>
        <row r="1146">
          <cell r="A1146"/>
          <cell r="B1146"/>
          <cell r="E1146"/>
          <cell r="F1146"/>
          <cell r="G1146" t="str">
            <v>Time out</v>
          </cell>
          <cell r="H1146" t="str">
            <v>Príjem</v>
          </cell>
          <cell r="I1146"/>
          <cell r="J1146"/>
          <cell r="K1146"/>
          <cell r="L1146"/>
          <cell r="M1146"/>
          <cell r="N1146">
            <v>1</v>
          </cell>
          <cell r="O1146">
            <v>2</v>
          </cell>
          <cell r="P1146">
            <v>3</v>
          </cell>
          <cell r="Q1146">
            <v>4</v>
          </cell>
          <cell r="R1146">
            <v>5</v>
          </cell>
          <cell r="S1146">
            <v>6</v>
          </cell>
          <cell r="T1146">
            <v>7</v>
          </cell>
          <cell r="U1146"/>
          <cell r="V1146" t="str">
            <v>setov</v>
          </cell>
          <cell r="W1146"/>
          <cell r="X1146"/>
          <cell r="Z1146"/>
          <cell r="AA1146"/>
          <cell r="AB1146"/>
          <cell r="AC1146"/>
          <cell r="AD1146"/>
        </row>
        <row r="1147">
          <cell r="A1147" t="e">
            <v>#VALUE!</v>
          </cell>
          <cell r="B1147"/>
          <cell r="E1147" t="str">
            <v>Stôl:</v>
          </cell>
          <cell r="F1147" t="e">
            <v>#VALUE!</v>
          </cell>
          <cell r="G1147"/>
          <cell r="H1147"/>
          <cell r="I1147" t="e">
            <v>#VALUE!</v>
          </cell>
          <cell r="J1147"/>
          <cell r="K1147"/>
          <cell r="L1147"/>
          <cell r="M1147"/>
          <cell r="N1147"/>
          <cell r="O1147"/>
          <cell r="P1147"/>
          <cell r="Q1147" t="str">
            <v xml:space="preserve"> </v>
          </cell>
          <cell r="R1147"/>
          <cell r="S1147"/>
          <cell r="T1147"/>
          <cell r="U1147"/>
          <cell r="V1147" t="str">
            <v/>
          </cell>
          <cell r="W1147"/>
          <cell r="X1147"/>
          <cell r="Z1147"/>
          <cell r="AA1147"/>
          <cell r="AB1147"/>
          <cell r="AC1147"/>
          <cell r="AD1147"/>
        </row>
        <row r="1148">
          <cell r="A1148"/>
          <cell r="B1148"/>
          <cell r="E1148"/>
          <cell r="F1148"/>
          <cell r="G1148"/>
          <cell r="H1148"/>
          <cell r="I1148"/>
          <cell r="J1148"/>
          <cell r="K1148"/>
          <cell r="L1148"/>
          <cell r="M1148"/>
          <cell r="N1148"/>
          <cell r="O1148"/>
          <cell r="P1148"/>
          <cell r="Q1148"/>
          <cell r="R1148"/>
          <cell r="S1148"/>
          <cell r="T1148"/>
          <cell r="U1148"/>
          <cell r="V1148"/>
          <cell r="W1148"/>
          <cell r="X1148"/>
          <cell r="Z1148"/>
          <cell r="AA1148"/>
          <cell r="AB1148"/>
          <cell r="AC1148"/>
          <cell r="AD1148"/>
        </row>
        <row r="1149">
          <cell r="A1149"/>
          <cell r="B1149"/>
          <cell r="E1149" t="str">
            <v>Dátum:</v>
          </cell>
          <cell r="F1149">
            <v>43729</v>
          </cell>
          <cell r="G1149"/>
          <cell r="H1149"/>
          <cell r="I1149"/>
          <cell r="J1149"/>
          <cell r="K1149"/>
          <cell r="L1149"/>
          <cell r="M1149"/>
          <cell r="N1149"/>
          <cell r="O1149"/>
          <cell r="P1149"/>
          <cell r="Q1149"/>
          <cell r="R1149"/>
          <cell r="S1149"/>
          <cell r="T1149"/>
          <cell r="U1149"/>
          <cell r="V1149"/>
          <cell r="W1149"/>
          <cell r="X1149"/>
          <cell r="Z1149"/>
          <cell r="AA1149"/>
          <cell r="AB1149"/>
          <cell r="AC1149"/>
          <cell r="AD1149"/>
        </row>
        <row r="1150">
          <cell r="A1150" t="e">
            <v>#VALUE!</v>
          </cell>
          <cell r="B1150"/>
          <cell r="E1150" t="str">
            <v>Čas:</v>
          </cell>
          <cell r="F1150"/>
          <cell r="G1150"/>
          <cell r="H1150"/>
          <cell r="I1150" t="e">
            <v>#VALUE!</v>
          </cell>
          <cell r="J1150"/>
          <cell r="K1150"/>
          <cell r="L1150"/>
          <cell r="M1150"/>
          <cell r="N1150"/>
          <cell r="O1150"/>
          <cell r="P1150"/>
          <cell r="Q1150" t="str">
            <v xml:space="preserve"> </v>
          </cell>
          <cell r="R1150"/>
          <cell r="S1150"/>
          <cell r="T1150"/>
          <cell r="U1150"/>
          <cell r="V1150" t="str">
            <v/>
          </cell>
          <cell r="W1150"/>
          <cell r="X1150"/>
          <cell r="Z1150"/>
          <cell r="AA1150"/>
          <cell r="AB1150"/>
          <cell r="AC1150"/>
          <cell r="AD1150"/>
        </row>
        <row r="1151">
          <cell r="A1151"/>
          <cell r="B1151"/>
          <cell r="E1151"/>
          <cell r="F1151"/>
          <cell r="G1151"/>
          <cell r="H1151"/>
          <cell r="I1151"/>
          <cell r="J1151"/>
          <cell r="K1151"/>
          <cell r="L1151"/>
          <cell r="M1151"/>
          <cell r="N1151"/>
          <cell r="O1151"/>
          <cell r="P1151"/>
          <cell r="Q1151"/>
          <cell r="R1151"/>
          <cell r="S1151"/>
          <cell r="T1151"/>
          <cell r="U1151"/>
          <cell r="V1151"/>
          <cell r="W1151"/>
          <cell r="X1151"/>
          <cell r="Z1151"/>
          <cell r="AA1151"/>
          <cell r="AB1151"/>
          <cell r="AC1151"/>
          <cell r="AD1151"/>
        </row>
        <row r="1152">
          <cell r="A1152"/>
          <cell r="B1152"/>
          <cell r="E1152" t="str">
            <v>Kategória :</v>
          </cell>
          <cell r="F1152" t="str">
            <v>NMŽky</v>
          </cell>
          <cell r="G1152"/>
          <cell r="H1152"/>
          <cell r="I1152"/>
          <cell r="J1152"/>
          <cell r="K1152"/>
          <cell r="L1152"/>
          <cell r="M1152"/>
          <cell r="N1152"/>
          <cell r="O1152"/>
          <cell r="P1152"/>
          <cell r="Q1152"/>
          <cell r="R1152"/>
          <cell r="S1152"/>
          <cell r="T1152"/>
          <cell r="U1152"/>
          <cell r="V1152"/>
          <cell r="W1152"/>
          <cell r="X1152"/>
          <cell r="Z1152"/>
          <cell r="AA1152"/>
          <cell r="AB1152"/>
          <cell r="AC1152"/>
          <cell r="AD1152"/>
        </row>
        <row r="1153">
          <cell r="A1153"/>
          <cell r="B1153"/>
          <cell r="E1153"/>
          <cell r="F1153"/>
          <cell r="G1153"/>
          <cell r="H1153"/>
          <cell r="I1153" t="str">
            <v>Rozhodca</v>
          </cell>
          <cell r="J1153"/>
          <cell r="K1153"/>
          <cell r="L1153"/>
          <cell r="M1153"/>
          <cell r="N1153"/>
          <cell r="O1153"/>
          <cell r="P1153" t="str">
            <v>Víťaz</v>
          </cell>
          <cell r="Q1153"/>
          <cell r="R1153"/>
          <cell r="S1153"/>
          <cell r="T1153"/>
          <cell r="U1153"/>
          <cell r="V1153"/>
          <cell r="W1153"/>
          <cell r="X1153"/>
          <cell r="Z1153"/>
          <cell r="AA1153"/>
          <cell r="AB1153"/>
          <cell r="AC1153"/>
          <cell r="AD1153"/>
        </row>
        <row r="1154">
          <cell r="A1154"/>
          <cell r="B1154"/>
          <cell r="E1154" t="str">
            <v>Skupina :</v>
          </cell>
          <cell r="F1154" t="e">
            <v>#VALUE!</v>
          </cell>
          <cell r="G1154"/>
          <cell r="H1154"/>
          <cell r="I1154"/>
          <cell r="J1154"/>
          <cell r="K1154"/>
          <cell r="L1154"/>
          <cell r="M1154"/>
          <cell r="N1154" t="str">
            <v/>
          </cell>
          <cell r="O1154"/>
          <cell r="P1154"/>
          <cell r="Q1154"/>
          <cell r="R1154"/>
          <cell r="S1154"/>
          <cell r="T1154"/>
          <cell r="U1154"/>
          <cell r="V1154"/>
          <cell r="W1154"/>
          <cell r="X1154"/>
          <cell r="Z1154"/>
          <cell r="AA1154"/>
          <cell r="AB1154"/>
          <cell r="AC1154"/>
          <cell r="AD1154"/>
        </row>
        <row r="1155">
          <cell r="A1155"/>
          <cell r="B1155"/>
          <cell r="E1155"/>
          <cell r="F1155"/>
          <cell r="G1155"/>
          <cell r="H1155"/>
          <cell r="I1155"/>
          <cell r="J1155"/>
          <cell r="K1155"/>
          <cell r="L1155"/>
          <cell r="M1155"/>
          <cell r="N1155"/>
          <cell r="O1155"/>
          <cell r="P1155"/>
          <cell r="Q1155"/>
          <cell r="R1155"/>
          <cell r="S1155"/>
          <cell r="T1155"/>
          <cell r="U1155"/>
          <cell r="V1155"/>
          <cell r="W1155"/>
          <cell r="X1155"/>
          <cell r="Z1155"/>
          <cell r="AA1155"/>
          <cell r="AB1155"/>
          <cell r="AC1155"/>
          <cell r="AD1155"/>
        </row>
        <row r="1156">
          <cell r="A1156"/>
          <cell r="B1156"/>
          <cell r="E1156" t="str">
            <v>Zápas:</v>
          </cell>
          <cell r="F1156" t="e">
            <v>#VALUE!</v>
          </cell>
          <cell r="G1156"/>
          <cell r="H1156"/>
          <cell r="I1156"/>
          <cell r="J1156"/>
          <cell r="K1156"/>
          <cell r="L1156"/>
          <cell r="M1156"/>
          <cell r="N1156"/>
          <cell r="O1156"/>
          <cell r="P1156"/>
          <cell r="Q1156"/>
          <cell r="R1156"/>
          <cell r="S1156"/>
          <cell r="T1156"/>
          <cell r="U1156"/>
          <cell r="V1156"/>
          <cell r="W1156"/>
          <cell r="X1156"/>
          <cell r="Z1156"/>
          <cell r="AA1156"/>
          <cell r="AB1156"/>
          <cell r="AC1156"/>
          <cell r="AD1156"/>
        </row>
        <row r="1157">
          <cell r="A1157"/>
          <cell r="B1157"/>
          <cell r="E1157"/>
          <cell r="F1157"/>
          <cell r="G1157"/>
          <cell r="H1157" t="str">
            <v>Udelené karty - priestupok</v>
          </cell>
          <cell r="I1157"/>
          <cell r="J1157"/>
          <cell r="K1157"/>
          <cell r="L1157"/>
          <cell r="M1157"/>
          <cell r="N1157"/>
          <cell r="O1157"/>
          <cell r="P1157"/>
          <cell r="Q1157"/>
          <cell r="R1157"/>
          <cell r="S1157"/>
          <cell r="T1157"/>
          <cell r="U1157"/>
          <cell r="V1157"/>
          <cell r="W1157"/>
          <cell r="X1157"/>
          <cell r="Z1157"/>
          <cell r="AA1157"/>
          <cell r="AB1157"/>
          <cell r="AC1157"/>
          <cell r="AD1157"/>
        </row>
        <row r="1158">
          <cell r="A1158"/>
          <cell r="B1158"/>
          <cell r="E1158"/>
          <cell r="F1158"/>
          <cell r="G1158"/>
          <cell r="H1158"/>
          <cell r="I1158"/>
          <cell r="J1158"/>
          <cell r="K1158"/>
          <cell r="L1158"/>
          <cell r="M1158"/>
          <cell r="N1158"/>
          <cell r="O1158"/>
          <cell r="P1158"/>
          <cell r="Q1158"/>
          <cell r="R1158"/>
          <cell r="S1158"/>
          <cell r="T1158"/>
          <cell r="U1158"/>
          <cell r="V1158"/>
          <cell r="W1158"/>
          <cell r="X1158"/>
          <cell r="Z1158"/>
          <cell r="AA1158"/>
          <cell r="AB1158"/>
          <cell r="AC1158"/>
          <cell r="AD1158"/>
        </row>
        <row r="1159">
          <cell r="A1159"/>
          <cell r="B1159"/>
          <cell r="E1159"/>
          <cell r="F1159"/>
          <cell r="G1159"/>
          <cell r="H1159"/>
          <cell r="I1159" t="e">
            <v>#VALUE!</v>
          </cell>
          <cell r="J1159"/>
          <cell r="K1159"/>
          <cell r="L1159"/>
          <cell r="M1159"/>
          <cell r="N1159"/>
          <cell r="O1159"/>
          <cell r="P1159" t="e">
            <v>#VALUE!</v>
          </cell>
          <cell r="Q1159"/>
          <cell r="R1159"/>
          <cell r="S1159"/>
          <cell r="T1159"/>
          <cell r="U1159"/>
          <cell r="V1159"/>
          <cell r="W1159"/>
          <cell r="X1159"/>
          <cell r="Z1159"/>
          <cell r="AA1159"/>
          <cell r="AB1159"/>
          <cell r="AC1159"/>
          <cell r="AD1159"/>
        </row>
        <row r="1160">
          <cell r="A1160"/>
          <cell r="B1160"/>
          <cell r="E1160"/>
          <cell r="F1160"/>
          <cell r="G1160"/>
          <cell r="H1160" t="str">
            <v>Ž</v>
          </cell>
          <cell r="I1160"/>
          <cell r="J1160"/>
          <cell r="K1160"/>
          <cell r="L1160"/>
          <cell r="M1160"/>
          <cell r="N1160"/>
          <cell r="O1160" t="str">
            <v>Ž</v>
          </cell>
          <cell r="P1160"/>
          <cell r="Q1160"/>
          <cell r="R1160"/>
          <cell r="S1160"/>
          <cell r="T1160"/>
          <cell r="U1160"/>
          <cell r="V1160"/>
          <cell r="W1160"/>
          <cell r="X1160"/>
          <cell r="Z1160"/>
          <cell r="AA1160"/>
          <cell r="AB1160"/>
          <cell r="AC1160"/>
          <cell r="AD1160"/>
        </row>
        <row r="1161">
          <cell r="A1161"/>
          <cell r="B1161"/>
          <cell r="E1161"/>
          <cell r="F1161"/>
          <cell r="G1161"/>
          <cell r="H1161" t="str">
            <v>ŽČ</v>
          </cell>
          <cell r="I1161"/>
          <cell r="J1161"/>
          <cell r="K1161"/>
          <cell r="L1161"/>
          <cell r="M1161"/>
          <cell r="N1161"/>
          <cell r="O1161" t="str">
            <v>ŽČ</v>
          </cell>
          <cell r="P1161"/>
          <cell r="Q1161"/>
          <cell r="R1161"/>
          <cell r="S1161"/>
          <cell r="T1161"/>
          <cell r="U1161"/>
          <cell r="V1161"/>
          <cell r="W1161"/>
          <cell r="X1161"/>
          <cell r="Z1161"/>
          <cell r="AA1161"/>
          <cell r="AB1161"/>
          <cell r="AC1161"/>
          <cell r="AD1161"/>
        </row>
        <row r="1162">
          <cell r="A1162"/>
          <cell r="B1162"/>
          <cell r="E1162"/>
          <cell r="F1162"/>
          <cell r="G1162"/>
          <cell r="H1162" t="str">
            <v>ŽČ</v>
          </cell>
          <cell r="I1162"/>
          <cell r="J1162"/>
          <cell r="K1162"/>
          <cell r="L1162"/>
          <cell r="M1162"/>
          <cell r="N1162"/>
          <cell r="O1162" t="str">
            <v>ŽČ</v>
          </cell>
          <cell r="P1162"/>
          <cell r="Q1162"/>
          <cell r="R1162"/>
          <cell r="S1162"/>
          <cell r="T1162"/>
          <cell r="U1162"/>
          <cell r="V1162"/>
          <cell r="W1162"/>
          <cell r="X1162"/>
          <cell r="Z1162"/>
          <cell r="AA1162"/>
          <cell r="AB1162"/>
          <cell r="AC1162"/>
          <cell r="AD1162"/>
        </row>
        <row r="1163">
          <cell r="A1163"/>
          <cell r="B1163"/>
          <cell r="E1163"/>
          <cell r="F1163"/>
          <cell r="G1163"/>
          <cell r="H1163"/>
          <cell r="I1163"/>
          <cell r="J1163"/>
          <cell r="K1163"/>
          <cell r="L1163"/>
          <cell r="M1163"/>
          <cell r="N1163"/>
          <cell r="O1163"/>
          <cell r="P1163"/>
          <cell r="Q1163"/>
          <cell r="R1163"/>
          <cell r="S1163"/>
          <cell r="T1163"/>
          <cell r="U1163"/>
          <cell r="V1163"/>
          <cell r="W1163"/>
          <cell r="X1163"/>
          <cell r="Z1163"/>
          <cell r="AA1163"/>
          <cell r="AB1163"/>
          <cell r="AC1163"/>
          <cell r="AD1163"/>
        </row>
        <row r="1164">
          <cell r="A1164"/>
          <cell r="B1164"/>
          <cell r="C1164"/>
          <cell r="D1164"/>
          <cell r="E1164"/>
          <cell r="F1164"/>
          <cell r="G1164"/>
          <cell r="H1164"/>
          <cell r="I1164"/>
          <cell r="J1164"/>
          <cell r="K1164"/>
          <cell r="L1164"/>
          <cell r="M1164"/>
          <cell r="N1164"/>
          <cell r="O1164"/>
          <cell r="P1164"/>
          <cell r="Q1164"/>
          <cell r="R1164"/>
          <cell r="S1164"/>
          <cell r="T1164"/>
          <cell r="U1164"/>
          <cell r="V1164"/>
          <cell r="W1164"/>
          <cell r="X1164"/>
          <cell r="Y1164"/>
          <cell r="Z1164"/>
          <cell r="AA1164"/>
          <cell r="AB1164"/>
          <cell r="AC1164"/>
          <cell r="AD1164"/>
        </row>
        <row r="1165">
          <cell r="A1165" t="e">
            <v>#VALUE!</v>
          </cell>
          <cell r="B1165"/>
          <cell r="E1165" t="str">
            <v xml:space="preserve">zápas č. </v>
          </cell>
          <cell r="F1165" t="e">
            <v>#VALUE!</v>
          </cell>
          <cell r="G1165"/>
          <cell r="H1165" t="str">
            <v>Servis</v>
          </cell>
          <cell r="I1165"/>
          <cell r="J1165"/>
          <cell r="K1165"/>
          <cell r="L1165"/>
          <cell r="M1165"/>
          <cell r="N1165"/>
          <cell r="O1165"/>
          <cell r="P1165"/>
          <cell r="Q1165"/>
          <cell r="R1165"/>
          <cell r="S1165"/>
          <cell r="T1165"/>
          <cell r="U1165"/>
          <cell r="V1165" t="str">
            <v>pomer</v>
          </cell>
          <cell r="W1165"/>
          <cell r="X1165"/>
          <cell r="Y1165" t="str">
            <v>(:)</v>
          </cell>
          <cell r="Z1165" t="str">
            <v/>
          </cell>
          <cell r="AA1165" t="str">
            <v/>
          </cell>
          <cell r="AB1165"/>
          <cell r="AC1165" t="str">
            <v/>
          </cell>
          <cell r="AD1165" t="e">
            <v>#VALUE!</v>
          </cell>
        </row>
        <row r="1166">
          <cell r="A1166"/>
          <cell r="B1166"/>
          <cell r="E1166"/>
          <cell r="F1166"/>
          <cell r="G1166" t="str">
            <v>Time out</v>
          </cell>
          <cell r="H1166" t="str">
            <v>Príjem</v>
          </cell>
          <cell r="I1166"/>
          <cell r="J1166"/>
          <cell r="K1166"/>
          <cell r="L1166"/>
          <cell r="M1166"/>
          <cell r="N1166">
            <v>1</v>
          </cell>
          <cell r="O1166">
            <v>2</v>
          </cell>
          <cell r="P1166">
            <v>3</v>
          </cell>
          <cell r="Q1166">
            <v>4</v>
          </cell>
          <cell r="R1166">
            <v>5</v>
          </cell>
          <cell r="S1166">
            <v>6</v>
          </cell>
          <cell r="T1166">
            <v>7</v>
          </cell>
          <cell r="U1166"/>
          <cell r="V1166" t="str">
            <v>setov</v>
          </cell>
          <cell r="W1166"/>
          <cell r="X1166"/>
          <cell r="Z1166"/>
          <cell r="AA1166"/>
          <cell r="AB1166"/>
          <cell r="AC1166"/>
          <cell r="AD1166"/>
        </row>
        <row r="1167">
          <cell r="A1167" t="e">
            <v>#VALUE!</v>
          </cell>
          <cell r="B1167"/>
          <cell r="E1167" t="str">
            <v>Stôl:</v>
          </cell>
          <cell r="F1167" t="e">
            <v>#VALUE!</v>
          </cell>
          <cell r="G1167"/>
          <cell r="H1167"/>
          <cell r="I1167" t="e">
            <v>#VALUE!</v>
          </cell>
          <cell r="J1167"/>
          <cell r="K1167"/>
          <cell r="L1167"/>
          <cell r="M1167"/>
          <cell r="N1167"/>
          <cell r="O1167"/>
          <cell r="P1167"/>
          <cell r="Q1167" t="str">
            <v xml:space="preserve"> </v>
          </cell>
          <cell r="R1167"/>
          <cell r="S1167"/>
          <cell r="T1167"/>
          <cell r="U1167"/>
          <cell r="V1167" t="str">
            <v/>
          </cell>
          <cell r="W1167"/>
          <cell r="X1167"/>
          <cell r="Z1167"/>
          <cell r="AA1167"/>
          <cell r="AB1167"/>
          <cell r="AC1167"/>
          <cell r="AD1167"/>
        </row>
        <row r="1168">
          <cell r="A1168"/>
          <cell r="B1168"/>
          <cell r="E1168"/>
          <cell r="F1168"/>
          <cell r="G1168"/>
          <cell r="H1168"/>
          <cell r="I1168"/>
          <cell r="J1168"/>
          <cell r="K1168"/>
          <cell r="L1168"/>
          <cell r="M1168"/>
          <cell r="N1168"/>
          <cell r="O1168"/>
          <cell r="P1168"/>
          <cell r="Q1168"/>
          <cell r="R1168"/>
          <cell r="S1168"/>
          <cell r="T1168"/>
          <cell r="U1168"/>
          <cell r="V1168"/>
          <cell r="W1168"/>
          <cell r="X1168"/>
          <cell r="Z1168"/>
          <cell r="AA1168"/>
          <cell r="AB1168"/>
          <cell r="AC1168"/>
          <cell r="AD1168"/>
        </row>
        <row r="1169">
          <cell r="A1169"/>
          <cell r="B1169"/>
          <cell r="E1169" t="str">
            <v>Dátum:</v>
          </cell>
          <cell r="F1169">
            <v>43729</v>
          </cell>
          <cell r="G1169"/>
          <cell r="H1169"/>
          <cell r="I1169"/>
          <cell r="J1169"/>
          <cell r="K1169"/>
          <cell r="L1169"/>
          <cell r="M1169"/>
          <cell r="N1169"/>
          <cell r="O1169"/>
          <cell r="P1169"/>
          <cell r="Q1169"/>
          <cell r="R1169"/>
          <cell r="S1169"/>
          <cell r="T1169"/>
          <cell r="U1169"/>
          <cell r="V1169"/>
          <cell r="W1169"/>
          <cell r="X1169"/>
          <cell r="Z1169"/>
          <cell r="AA1169"/>
          <cell r="AB1169"/>
          <cell r="AC1169"/>
          <cell r="AD1169"/>
        </row>
        <row r="1170">
          <cell r="A1170" t="e">
            <v>#VALUE!</v>
          </cell>
          <cell r="B1170"/>
          <cell r="E1170" t="str">
            <v>Čas:</v>
          </cell>
          <cell r="F1170"/>
          <cell r="G1170"/>
          <cell r="H1170"/>
          <cell r="I1170" t="e">
            <v>#VALUE!</v>
          </cell>
          <cell r="J1170"/>
          <cell r="K1170"/>
          <cell r="L1170"/>
          <cell r="M1170"/>
          <cell r="N1170"/>
          <cell r="O1170"/>
          <cell r="P1170"/>
          <cell r="Q1170" t="str">
            <v xml:space="preserve"> </v>
          </cell>
          <cell r="R1170"/>
          <cell r="S1170"/>
          <cell r="T1170"/>
          <cell r="U1170"/>
          <cell r="V1170" t="str">
            <v/>
          </cell>
          <cell r="W1170"/>
          <cell r="X1170"/>
          <cell r="Z1170"/>
          <cell r="AA1170"/>
          <cell r="AB1170"/>
          <cell r="AC1170"/>
          <cell r="AD1170"/>
        </row>
        <row r="1171">
          <cell r="A1171"/>
          <cell r="B1171"/>
          <cell r="E1171"/>
          <cell r="F1171"/>
          <cell r="G1171"/>
          <cell r="H1171"/>
          <cell r="I1171"/>
          <cell r="J1171"/>
          <cell r="K1171"/>
          <cell r="L1171"/>
          <cell r="M1171"/>
          <cell r="N1171"/>
          <cell r="O1171"/>
          <cell r="P1171"/>
          <cell r="Q1171"/>
          <cell r="R1171"/>
          <cell r="S1171"/>
          <cell r="T1171"/>
          <cell r="U1171"/>
          <cell r="V1171"/>
          <cell r="W1171"/>
          <cell r="X1171"/>
          <cell r="Z1171"/>
          <cell r="AA1171"/>
          <cell r="AB1171"/>
          <cell r="AC1171"/>
          <cell r="AD1171"/>
        </row>
        <row r="1172">
          <cell r="A1172"/>
          <cell r="B1172"/>
          <cell r="E1172" t="str">
            <v>Kategória :</v>
          </cell>
          <cell r="F1172" t="str">
            <v>NMŽky</v>
          </cell>
          <cell r="G1172"/>
          <cell r="H1172"/>
          <cell r="I1172"/>
          <cell r="J1172"/>
          <cell r="K1172"/>
          <cell r="L1172"/>
          <cell r="M1172"/>
          <cell r="N1172"/>
          <cell r="O1172"/>
          <cell r="P1172"/>
          <cell r="Q1172"/>
          <cell r="R1172"/>
          <cell r="S1172"/>
          <cell r="T1172"/>
          <cell r="U1172"/>
          <cell r="V1172"/>
          <cell r="W1172"/>
          <cell r="X1172"/>
          <cell r="Z1172"/>
          <cell r="AA1172"/>
          <cell r="AB1172"/>
          <cell r="AC1172"/>
          <cell r="AD1172"/>
        </row>
        <row r="1173">
          <cell r="A1173"/>
          <cell r="B1173"/>
          <cell r="E1173"/>
          <cell r="F1173"/>
          <cell r="G1173"/>
          <cell r="H1173"/>
          <cell r="I1173" t="str">
            <v>Rozhodca</v>
          </cell>
          <cell r="J1173"/>
          <cell r="K1173"/>
          <cell r="L1173"/>
          <cell r="M1173"/>
          <cell r="N1173"/>
          <cell r="O1173"/>
          <cell r="P1173" t="str">
            <v>Víťaz</v>
          </cell>
          <cell r="Q1173"/>
          <cell r="R1173"/>
          <cell r="S1173"/>
          <cell r="T1173"/>
          <cell r="U1173"/>
          <cell r="V1173"/>
          <cell r="W1173"/>
          <cell r="X1173"/>
          <cell r="Z1173"/>
          <cell r="AA1173"/>
          <cell r="AB1173"/>
          <cell r="AC1173"/>
          <cell r="AD1173"/>
        </row>
        <row r="1174">
          <cell r="A1174"/>
          <cell r="B1174"/>
          <cell r="E1174" t="str">
            <v>Skupina :</v>
          </cell>
          <cell r="F1174" t="e">
            <v>#VALUE!</v>
          </cell>
          <cell r="G1174"/>
          <cell r="H1174"/>
          <cell r="I1174"/>
          <cell r="J1174"/>
          <cell r="K1174"/>
          <cell r="L1174"/>
          <cell r="M1174"/>
          <cell r="N1174" t="str">
            <v/>
          </cell>
          <cell r="O1174"/>
          <cell r="P1174"/>
          <cell r="Q1174"/>
          <cell r="R1174"/>
          <cell r="S1174"/>
          <cell r="T1174"/>
          <cell r="U1174"/>
          <cell r="V1174"/>
          <cell r="W1174"/>
          <cell r="X1174"/>
          <cell r="Z1174"/>
          <cell r="AA1174"/>
          <cell r="AB1174"/>
          <cell r="AC1174"/>
          <cell r="AD1174"/>
        </row>
        <row r="1175">
          <cell r="A1175"/>
          <cell r="B1175"/>
          <cell r="E1175"/>
          <cell r="F1175"/>
          <cell r="G1175"/>
          <cell r="H1175"/>
          <cell r="I1175"/>
          <cell r="J1175"/>
          <cell r="K1175"/>
          <cell r="L1175"/>
          <cell r="M1175"/>
          <cell r="N1175"/>
          <cell r="O1175"/>
          <cell r="P1175"/>
          <cell r="Q1175"/>
          <cell r="R1175"/>
          <cell r="S1175"/>
          <cell r="T1175"/>
          <cell r="U1175"/>
          <cell r="V1175"/>
          <cell r="W1175"/>
          <cell r="X1175"/>
          <cell r="Z1175"/>
          <cell r="AA1175"/>
          <cell r="AB1175"/>
          <cell r="AC1175"/>
          <cell r="AD1175"/>
        </row>
        <row r="1176">
          <cell r="A1176"/>
          <cell r="B1176"/>
          <cell r="E1176" t="str">
            <v>Zápas:</v>
          </cell>
          <cell r="F1176" t="e">
            <v>#VALUE!</v>
          </cell>
          <cell r="G1176"/>
          <cell r="H1176"/>
          <cell r="I1176"/>
          <cell r="J1176"/>
          <cell r="K1176"/>
          <cell r="L1176"/>
          <cell r="M1176"/>
          <cell r="N1176"/>
          <cell r="O1176"/>
          <cell r="P1176"/>
          <cell r="Q1176"/>
          <cell r="R1176"/>
          <cell r="S1176"/>
          <cell r="T1176"/>
          <cell r="U1176"/>
          <cell r="V1176"/>
          <cell r="W1176"/>
          <cell r="X1176"/>
          <cell r="Z1176"/>
          <cell r="AA1176"/>
          <cell r="AB1176"/>
          <cell r="AC1176"/>
          <cell r="AD1176"/>
        </row>
        <row r="1177">
          <cell r="A1177"/>
          <cell r="B1177"/>
          <cell r="E1177"/>
          <cell r="F1177"/>
          <cell r="G1177"/>
          <cell r="H1177" t="str">
            <v>Udelené karty - priestupok</v>
          </cell>
          <cell r="I1177"/>
          <cell r="J1177"/>
          <cell r="K1177"/>
          <cell r="L1177"/>
          <cell r="M1177"/>
          <cell r="N1177"/>
          <cell r="O1177"/>
          <cell r="P1177"/>
          <cell r="Q1177"/>
          <cell r="R1177"/>
          <cell r="S1177"/>
          <cell r="T1177"/>
          <cell r="U1177"/>
          <cell r="V1177"/>
          <cell r="W1177"/>
          <cell r="X1177"/>
          <cell r="Z1177"/>
          <cell r="AA1177"/>
          <cell r="AB1177"/>
          <cell r="AC1177"/>
          <cell r="AD1177"/>
        </row>
        <row r="1178">
          <cell r="A1178"/>
          <cell r="B1178"/>
          <cell r="E1178"/>
          <cell r="F1178"/>
          <cell r="G1178"/>
          <cell r="H1178"/>
          <cell r="I1178"/>
          <cell r="J1178"/>
          <cell r="K1178"/>
          <cell r="L1178"/>
          <cell r="M1178"/>
          <cell r="N1178"/>
          <cell r="O1178"/>
          <cell r="P1178"/>
          <cell r="Q1178"/>
          <cell r="R1178"/>
          <cell r="S1178"/>
          <cell r="T1178"/>
          <cell r="U1178"/>
          <cell r="V1178"/>
          <cell r="W1178"/>
          <cell r="X1178"/>
          <cell r="Z1178"/>
          <cell r="AA1178"/>
          <cell r="AB1178"/>
          <cell r="AC1178"/>
          <cell r="AD1178"/>
        </row>
        <row r="1179">
          <cell r="A1179"/>
          <cell r="B1179"/>
          <cell r="E1179"/>
          <cell r="F1179"/>
          <cell r="G1179"/>
          <cell r="H1179"/>
          <cell r="I1179" t="e">
            <v>#VALUE!</v>
          </cell>
          <cell r="J1179"/>
          <cell r="K1179"/>
          <cell r="L1179"/>
          <cell r="M1179"/>
          <cell r="N1179"/>
          <cell r="O1179"/>
          <cell r="P1179" t="e">
            <v>#VALUE!</v>
          </cell>
          <cell r="Q1179"/>
          <cell r="R1179"/>
          <cell r="S1179"/>
          <cell r="T1179"/>
          <cell r="U1179"/>
          <cell r="V1179"/>
          <cell r="W1179"/>
          <cell r="X1179"/>
          <cell r="Z1179"/>
          <cell r="AA1179"/>
          <cell r="AB1179"/>
          <cell r="AC1179"/>
          <cell r="AD1179"/>
        </row>
        <row r="1180">
          <cell r="A1180"/>
          <cell r="B1180"/>
          <cell r="E1180"/>
          <cell r="F1180"/>
          <cell r="G1180"/>
          <cell r="H1180" t="str">
            <v>Ž</v>
          </cell>
          <cell r="I1180"/>
          <cell r="J1180"/>
          <cell r="K1180"/>
          <cell r="L1180"/>
          <cell r="M1180"/>
          <cell r="N1180"/>
          <cell r="O1180" t="str">
            <v>Ž</v>
          </cell>
          <cell r="P1180"/>
          <cell r="Q1180"/>
          <cell r="R1180"/>
          <cell r="S1180"/>
          <cell r="T1180"/>
          <cell r="U1180"/>
          <cell r="V1180"/>
          <cell r="W1180"/>
          <cell r="X1180"/>
          <cell r="Z1180"/>
          <cell r="AA1180"/>
          <cell r="AB1180"/>
          <cell r="AC1180"/>
          <cell r="AD1180"/>
        </row>
        <row r="1181">
          <cell r="A1181"/>
          <cell r="B1181"/>
          <cell r="E1181"/>
          <cell r="F1181"/>
          <cell r="G1181"/>
          <cell r="H1181" t="str">
            <v>ŽČ</v>
          </cell>
          <cell r="I1181"/>
          <cell r="J1181"/>
          <cell r="K1181"/>
          <cell r="L1181"/>
          <cell r="M1181"/>
          <cell r="N1181"/>
          <cell r="O1181" t="str">
            <v>ŽČ</v>
          </cell>
          <cell r="P1181"/>
          <cell r="Q1181"/>
          <cell r="R1181"/>
          <cell r="S1181"/>
          <cell r="T1181"/>
          <cell r="U1181"/>
          <cell r="V1181"/>
          <cell r="W1181"/>
          <cell r="X1181"/>
          <cell r="Z1181"/>
          <cell r="AA1181"/>
          <cell r="AB1181"/>
          <cell r="AC1181"/>
          <cell r="AD1181"/>
        </row>
        <row r="1182">
          <cell r="A1182"/>
          <cell r="B1182"/>
          <cell r="E1182"/>
          <cell r="F1182"/>
          <cell r="G1182"/>
          <cell r="H1182" t="str">
            <v>ŽČ</v>
          </cell>
          <cell r="I1182"/>
          <cell r="J1182"/>
          <cell r="K1182"/>
          <cell r="L1182"/>
          <cell r="M1182"/>
          <cell r="N1182"/>
          <cell r="O1182" t="str">
            <v>ŽČ</v>
          </cell>
          <cell r="P1182"/>
          <cell r="Q1182"/>
          <cell r="R1182"/>
          <cell r="S1182"/>
          <cell r="T1182"/>
          <cell r="U1182"/>
          <cell r="V1182"/>
          <cell r="W1182"/>
          <cell r="X1182"/>
          <cell r="Z1182"/>
          <cell r="AA1182"/>
          <cell r="AB1182"/>
          <cell r="AC1182"/>
          <cell r="AD1182"/>
        </row>
        <row r="1183">
          <cell r="A1183"/>
          <cell r="B1183"/>
          <cell r="E1183"/>
          <cell r="F1183"/>
          <cell r="G1183"/>
          <cell r="H1183"/>
          <cell r="I1183"/>
          <cell r="J1183"/>
          <cell r="K1183"/>
          <cell r="L1183"/>
          <cell r="M1183"/>
          <cell r="N1183"/>
          <cell r="O1183"/>
          <cell r="P1183"/>
          <cell r="Q1183"/>
          <cell r="R1183"/>
          <cell r="S1183"/>
          <cell r="T1183"/>
          <cell r="U1183"/>
          <cell r="V1183"/>
          <cell r="W1183"/>
          <cell r="X1183"/>
          <cell r="Z1183"/>
          <cell r="AA1183"/>
          <cell r="AB1183"/>
          <cell r="AC1183"/>
          <cell r="AD1183"/>
        </row>
        <row r="1184">
          <cell r="A1184"/>
          <cell r="B1184"/>
          <cell r="C1184"/>
          <cell r="D1184"/>
          <cell r="E1184"/>
          <cell r="F1184"/>
          <cell r="G1184"/>
          <cell r="H1184"/>
          <cell r="I1184"/>
          <cell r="J1184"/>
          <cell r="K1184"/>
          <cell r="L1184"/>
          <cell r="M1184"/>
          <cell r="N1184"/>
          <cell r="O1184"/>
          <cell r="P1184"/>
          <cell r="Q1184"/>
          <cell r="R1184"/>
          <cell r="S1184"/>
          <cell r="T1184"/>
          <cell r="U1184"/>
          <cell r="V1184"/>
          <cell r="W1184"/>
          <cell r="X1184"/>
          <cell r="Y1184"/>
          <cell r="Z1184"/>
          <cell r="AA1184"/>
          <cell r="AB1184"/>
          <cell r="AC1184"/>
          <cell r="AD1184"/>
        </row>
        <row r="1185">
          <cell r="A1185" t="e">
            <v>#VALUE!</v>
          </cell>
          <cell r="B1185"/>
          <cell r="E1185" t="str">
            <v xml:space="preserve">zápas č. </v>
          </cell>
          <cell r="F1185" t="e">
            <v>#VALUE!</v>
          </cell>
          <cell r="G1185"/>
          <cell r="H1185" t="str">
            <v>Servis</v>
          </cell>
          <cell r="I1185"/>
          <cell r="J1185"/>
          <cell r="K1185"/>
          <cell r="L1185"/>
          <cell r="M1185"/>
          <cell r="N1185"/>
          <cell r="O1185"/>
          <cell r="P1185"/>
          <cell r="Q1185"/>
          <cell r="R1185"/>
          <cell r="S1185"/>
          <cell r="T1185"/>
          <cell r="U1185"/>
          <cell r="V1185" t="str">
            <v>pomer</v>
          </cell>
          <cell r="W1185"/>
          <cell r="X1185"/>
          <cell r="Y1185" t="str">
            <v>(:)</v>
          </cell>
          <cell r="Z1185" t="str">
            <v/>
          </cell>
          <cell r="AA1185" t="str">
            <v/>
          </cell>
          <cell r="AB1185"/>
          <cell r="AC1185" t="str">
            <v/>
          </cell>
          <cell r="AD1185" t="e">
            <v>#VALUE!</v>
          </cell>
        </row>
        <row r="1186">
          <cell r="A1186"/>
          <cell r="B1186"/>
          <cell r="E1186"/>
          <cell r="F1186"/>
          <cell r="G1186" t="str">
            <v>Time out</v>
          </cell>
          <cell r="H1186" t="str">
            <v>Príjem</v>
          </cell>
          <cell r="I1186"/>
          <cell r="J1186"/>
          <cell r="K1186"/>
          <cell r="L1186"/>
          <cell r="M1186"/>
          <cell r="N1186">
            <v>1</v>
          </cell>
          <cell r="O1186">
            <v>2</v>
          </cell>
          <cell r="P1186">
            <v>3</v>
          </cell>
          <cell r="Q1186">
            <v>4</v>
          </cell>
          <cell r="R1186">
            <v>5</v>
          </cell>
          <cell r="S1186">
            <v>6</v>
          </cell>
          <cell r="T1186">
            <v>7</v>
          </cell>
          <cell r="U1186"/>
          <cell r="V1186" t="str">
            <v>setov</v>
          </cell>
          <cell r="W1186"/>
          <cell r="X1186"/>
          <cell r="Z1186"/>
          <cell r="AA1186"/>
          <cell r="AB1186"/>
          <cell r="AC1186"/>
          <cell r="AD1186"/>
        </row>
        <row r="1187">
          <cell r="A1187" t="e">
            <v>#VALUE!</v>
          </cell>
          <cell r="B1187"/>
          <cell r="E1187" t="str">
            <v>Stôl:</v>
          </cell>
          <cell r="F1187" t="e">
            <v>#VALUE!</v>
          </cell>
          <cell r="G1187"/>
          <cell r="H1187"/>
          <cell r="I1187" t="e">
            <v>#VALUE!</v>
          </cell>
          <cell r="J1187"/>
          <cell r="K1187"/>
          <cell r="L1187"/>
          <cell r="M1187"/>
          <cell r="N1187"/>
          <cell r="O1187"/>
          <cell r="P1187"/>
          <cell r="Q1187" t="str">
            <v xml:space="preserve"> </v>
          </cell>
          <cell r="R1187"/>
          <cell r="S1187"/>
          <cell r="T1187"/>
          <cell r="U1187"/>
          <cell r="V1187" t="str">
            <v/>
          </cell>
          <cell r="W1187"/>
          <cell r="X1187"/>
          <cell r="Z1187"/>
          <cell r="AA1187"/>
          <cell r="AB1187"/>
          <cell r="AC1187"/>
          <cell r="AD1187"/>
        </row>
        <row r="1188">
          <cell r="A1188"/>
          <cell r="B1188"/>
          <cell r="E1188"/>
          <cell r="F1188"/>
          <cell r="G1188"/>
          <cell r="H1188"/>
          <cell r="I1188"/>
          <cell r="J1188"/>
          <cell r="K1188"/>
          <cell r="L1188"/>
          <cell r="M1188"/>
          <cell r="N1188"/>
          <cell r="O1188"/>
          <cell r="P1188"/>
          <cell r="Q1188"/>
          <cell r="R1188"/>
          <cell r="S1188"/>
          <cell r="T1188"/>
          <cell r="U1188"/>
          <cell r="V1188"/>
          <cell r="W1188"/>
          <cell r="X1188"/>
          <cell r="Z1188"/>
          <cell r="AA1188"/>
          <cell r="AB1188"/>
          <cell r="AC1188"/>
          <cell r="AD1188"/>
        </row>
        <row r="1189">
          <cell r="A1189"/>
          <cell r="B1189"/>
          <cell r="E1189" t="str">
            <v>Dátum:</v>
          </cell>
          <cell r="F1189">
            <v>43729</v>
          </cell>
          <cell r="G1189"/>
          <cell r="H1189"/>
          <cell r="I1189"/>
          <cell r="J1189"/>
          <cell r="K1189"/>
          <cell r="L1189"/>
          <cell r="M1189"/>
          <cell r="N1189"/>
          <cell r="O1189"/>
          <cell r="P1189"/>
          <cell r="Q1189"/>
          <cell r="R1189"/>
          <cell r="S1189"/>
          <cell r="T1189"/>
          <cell r="U1189"/>
          <cell r="V1189"/>
          <cell r="W1189"/>
          <cell r="X1189"/>
          <cell r="Z1189"/>
          <cell r="AA1189"/>
          <cell r="AB1189"/>
          <cell r="AC1189"/>
          <cell r="AD1189"/>
        </row>
        <row r="1190">
          <cell r="A1190" t="e">
            <v>#VALUE!</v>
          </cell>
          <cell r="B1190"/>
          <cell r="E1190" t="str">
            <v>Čas:</v>
          </cell>
          <cell r="F1190"/>
          <cell r="G1190"/>
          <cell r="H1190"/>
          <cell r="I1190" t="e">
            <v>#VALUE!</v>
          </cell>
          <cell r="J1190"/>
          <cell r="K1190"/>
          <cell r="L1190"/>
          <cell r="M1190"/>
          <cell r="N1190"/>
          <cell r="O1190"/>
          <cell r="P1190"/>
          <cell r="Q1190" t="str">
            <v xml:space="preserve"> </v>
          </cell>
          <cell r="R1190"/>
          <cell r="S1190"/>
          <cell r="T1190"/>
          <cell r="U1190"/>
          <cell r="V1190" t="str">
            <v/>
          </cell>
          <cell r="W1190"/>
          <cell r="X1190"/>
          <cell r="Z1190"/>
          <cell r="AA1190"/>
          <cell r="AB1190"/>
          <cell r="AC1190"/>
          <cell r="AD1190"/>
        </row>
        <row r="1191">
          <cell r="A1191"/>
          <cell r="B1191"/>
          <cell r="E1191"/>
          <cell r="F1191"/>
          <cell r="G1191"/>
          <cell r="H1191"/>
          <cell r="I1191"/>
          <cell r="J1191"/>
          <cell r="K1191"/>
          <cell r="L1191"/>
          <cell r="M1191"/>
          <cell r="N1191"/>
          <cell r="O1191"/>
          <cell r="P1191"/>
          <cell r="Q1191"/>
          <cell r="R1191"/>
          <cell r="S1191"/>
          <cell r="T1191"/>
          <cell r="U1191"/>
          <cell r="V1191"/>
          <cell r="W1191"/>
          <cell r="X1191"/>
          <cell r="Z1191"/>
          <cell r="AA1191"/>
          <cell r="AB1191"/>
          <cell r="AC1191"/>
          <cell r="AD1191"/>
        </row>
        <row r="1192">
          <cell r="A1192"/>
          <cell r="B1192"/>
          <cell r="E1192" t="str">
            <v>Kategória :</v>
          </cell>
          <cell r="F1192" t="str">
            <v>NMŽky</v>
          </cell>
          <cell r="G1192"/>
          <cell r="H1192"/>
          <cell r="I1192"/>
          <cell r="J1192"/>
          <cell r="K1192"/>
          <cell r="L1192"/>
          <cell r="M1192"/>
          <cell r="N1192"/>
          <cell r="O1192"/>
          <cell r="P1192"/>
          <cell r="Q1192"/>
          <cell r="R1192"/>
          <cell r="S1192"/>
          <cell r="T1192"/>
          <cell r="U1192"/>
          <cell r="V1192"/>
          <cell r="W1192"/>
          <cell r="X1192"/>
          <cell r="Z1192"/>
          <cell r="AA1192"/>
          <cell r="AB1192"/>
          <cell r="AC1192"/>
          <cell r="AD1192"/>
        </row>
        <row r="1193">
          <cell r="A1193"/>
          <cell r="B1193"/>
          <cell r="E1193"/>
          <cell r="F1193"/>
          <cell r="G1193"/>
          <cell r="H1193"/>
          <cell r="I1193" t="str">
            <v>Rozhodca</v>
          </cell>
          <cell r="J1193"/>
          <cell r="K1193"/>
          <cell r="L1193"/>
          <cell r="M1193"/>
          <cell r="N1193"/>
          <cell r="O1193"/>
          <cell r="P1193" t="str">
            <v>Víťaz</v>
          </cell>
          <cell r="Q1193"/>
          <cell r="R1193"/>
          <cell r="S1193"/>
          <cell r="T1193"/>
          <cell r="U1193"/>
          <cell r="V1193"/>
          <cell r="W1193"/>
          <cell r="X1193"/>
          <cell r="Z1193"/>
          <cell r="AA1193"/>
          <cell r="AB1193"/>
          <cell r="AC1193"/>
          <cell r="AD1193"/>
        </row>
        <row r="1194">
          <cell r="A1194"/>
          <cell r="B1194"/>
          <cell r="E1194" t="str">
            <v>Skupina :</v>
          </cell>
          <cell r="F1194" t="e">
            <v>#VALUE!</v>
          </cell>
          <cell r="G1194"/>
          <cell r="H1194"/>
          <cell r="I1194"/>
          <cell r="J1194"/>
          <cell r="K1194"/>
          <cell r="L1194"/>
          <cell r="M1194"/>
          <cell r="N1194" t="str">
            <v/>
          </cell>
          <cell r="O1194"/>
          <cell r="P1194"/>
          <cell r="Q1194"/>
          <cell r="R1194"/>
          <cell r="S1194"/>
          <cell r="T1194"/>
          <cell r="U1194"/>
          <cell r="V1194"/>
          <cell r="W1194"/>
          <cell r="X1194"/>
          <cell r="Z1194"/>
          <cell r="AA1194"/>
          <cell r="AB1194"/>
          <cell r="AC1194"/>
          <cell r="AD1194"/>
        </row>
        <row r="1195">
          <cell r="A1195"/>
          <cell r="B1195"/>
          <cell r="E1195"/>
          <cell r="F1195"/>
          <cell r="G1195"/>
          <cell r="H1195"/>
          <cell r="I1195"/>
          <cell r="J1195"/>
          <cell r="K1195"/>
          <cell r="L1195"/>
          <cell r="M1195"/>
          <cell r="N1195"/>
          <cell r="O1195"/>
          <cell r="P1195"/>
          <cell r="Q1195"/>
          <cell r="R1195"/>
          <cell r="S1195"/>
          <cell r="T1195"/>
          <cell r="U1195"/>
          <cell r="V1195"/>
          <cell r="W1195"/>
          <cell r="X1195"/>
          <cell r="Z1195"/>
          <cell r="AA1195"/>
          <cell r="AB1195"/>
          <cell r="AC1195"/>
          <cell r="AD1195"/>
        </row>
        <row r="1196">
          <cell r="A1196"/>
          <cell r="B1196"/>
          <cell r="E1196" t="str">
            <v>Zápas:</v>
          </cell>
          <cell r="F1196" t="e">
            <v>#VALUE!</v>
          </cell>
          <cell r="G1196"/>
          <cell r="H1196"/>
          <cell r="I1196"/>
          <cell r="J1196"/>
          <cell r="K1196"/>
          <cell r="L1196"/>
          <cell r="M1196"/>
          <cell r="N1196"/>
          <cell r="O1196"/>
          <cell r="P1196"/>
          <cell r="Q1196"/>
          <cell r="R1196"/>
          <cell r="S1196"/>
          <cell r="T1196"/>
          <cell r="U1196"/>
          <cell r="V1196"/>
          <cell r="W1196"/>
          <cell r="X1196"/>
          <cell r="Z1196"/>
          <cell r="AA1196"/>
          <cell r="AB1196"/>
          <cell r="AC1196"/>
          <cell r="AD1196"/>
        </row>
        <row r="1197">
          <cell r="A1197"/>
          <cell r="B1197"/>
          <cell r="E1197"/>
          <cell r="F1197"/>
          <cell r="G1197"/>
          <cell r="H1197" t="str">
            <v>Udelené karty - priestupok</v>
          </cell>
          <cell r="I1197"/>
          <cell r="J1197"/>
          <cell r="K1197"/>
          <cell r="L1197"/>
          <cell r="M1197"/>
          <cell r="N1197"/>
          <cell r="O1197"/>
          <cell r="P1197"/>
          <cell r="Q1197"/>
          <cell r="R1197"/>
          <cell r="S1197"/>
          <cell r="T1197"/>
          <cell r="U1197"/>
          <cell r="V1197"/>
          <cell r="W1197"/>
          <cell r="X1197"/>
          <cell r="Z1197"/>
          <cell r="AA1197"/>
          <cell r="AB1197"/>
          <cell r="AC1197"/>
          <cell r="AD1197"/>
        </row>
        <row r="1198">
          <cell r="A1198"/>
          <cell r="B1198"/>
          <cell r="E1198"/>
          <cell r="F1198"/>
          <cell r="G1198"/>
          <cell r="H1198"/>
          <cell r="I1198"/>
          <cell r="J1198"/>
          <cell r="K1198"/>
          <cell r="L1198"/>
          <cell r="M1198"/>
          <cell r="N1198"/>
          <cell r="O1198"/>
          <cell r="P1198"/>
          <cell r="Q1198"/>
          <cell r="R1198"/>
          <cell r="S1198"/>
          <cell r="T1198"/>
          <cell r="U1198"/>
          <cell r="V1198"/>
          <cell r="W1198"/>
          <cell r="X1198"/>
          <cell r="Z1198"/>
          <cell r="AA1198"/>
          <cell r="AB1198"/>
          <cell r="AC1198"/>
          <cell r="AD1198"/>
        </row>
        <row r="1199">
          <cell r="A1199"/>
          <cell r="B1199"/>
          <cell r="E1199"/>
          <cell r="F1199"/>
          <cell r="G1199"/>
          <cell r="H1199"/>
          <cell r="I1199" t="e">
            <v>#VALUE!</v>
          </cell>
          <cell r="J1199"/>
          <cell r="K1199"/>
          <cell r="L1199"/>
          <cell r="M1199"/>
          <cell r="N1199"/>
          <cell r="O1199"/>
          <cell r="P1199" t="e">
            <v>#VALUE!</v>
          </cell>
          <cell r="Q1199"/>
          <cell r="R1199"/>
          <cell r="S1199"/>
          <cell r="T1199"/>
          <cell r="U1199"/>
          <cell r="V1199"/>
          <cell r="W1199"/>
          <cell r="X1199"/>
          <cell r="Z1199"/>
          <cell r="AA1199"/>
          <cell r="AB1199"/>
          <cell r="AC1199"/>
          <cell r="AD1199"/>
        </row>
        <row r="1200">
          <cell r="A1200"/>
          <cell r="B1200"/>
          <cell r="E1200"/>
          <cell r="F1200"/>
          <cell r="G1200"/>
          <cell r="H1200" t="str">
            <v>Ž</v>
          </cell>
          <cell r="I1200"/>
          <cell r="J1200"/>
          <cell r="K1200"/>
          <cell r="L1200"/>
          <cell r="M1200"/>
          <cell r="N1200"/>
          <cell r="O1200" t="str">
            <v>Ž</v>
          </cell>
          <cell r="P1200"/>
          <cell r="Q1200"/>
          <cell r="R1200"/>
          <cell r="S1200"/>
          <cell r="T1200"/>
          <cell r="U1200"/>
          <cell r="V1200"/>
          <cell r="W1200"/>
          <cell r="X1200"/>
          <cell r="Z1200"/>
          <cell r="AA1200"/>
          <cell r="AB1200"/>
          <cell r="AC1200"/>
          <cell r="AD1200"/>
        </row>
        <row r="1201">
          <cell r="A1201"/>
          <cell r="B1201"/>
          <cell r="E1201"/>
          <cell r="F1201"/>
          <cell r="G1201"/>
          <cell r="H1201" t="str">
            <v>ŽČ</v>
          </cell>
          <cell r="I1201"/>
          <cell r="J1201"/>
          <cell r="K1201"/>
          <cell r="L1201"/>
          <cell r="M1201"/>
          <cell r="N1201"/>
          <cell r="O1201" t="str">
            <v>ŽČ</v>
          </cell>
          <cell r="P1201"/>
          <cell r="Q1201"/>
          <cell r="R1201"/>
          <cell r="S1201"/>
          <cell r="T1201"/>
          <cell r="U1201"/>
          <cell r="V1201"/>
          <cell r="W1201"/>
          <cell r="X1201"/>
          <cell r="Z1201"/>
          <cell r="AA1201"/>
          <cell r="AB1201"/>
          <cell r="AC1201"/>
          <cell r="AD1201"/>
        </row>
        <row r="1202">
          <cell r="A1202"/>
          <cell r="B1202"/>
          <cell r="E1202"/>
          <cell r="F1202"/>
          <cell r="G1202"/>
          <cell r="H1202" t="str">
            <v>ŽČ</v>
          </cell>
          <cell r="I1202"/>
          <cell r="J1202"/>
          <cell r="K1202"/>
          <cell r="L1202"/>
          <cell r="M1202"/>
          <cell r="N1202"/>
          <cell r="O1202" t="str">
            <v>ŽČ</v>
          </cell>
          <cell r="P1202"/>
          <cell r="Q1202"/>
          <cell r="R1202"/>
          <cell r="S1202"/>
          <cell r="T1202"/>
          <cell r="U1202"/>
          <cell r="V1202"/>
          <cell r="W1202"/>
          <cell r="X1202"/>
          <cell r="Z1202"/>
          <cell r="AA1202"/>
          <cell r="AB1202"/>
          <cell r="AC1202"/>
          <cell r="AD1202"/>
        </row>
        <row r="1203">
          <cell r="A1203"/>
          <cell r="B1203"/>
          <cell r="E1203"/>
          <cell r="F1203"/>
          <cell r="G1203"/>
          <cell r="H1203"/>
          <cell r="I1203"/>
          <cell r="J1203"/>
          <cell r="K1203"/>
          <cell r="L1203"/>
          <cell r="M1203"/>
          <cell r="N1203"/>
          <cell r="O1203"/>
          <cell r="P1203"/>
          <cell r="Q1203"/>
          <cell r="R1203"/>
          <cell r="S1203"/>
          <cell r="T1203"/>
          <cell r="U1203"/>
          <cell r="V1203"/>
          <cell r="W1203"/>
          <cell r="X1203"/>
          <cell r="Z1203"/>
          <cell r="AA1203"/>
          <cell r="AB1203"/>
          <cell r="AC1203"/>
          <cell r="AD1203"/>
        </row>
        <row r="1204">
          <cell r="A1204"/>
          <cell r="B1204"/>
          <cell r="C1204"/>
          <cell r="D1204"/>
          <cell r="E1204"/>
          <cell r="F1204"/>
          <cell r="G1204"/>
          <cell r="H1204"/>
          <cell r="I1204"/>
          <cell r="J1204"/>
          <cell r="K1204"/>
          <cell r="L1204"/>
          <cell r="M1204"/>
          <cell r="N1204"/>
          <cell r="O1204"/>
          <cell r="P1204"/>
          <cell r="Q1204"/>
          <cell r="R1204"/>
          <cell r="S1204"/>
          <cell r="T1204"/>
          <cell r="U1204"/>
          <cell r="V1204"/>
          <cell r="W1204"/>
          <cell r="X1204"/>
          <cell r="Y1204"/>
          <cell r="Z1204"/>
          <cell r="AA1204"/>
          <cell r="AB1204"/>
          <cell r="AC1204"/>
          <cell r="AD1204"/>
        </row>
        <row r="1205">
          <cell r="A1205" t="e">
            <v>#VALUE!</v>
          </cell>
          <cell r="B1205"/>
          <cell r="E1205" t="str">
            <v xml:space="preserve">zápas č. </v>
          </cell>
          <cell r="F1205" t="e">
            <v>#VALUE!</v>
          </cell>
          <cell r="G1205"/>
          <cell r="H1205" t="str">
            <v>Servis</v>
          </cell>
          <cell r="I1205"/>
          <cell r="J1205"/>
          <cell r="K1205"/>
          <cell r="L1205"/>
          <cell r="M1205"/>
          <cell r="N1205"/>
          <cell r="O1205"/>
          <cell r="P1205"/>
          <cell r="Q1205"/>
          <cell r="R1205"/>
          <cell r="S1205"/>
          <cell r="T1205"/>
          <cell r="U1205"/>
          <cell r="V1205" t="str">
            <v>pomer</v>
          </cell>
          <cell r="W1205"/>
          <cell r="X1205"/>
          <cell r="Y1205" t="str">
            <v>(:)</v>
          </cell>
          <cell r="Z1205" t="str">
            <v/>
          </cell>
          <cell r="AA1205" t="str">
            <v/>
          </cell>
          <cell r="AB1205"/>
          <cell r="AC1205" t="str">
            <v/>
          </cell>
          <cell r="AD1205" t="e">
            <v>#VALUE!</v>
          </cell>
        </row>
        <row r="1206">
          <cell r="A1206"/>
          <cell r="B1206"/>
          <cell r="E1206"/>
          <cell r="F1206"/>
          <cell r="G1206" t="str">
            <v>Time out</v>
          </cell>
          <cell r="H1206" t="str">
            <v>Príjem</v>
          </cell>
          <cell r="I1206"/>
          <cell r="J1206"/>
          <cell r="K1206"/>
          <cell r="L1206"/>
          <cell r="M1206"/>
          <cell r="N1206">
            <v>1</v>
          </cell>
          <cell r="O1206">
            <v>2</v>
          </cell>
          <cell r="P1206">
            <v>3</v>
          </cell>
          <cell r="Q1206">
            <v>4</v>
          </cell>
          <cell r="R1206">
            <v>5</v>
          </cell>
          <cell r="S1206">
            <v>6</v>
          </cell>
          <cell r="T1206">
            <v>7</v>
          </cell>
          <cell r="U1206"/>
          <cell r="V1206" t="str">
            <v>setov</v>
          </cell>
          <cell r="W1206"/>
          <cell r="X1206"/>
          <cell r="Z1206"/>
          <cell r="AA1206"/>
          <cell r="AB1206"/>
          <cell r="AC1206"/>
          <cell r="AD1206"/>
        </row>
        <row r="1207">
          <cell r="A1207" t="e">
            <v>#VALUE!</v>
          </cell>
          <cell r="B1207"/>
          <cell r="E1207" t="str">
            <v>Stôl:</v>
          </cell>
          <cell r="F1207" t="e">
            <v>#VALUE!</v>
          </cell>
          <cell r="G1207"/>
          <cell r="H1207"/>
          <cell r="I1207" t="e">
            <v>#VALUE!</v>
          </cell>
          <cell r="J1207"/>
          <cell r="K1207"/>
          <cell r="L1207"/>
          <cell r="M1207"/>
          <cell r="N1207"/>
          <cell r="O1207"/>
          <cell r="P1207"/>
          <cell r="Q1207" t="str">
            <v xml:space="preserve"> </v>
          </cell>
          <cell r="R1207"/>
          <cell r="S1207"/>
          <cell r="T1207"/>
          <cell r="U1207"/>
          <cell r="V1207" t="str">
            <v/>
          </cell>
          <cell r="W1207"/>
          <cell r="X1207"/>
          <cell r="Z1207"/>
          <cell r="AA1207"/>
          <cell r="AB1207"/>
          <cell r="AC1207"/>
          <cell r="AD1207"/>
        </row>
        <row r="1208">
          <cell r="A1208"/>
          <cell r="B1208"/>
          <cell r="E1208"/>
          <cell r="F1208"/>
          <cell r="G1208"/>
          <cell r="H1208"/>
          <cell r="I1208"/>
          <cell r="J1208"/>
          <cell r="K1208"/>
          <cell r="L1208"/>
          <cell r="M1208"/>
          <cell r="N1208"/>
          <cell r="O1208"/>
          <cell r="P1208"/>
          <cell r="Q1208"/>
          <cell r="R1208"/>
          <cell r="S1208"/>
          <cell r="T1208"/>
          <cell r="U1208"/>
          <cell r="V1208"/>
          <cell r="W1208"/>
          <cell r="X1208"/>
          <cell r="Z1208"/>
          <cell r="AA1208"/>
          <cell r="AB1208"/>
          <cell r="AC1208"/>
          <cell r="AD1208"/>
        </row>
        <row r="1209">
          <cell r="A1209"/>
          <cell r="B1209"/>
          <cell r="E1209" t="str">
            <v>Dátum:</v>
          </cell>
          <cell r="F1209">
            <v>43729</v>
          </cell>
          <cell r="G1209"/>
          <cell r="H1209"/>
          <cell r="I1209"/>
          <cell r="J1209"/>
          <cell r="K1209"/>
          <cell r="L1209"/>
          <cell r="M1209"/>
          <cell r="N1209"/>
          <cell r="O1209"/>
          <cell r="P1209"/>
          <cell r="Q1209"/>
          <cell r="R1209"/>
          <cell r="S1209"/>
          <cell r="T1209"/>
          <cell r="U1209"/>
          <cell r="V1209"/>
          <cell r="W1209"/>
          <cell r="X1209"/>
          <cell r="Z1209"/>
          <cell r="AA1209"/>
          <cell r="AB1209"/>
          <cell r="AC1209"/>
          <cell r="AD1209"/>
        </row>
        <row r="1210">
          <cell r="A1210" t="e">
            <v>#VALUE!</v>
          </cell>
          <cell r="B1210"/>
          <cell r="E1210" t="str">
            <v>Čas:</v>
          </cell>
          <cell r="F1210"/>
          <cell r="G1210"/>
          <cell r="H1210"/>
          <cell r="I1210" t="e">
            <v>#VALUE!</v>
          </cell>
          <cell r="J1210"/>
          <cell r="K1210"/>
          <cell r="L1210"/>
          <cell r="M1210"/>
          <cell r="N1210"/>
          <cell r="O1210"/>
          <cell r="P1210"/>
          <cell r="Q1210" t="str">
            <v xml:space="preserve"> </v>
          </cell>
          <cell r="R1210"/>
          <cell r="S1210"/>
          <cell r="T1210"/>
          <cell r="U1210"/>
          <cell r="V1210" t="str">
            <v/>
          </cell>
          <cell r="W1210"/>
          <cell r="X1210"/>
          <cell r="Z1210"/>
          <cell r="AA1210"/>
          <cell r="AB1210"/>
          <cell r="AC1210"/>
          <cell r="AD1210"/>
        </row>
        <row r="1211">
          <cell r="A1211"/>
          <cell r="B1211"/>
          <cell r="E1211"/>
          <cell r="F1211"/>
          <cell r="G1211"/>
          <cell r="H1211"/>
          <cell r="I1211"/>
          <cell r="J1211"/>
          <cell r="K1211"/>
          <cell r="L1211"/>
          <cell r="M1211"/>
          <cell r="N1211"/>
          <cell r="O1211"/>
          <cell r="P1211"/>
          <cell r="Q1211"/>
          <cell r="R1211"/>
          <cell r="S1211"/>
          <cell r="T1211"/>
          <cell r="U1211"/>
          <cell r="V1211"/>
          <cell r="W1211"/>
          <cell r="X1211"/>
          <cell r="Z1211"/>
          <cell r="AA1211"/>
          <cell r="AB1211"/>
          <cell r="AC1211"/>
          <cell r="AD1211"/>
        </row>
        <row r="1212">
          <cell r="A1212"/>
          <cell r="B1212"/>
          <cell r="E1212" t="str">
            <v>Kategória :</v>
          </cell>
          <cell r="F1212" t="str">
            <v>NMŽky</v>
          </cell>
          <cell r="G1212"/>
          <cell r="H1212"/>
          <cell r="I1212"/>
          <cell r="J1212"/>
          <cell r="K1212"/>
          <cell r="L1212"/>
          <cell r="M1212"/>
          <cell r="N1212"/>
          <cell r="O1212"/>
          <cell r="P1212"/>
          <cell r="Q1212"/>
          <cell r="R1212"/>
          <cell r="S1212"/>
          <cell r="T1212"/>
          <cell r="U1212"/>
          <cell r="V1212"/>
          <cell r="W1212"/>
          <cell r="X1212"/>
          <cell r="Z1212"/>
          <cell r="AA1212"/>
          <cell r="AB1212"/>
          <cell r="AC1212"/>
          <cell r="AD1212"/>
        </row>
        <row r="1213">
          <cell r="A1213"/>
          <cell r="B1213"/>
          <cell r="E1213"/>
          <cell r="F1213"/>
          <cell r="G1213"/>
          <cell r="H1213"/>
          <cell r="I1213" t="str">
            <v>Rozhodca</v>
          </cell>
          <cell r="J1213"/>
          <cell r="K1213"/>
          <cell r="L1213"/>
          <cell r="M1213"/>
          <cell r="N1213"/>
          <cell r="O1213"/>
          <cell r="P1213" t="str">
            <v>Víťaz</v>
          </cell>
          <cell r="Q1213"/>
          <cell r="R1213"/>
          <cell r="S1213"/>
          <cell r="T1213"/>
          <cell r="U1213"/>
          <cell r="V1213"/>
          <cell r="W1213"/>
          <cell r="X1213"/>
          <cell r="Z1213"/>
          <cell r="AA1213"/>
          <cell r="AB1213"/>
          <cell r="AC1213"/>
          <cell r="AD1213"/>
        </row>
        <row r="1214">
          <cell r="A1214"/>
          <cell r="B1214"/>
          <cell r="E1214" t="str">
            <v>Skupina :</v>
          </cell>
          <cell r="F1214" t="e">
            <v>#VALUE!</v>
          </cell>
          <cell r="G1214"/>
          <cell r="H1214"/>
          <cell r="I1214"/>
          <cell r="J1214"/>
          <cell r="K1214"/>
          <cell r="L1214"/>
          <cell r="M1214"/>
          <cell r="N1214" t="str">
            <v/>
          </cell>
          <cell r="O1214"/>
          <cell r="P1214"/>
          <cell r="Q1214"/>
          <cell r="R1214"/>
          <cell r="S1214"/>
          <cell r="T1214"/>
          <cell r="U1214"/>
          <cell r="V1214"/>
          <cell r="W1214"/>
          <cell r="X1214"/>
          <cell r="Z1214"/>
          <cell r="AA1214"/>
          <cell r="AB1214"/>
          <cell r="AC1214"/>
          <cell r="AD1214"/>
        </row>
        <row r="1215">
          <cell r="A1215"/>
          <cell r="B1215"/>
          <cell r="E1215"/>
          <cell r="F1215"/>
          <cell r="G1215"/>
          <cell r="H1215"/>
          <cell r="I1215"/>
          <cell r="J1215"/>
          <cell r="K1215"/>
          <cell r="L1215"/>
          <cell r="M1215"/>
          <cell r="N1215"/>
          <cell r="O1215"/>
          <cell r="P1215"/>
          <cell r="Q1215"/>
          <cell r="R1215"/>
          <cell r="S1215"/>
          <cell r="T1215"/>
          <cell r="U1215"/>
          <cell r="V1215"/>
          <cell r="W1215"/>
          <cell r="X1215"/>
          <cell r="Z1215"/>
          <cell r="AA1215"/>
          <cell r="AB1215"/>
          <cell r="AC1215"/>
          <cell r="AD1215"/>
        </row>
        <row r="1216">
          <cell r="A1216"/>
          <cell r="B1216"/>
          <cell r="E1216" t="str">
            <v>Zápas:</v>
          </cell>
          <cell r="F1216" t="e">
            <v>#VALUE!</v>
          </cell>
          <cell r="G1216"/>
          <cell r="H1216"/>
          <cell r="I1216"/>
          <cell r="J1216"/>
          <cell r="K1216"/>
          <cell r="L1216"/>
          <cell r="M1216"/>
          <cell r="N1216"/>
          <cell r="O1216"/>
          <cell r="P1216"/>
          <cell r="Q1216"/>
          <cell r="R1216"/>
          <cell r="S1216"/>
          <cell r="T1216"/>
          <cell r="U1216"/>
          <cell r="V1216"/>
          <cell r="W1216"/>
          <cell r="X1216"/>
          <cell r="Z1216"/>
          <cell r="AA1216"/>
          <cell r="AB1216"/>
          <cell r="AC1216"/>
          <cell r="AD1216"/>
        </row>
        <row r="1217">
          <cell r="A1217"/>
          <cell r="B1217"/>
          <cell r="E1217"/>
          <cell r="F1217"/>
          <cell r="G1217"/>
          <cell r="H1217" t="str">
            <v>Udelené karty - priestupok</v>
          </cell>
          <cell r="I1217"/>
          <cell r="J1217"/>
          <cell r="K1217"/>
          <cell r="L1217"/>
          <cell r="M1217"/>
          <cell r="N1217"/>
          <cell r="O1217"/>
          <cell r="P1217"/>
          <cell r="Q1217"/>
          <cell r="R1217"/>
          <cell r="S1217"/>
          <cell r="T1217"/>
          <cell r="U1217"/>
          <cell r="V1217"/>
          <cell r="W1217"/>
          <cell r="X1217"/>
          <cell r="Z1217"/>
          <cell r="AA1217"/>
          <cell r="AB1217"/>
          <cell r="AC1217"/>
          <cell r="AD1217"/>
        </row>
        <row r="1218">
          <cell r="A1218"/>
          <cell r="B1218"/>
          <cell r="E1218"/>
          <cell r="F1218"/>
          <cell r="G1218"/>
          <cell r="H1218"/>
          <cell r="I1218"/>
          <cell r="J1218"/>
          <cell r="K1218"/>
          <cell r="L1218"/>
          <cell r="M1218"/>
          <cell r="N1218"/>
          <cell r="O1218"/>
          <cell r="P1218"/>
          <cell r="Q1218"/>
          <cell r="R1218"/>
          <cell r="S1218"/>
          <cell r="T1218"/>
          <cell r="U1218"/>
          <cell r="V1218"/>
          <cell r="W1218"/>
          <cell r="X1218"/>
          <cell r="Z1218"/>
          <cell r="AA1218"/>
          <cell r="AB1218"/>
          <cell r="AC1218"/>
          <cell r="AD1218"/>
        </row>
        <row r="1219">
          <cell r="A1219"/>
          <cell r="B1219"/>
          <cell r="E1219"/>
          <cell r="F1219"/>
          <cell r="G1219"/>
          <cell r="H1219"/>
          <cell r="I1219" t="e">
            <v>#VALUE!</v>
          </cell>
          <cell r="J1219"/>
          <cell r="K1219"/>
          <cell r="L1219"/>
          <cell r="M1219"/>
          <cell r="N1219"/>
          <cell r="O1219"/>
          <cell r="P1219" t="e">
            <v>#VALUE!</v>
          </cell>
          <cell r="Q1219"/>
          <cell r="R1219"/>
          <cell r="S1219"/>
          <cell r="T1219"/>
          <cell r="U1219"/>
          <cell r="V1219"/>
          <cell r="W1219"/>
          <cell r="X1219"/>
          <cell r="Z1219"/>
          <cell r="AA1219"/>
          <cell r="AB1219"/>
          <cell r="AC1219"/>
          <cell r="AD1219"/>
        </row>
        <row r="1220">
          <cell r="A1220"/>
          <cell r="B1220"/>
          <cell r="E1220"/>
          <cell r="F1220"/>
          <cell r="G1220"/>
          <cell r="H1220" t="str">
            <v>Ž</v>
          </cell>
          <cell r="I1220"/>
          <cell r="J1220"/>
          <cell r="K1220"/>
          <cell r="L1220"/>
          <cell r="M1220"/>
          <cell r="N1220"/>
          <cell r="O1220" t="str">
            <v>Ž</v>
          </cell>
          <cell r="P1220"/>
          <cell r="Q1220"/>
          <cell r="R1220"/>
          <cell r="S1220"/>
          <cell r="T1220"/>
          <cell r="U1220"/>
          <cell r="V1220"/>
          <cell r="W1220"/>
          <cell r="X1220"/>
          <cell r="Z1220"/>
          <cell r="AA1220"/>
          <cell r="AB1220"/>
          <cell r="AC1220"/>
          <cell r="AD1220"/>
        </row>
        <row r="1221">
          <cell r="A1221"/>
          <cell r="B1221"/>
          <cell r="E1221"/>
          <cell r="F1221"/>
          <cell r="G1221"/>
          <cell r="H1221" t="str">
            <v>ŽČ</v>
          </cell>
          <cell r="I1221"/>
          <cell r="J1221"/>
          <cell r="K1221"/>
          <cell r="L1221"/>
          <cell r="M1221"/>
          <cell r="N1221"/>
          <cell r="O1221" t="str">
            <v>ŽČ</v>
          </cell>
          <cell r="P1221"/>
          <cell r="Q1221"/>
          <cell r="R1221"/>
          <cell r="S1221"/>
          <cell r="T1221"/>
          <cell r="U1221"/>
          <cell r="V1221"/>
          <cell r="W1221"/>
          <cell r="X1221"/>
          <cell r="Z1221"/>
          <cell r="AA1221"/>
          <cell r="AB1221"/>
          <cell r="AC1221"/>
          <cell r="AD1221"/>
        </row>
        <row r="1222">
          <cell r="A1222"/>
          <cell r="B1222"/>
          <cell r="E1222"/>
          <cell r="F1222"/>
          <cell r="G1222"/>
          <cell r="H1222" t="str">
            <v>ŽČ</v>
          </cell>
          <cell r="I1222"/>
          <cell r="J1222"/>
          <cell r="K1222"/>
          <cell r="L1222"/>
          <cell r="M1222"/>
          <cell r="N1222"/>
          <cell r="O1222" t="str">
            <v>ŽČ</v>
          </cell>
          <cell r="P1222"/>
          <cell r="Q1222"/>
          <cell r="R1222"/>
          <cell r="S1222"/>
          <cell r="T1222"/>
          <cell r="U1222"/>
          <cell r="V1222"/>
          <cell r="W1222"/>
          <cell r="X1222"/>
          <cell r="Z1222"/>
          <cell r="AA1222"/>
          <cell r="AB1222"/>
          <cell r="AC1222"/>
          <cell r="AD1222"/>
        </row>
        <row r="1223">
          <cell r="A1223"/>
          <cell r="B1223"/>
          <cell r="E1223"/>
          <cell r="F1223"/>
          <cell r="G1223"/>
          <cell r="H1223"/>
          <cell r="I1223"/>
          <cell r="J1223"/>
          <cell r="K1223"/>
          <cell r="L1223"/>
          <cell r="M1223"/>
          <cell r="N1223"/>
          <cell r="O1223"/>
          <cell r="P1223"/>
          <cell r="Q1223"/>
          <cell r="R1223"/>
          <cell r="S1223"/>
          <cell r="T1223"/>
          <cell r="U1223"/>
          <cell r="V1223"/>
          <cell r="W1223"/>
          <cell r="X1223"/>
          <cell r="Z1223"/>
          <cell r="AA1223"/>
          <cell r="AB1223"/>
          <cell r="AC1223"/>
          <cell r="AD1223"/>
        </row>
        <row r="1224">
          <cell r="A1224"/>
          <cell r="B1224"/>
          <cell r="C1224"/>
          <cell r="D1224"/>
          <cell r="E1224"/>
          <cell r="F1224"/>
          <cell r="G1224"/>
          <cell r="H1224"/>
          <cell r="I1224"/>
          <cell r="J1224"/>
          <cell r="K1224"/>
          <cell r="L1224"/>
          <cell r="M1224"/>
          <cell r="N1224"/>
          <cell r="O1224"/>
          <cell r="P1224"/>
          <cell r="Q1224"/>
          <cell r="R1224"/>
          <cell r="S1224"/>
          <cell r="T1224"/>
          <cell r="U1224"/>
          <cell r="V1224"/>
          <cell r="W1224"/>
          <cell r="X1224"/>
          <cell r="Y1224"/>
          <cell r="Z1224"/>
          <cell r="AA1224"/>
          <cell r="AB1224"/>
          <cell r="AC1224"/>
          <cell r="AD1224"/>
        </row>
        <row r="1225">
          <cell r="A1225" t="e">
            <v>#VALUE!</v>
          </cell>
          <cell r="B1225"/>
          <cell r="E1225" t="str">
            <v xml:space="preserve">zápas č. </v>
          </cell>
          <cell r="F1225" t="e">
            <v>#VALUE!</v>
          </cell>
          <cell r="G1225"/>
          <cell r="H1225" t="str">
            <v>Servis</v>
          </cell>
          <cell r="I1225"/>
          <cell r="J1225"/>
          <cell r="K1225"/>
          <cell r="L1225"/>
          <cell r="M1225"/>
          <cell r="N1225"/>
          <cell r="O1225"/>
          <cell r="P1225"/>
          <cell r="Q1225"/>
          <cell r="R1225"/>
          <cell r="S1225"/>
          <cell r="T1225"/>
          <cell r="U1225"/>
          <cell r="V1225" t="str">
            <v>pomer</v>
          </cell>
          <cell r="W1225"/>
          <cell r="X1225"/>
          <cell r="Y1225" t="str">
            <v>(:)</v>
          </cell>
          <cell r="Z1225" t="str">
            <v/>
          </cell>
          <cell r="AA1225" t="str">
            <v/>
          </cell>
          <cell r="AB1225"/>
          <cell r="AC1225" t="str">
            <v/>
          </cell>
          <cell r="AD1225" t="e">
            <v>#VALUE!</v>
          </cell>
        </row>
        <row r="1226">
          <cell r="A1226"/>
          <cell r="B1226"/>
          <cell r="E1226"/>
          <cell r="F1226"/>
          <cell r="G1226" t="str">
            <v>Time out</v>
          </cell>
          <cell r="H1226" t="str">
            <v>Príjem</v>
          </cell>
          <cell r="I1226"/>
          <cell r="J1226"/>
          <cell r="K1226"/>
          <cell r="L1226"/>
          <cell r="M1226"/>
          <cell r="N1226">
            <v>1</v>
          </cell>
          <cell r="O1226">
            <v>2</v>
          </cell>
          <cell r="P1226">
            <v>3</v>
          </cell>
          <cell r="Q1226">
            <v>4</v>
          </cell>
          <cell r="R1226">
            <v>5</v>
          </cell>
          <cell r="S1226">
            <v>6</v>
          </cell>
          <cell r="T1226">
            <v>7</v>
          </cell>
          <cell r="U1226"/>
          <cell r="V1226" t="str">
            <v>setov</v>
          </cell>
          <cell r="W1226"/>
          <cell r="X1226"/>
          <cell r="Z1226"/>
          <cell r="AA1226"/>
          <cell r="AB1226"/>
          <cell r="AC1226"/>
          <cell r="AD1226"/>
        </row>
        <row r="1227">
          <cell r="A1227" t="e">
            <v>#VALUE!</v>
          </cell>
          <cell r="B1227"/>
          <cell r="E1227" t="str">
            <v>Stôl:</v>
          </cell>
          <cell r="F1227" t="e">
            <v>#VALUE!</v>
          </cell>
          <cell r="G1227"/>
          <cell r="H1227"/>
          <cell r="I1227" t="e">
            <v>#VALUE!</v>
          </cell>
          <cell r="J1227"/>
          <cell r="K1227"/>
          <cell r="L1227"/>
          <cell r="M1227"/>
          <cell r="N1227"/>
          <cell r="O1227"/>
          <cell r="P1227"/>
          <cell r="Q1227" t="str">
            <v xml:space="preserve"> </v>
          </cell>
          <cell r="R1227"/>
          <cell r="S1227"/>
          <cell r="T1227"/>
          <cell r="U1227"/>
          <cell r="V1227" t="str">
            <v/>
          </cell>
          <cell r="W1227"/>
          <cell r="X1227"/>
          <cell r="Z1227"/>
          <cell r="AA1227"/>
          <cell r="AB1227"/>
          <cell r="AC1227"/>
          <cell r="AD1227"/>
        </row>
        <row r="1228">
          <cell r="A1228"/>
          <cell r="B1228"/>
          <cell r="E1228"/>
          <cell r="F1228"/>
          <cell r="G1228"/>
          <cell r="H1228"/>
          <cell r="I1228"/>
          <cell r="J1228"/>
          <cell r="K1228"/>
          <cell r="L1228"/>
          <cell r="M1228"/>
          <cell r="N1228"/>
          <cell r="O1228"/>
          <cell r="P1228"/>
          <cell r="Q1228"/>
          <cell r="R1228"/>
          <cell r="S1228"/>
          <cell r="T1228"/>
          <cell r="U1228"/>
          <cell r="V1228"/>
          <cell r="W1228"/>
          <cell r="X1228"/>
          <cell r="Z1228"/>
          <cell r="AA1228"/>
          <cell r="AB1228"/>
          <cell r="AC1228"/>
          <cell r="AD1228"/>
        </row>
        <row r="1229">
          <cell r="A1229"/>
          <cell r="B1229"/>
          <cell r="E1229" t="str">
            <v>Dátum:</v>
          </cell>
          <cell r="F1229">
            <v>43729</v>
          </cell>
          <cell r="G1229"/>
          <cell r="H1229"/>
          <cell r="I1229"/>
          <cell r="J1229"/>
          <cell r="K1229"/>
          <cell r="L1229"/>
          <cell r="M1229"/>
          <cell r="N1229"/>
          <cell r="O1229"/>
          <cell r="P1229"/>
          <cell r="Q1229"/>
          <cell r="R1229"/>
          <cell r="S1229"/>
          <cell r="T1229"/>
          <cell r="U1229"/>
          <cell r="V1229"/>
          <cell r="W1229"/>
          <cell r="X1229"/>
          <cell r="Z1229"/>
          <cell r="AA1229"/>
          <cell r="AB1229"/>
          <cell r="AC1229"/>
          <cell r="AD1229"/>
        </row>
        <row r="1230">
          <cell r="A1230" t="e">
            <v>#VALUE!</v>
          </cell>
          <cell r="B1230"/>
          <cell r="E1230" t="str">
            <v>Čas:</v>
          </cell>
          <cell r="F1230"/>
          <cell r="G1230"/>
          <cell r="H1230"/>
          <cell r="I1230" t="e">
            <v>#VALUE!</v>
          </cell>
          <cell r="J1230"/>
          <cell r="K1230"/>
          <cell r="L1230"/>
          <cell r="M1230"/>
          <cell r="N1230"/>
          <cell r="O1230"/>
          <cell r="P1230"/>
          <cell r="Q1230" t="str">
            <v xml:space="preserve"> </v>
          </cell>
          <cell r="R1230"/>
          <cell r="S1230"/>
          <cell r="T1230"/>
          <cell r="U1230"/>
          <cell r="V1230" t="str">
            <v/>
          </cell>
          <cell r="W1230"/>
          <cell r="X1230"/>
          <cell r="Z1230"/>
          <cell r="AA1230"/>
          <cell r="AB1230"/>
          <cell r="AC1230"/>
          <cell r="AD1230"/>
        </row>
        <row r="1231">
          <cell r="A1231"/>
          <cell r="B1231"/>
          <cell r="E1231"/>
          <cell r="F1231"/>
          <cell r="G1231"/>
          <cell r="H1231"/>
          <cell r="I1231"/>
          <cell r="J1231"/>
          <cell r="K1231"/>
          <cell r="L1231"/>
          <cell r="M1231"/>
          <cell r="N1231"/>
          <cell r="O1231"/>
          <cell r="P1231"/>
          <cell r="Q1231"/>
          <cell r="R1231"/>
          <cell r="S1231"/>
          <cell r="T1231"/>
          <cell r="U1231"/>
          <cell r="V1231"/>
          <cell r="W1231"/>
          <cell r="X1231"/>
          <cell r="Z1231"/>
          <cell r="AA1231"/>
          <cell r="AB1231"/>
          <cell r="AC1231"/>
          <cell r="AD1231"/>
        </row>
        <row r="1232">
          <cell r="A1232"/>
          <cell r="B1232"/>
          <cell r="E1232" t="str">
            <v>Kategória :</v>
          </cell>
          <cell r="F1232" t="str">
            <v>NMŽky</v>
          </cell>
          <cell r="G1232"/>
          <cell r="H1232"/>
          <cell r="I1232"/>
          <cell r="J1232"/>
          <cell r="K1232"/>
          <cell r="L1232"/>
          <cell r="M1232"/>
          <cell r="N1232"/>
          <cell r="O1232"/>
          <cell r="P1232"/>
          <cell r="Q1232"/>
          <cell r="R1232"/>
          <cell r="S1232"/>
          <cell r="T1232"/>
          <cell r="U1232"/>
          <cell r="V1232"/>
          <cell r="W1232"/>
          <cell r="X1232"/>
          <cell r="Z1232"/>
          <cell r="AA1232"/>
          <cell r="AB1232"/>
          <cell r="AC1232"/>
          <cell r="AD1232"/>
        </row>
        <row r="1233">
          <cell r="A1233"/>
          <cell r="B1233"/>
          <cell r="E1233"/>
          <cell r="F1233"/>
          <cell r="G1233"/>
          <cell r="H1233"/>
          <cell r="I1233" t="str">
            <v>Rozhodca</v>
          </cell>
          <cell r="J1233"/>
          <cell r="K1233"/>
          <cell r="L1233"/>
          <cell r="M1233"/>
          <cell r="N1233"/>
          <cell r="O1233"/>
          <cell r="P1233" t="str">
            <v>Víťaz</v>
          </cell>
          <cell r="Q1233"/>
          <cell r="R1233"/>
          <cell r="S1233"/>
          <cell r="T1233"/>
          <cell r="U1233"/>
          <cell r="V1233"/>
          <cell r="W1233"/>
          <cell r="X1233"/>
          <cell r="Z1233"/>
          <cell r="AA1233"/>
          <cell r="AB1233"/>
          <cell r="AC1233"/>
          <cell r="AD1233"/>
        </row>
        <row r="1234">
          <cell r="A1234"/>
          <cell r="B1234"/>
          <cell r="E1234" t="str">
            <v>Skupina :</v>
          </cell>
          <cell r="F1234" t="e">
            <v>#VALUE!</v>
          </cell>
          <cell r="G1234"/>
          <cell r="H1234"/>
          <cell r="I1234"/>
          <cell r="J1234"/>
          <cell r="K1234"/>
          <cell r="L1234"/>
          <cell r="M1234"/>
          <cell r="N1234" t="str">
            <v/>
          </cell>
          <cell r="O1234"/>
          <cell r="P1234"/>
          <cell r="Q1234"/>
          <cell r="R1234"/>
          <cell r="S1234"/>
          <cell r="T1234"/>
          <cell r="U1234"/>
          <cell r="V1234"/>
          <cell r="W1234"/>
          <cell r="X1234"/>
          <cell r="Z1234"/>
          <cell r="AA1234"/>
          <cell r="AB1234"/>
          <cell r="AC1234"/>
          <cell r="AD1234"/>
        </row>
        <row r="1235">
          <cell r="A1235"/>
          <cell r="B1235"/>
          <cell r="E1235"/>
          <cell r="F1235"/>
          <cell r="G1235"/>
          <cell r="H1235"/>
          <cell r="I1235"/>
          <cell r="J1235"/>
          <cell r="K1235"/>
          <cell r="L1235"/>
          <cell r="M1235"/>
          <cell r="N1235"/>
          <cell r="O1235"/>
          <cell r="P1235"/>
          <cell r="Q1235"/>
          <cell r="R1235"/>
          <cell r="S1235"/>
          <cell r="T1235"/>
          <cell r="U1235"/>
          <cell r="V1235"/>
          <cell r="W1235"/>
          <cell r="X1235"/>
          <cell r="Z1235"/>
          <cell r="AA1235"/>
          <cell r="AB1235"/>
          <cell r="AC1235"/>
          <cell r="AD1235"/>
        </row>
        <row r="1236">
          <cell r="A1236"/>
          <cell r="B1236"/>
          <cell r="E1236" t="str">
            <v>Zápas:</v>
          </cell>
          <cell r="F1236" t="e">
            <v>#VALUE!</v>
          </cell>
          <cell r="G1236"/>
          <cell r="H1236"/>
          <cell r="I1236"/>
          <cell r="J1236"/>
          <cell r="K1236"/>
          <cell r="L1236"/>
          <cell r="M1236"/>
          <cell r="N1236"/>
          <cell r="O1236"/>
          <cell r="P1236"/>
          <cell r="Q1236"/>
          <cell r="R1236"/>
          <cell r="S1236"/>
          <cell r="T1236"/>
          <cell r="U1236"/>
          <cell r="V1236"/>
          <cell r="W1236"/>
          <cell r="X1236"/>
          <cell r="Z1236"/>
          <cell r="AA1236"/>
          <cell r="AB1236"/>
          <cell r="AC1236"/>
          <cell r="AD1236"/>
        </row>
        <row r="1237">
          <cell r="A1237"/>
          <cell r="B1237"/>
          <cell r="E1237"/>
          <cell r="F1237"/>
          <cell r="G1237"/>
          <cell r="H1237" t="str">
            <v>Udelené karty - priestupok</v>
          </cell>
          <cell r="I1237"/>
          <cell r="J1237"/>
          <cell r="K1237"/>
          <cell r="L1237"/>
          <cell r="M1237"/>
          <cell r="N1237"/>
          <cell r="O1237"/>
          <cell r="P1237"/>
          <cell r="Q1237"/>
          <cell r="R1237"/>
          <cell r="S1237"/>
          <cell r="T1237"/>
          <cell r="U1237"/>
          <cell r="V1237"/>
          <cell r="W1237"/>
          <cell r="X1237"/>
          <cell r="Z1237"/>
          <cell r="AA1237"/>
          <cell r="AB1237"/>
          <cell r="AC1237"/>
          <cell r="AD1237"/>
        </row>
        <row r="1238">
          <cell r="A1238"/>
          <cell r="B1238"/>
          <cell r="E1238"/>
          <cell r="F1238"/>
          <cell r="G1238"/>
          <cell r="H1238"/>
          <cell r="I1238"/>
          <cell r="J1238"/>
          <cell r="K1238"/>
          <cell r="L1238"/>
          <cell r="M1238"/>
          <cell r="N1238"/>
          <cell r="O1238"/>
          <cell r="P1238"/>
          <cell r="Q1238"/>
          <cell r="R1238"/>
          <cell r="S1238"/>
          <cell r="T1238"/>
          <cell r="U1238"/>
          <cell r="V1238"/>
          <cell r="W1238"/>
          <cell r="X1238"/>
          <cell r="Z1238"/>
          <cell r="AA1238"/>
          <cell r="AB1238"/>
          <cell r="AC1238"/>
          <cell r="AD1238"/>
        </row>
        <row r="1239">
          <cell r="A1239"/>
          <cell r="B1239"/>
          <cell r="E1239"/>
          <cell r="F1239"/>
          <cell r="G1239"/>
          <cell r="H1239"/>
          <cell r="I1239" t="e">
            <v>#VALUE!</v>
          </cell>
          <cell r="J1239"/>
          <cell r="K1239"/>
          <cell r="L1239"/>
          <cell r="M1239"/>
          <cell r="N1239"/>
          <cell r="O1239"/>
          <cell r="P1239" t="e">
            <v>#VALUE!</v>
          </cell>
          <cell r="Q1239"/>
          <cell r="R1239"/>
          <cell r="S1239"/>
          <cell r="T1239"/>
          <cell r="U1239"/>
          <cell r="V1239"/>
          <cell r="W1239"/>
          <cell r="X1239"/>
          <cell r="Z1239"/>
          <cell r="AA1239"/>
          <cell r="AB1239"/>
          <cell r="AC1239"/>
          <cell r="AD1239"/>
        </row>
        <row r="1240">
          <cell r="A1240"/>
          <cell r="B1240"/>
          <cell r="E1240"/>
          <cell r="F1240"/>
          <cell r="G1240"/>
          <cell r="H1240" t="str">
            <v>Ž</v>
          </cell>
          <cell r="I1240"/>
          <cell r="J1240"/>
          <cell r="K1240"/>
          <cell r="L1240"/>
          <cell r="M1240"/>
          <cell r="N1240"/>
          <cell r="O1240" t="str">
            <v>Ž</v>
          </cell>
          <cell r="P1240"/>
          <cell r="Q1240"/>
          <cell r="R1240"/>
          <cell r="S1240"/>
          <cell r="T1240"/>
          <cell r="U1240"/>
          <cell r="V1240"/>
          <cell r="W1240"/>
          <cell r="X1240"/>
          <cell r="Z1240"/>
          <cell r="AA1240"/>
          <cell r="AB1240"/>
          <cell r="AC1240"/>
          <cell r="AD1240"/>
        </row>
        <row r="1241">
          <cell r="A1241"/>
          <cell r="B1241"/>
          <cell r="E1241"/>
          <cell r="F1241"/>
          <cell r="G1241"/>
          <cell r="H1241" t="str">
            <v>ŽČ</v>
          </cell>
          <cell r="I1241"/>
          <cell r="J1241"/>
          <cell r="K1241"/>
          <cell r="L1241"/>
          <cell r="M1241"/>
          <cell r="N1241"/>
          <cell r="O1241" t="str">
            <v>ŽČ</v>
          </cell>
          <cell r="P1241"/>
          <cell r="Q1241"/>
          <cell r="R1241"/>
          <cell r="S1241"/>
          <cell r="T1241"/>
          <cell r="U1241"/>
          <cell r="V1241"/>
          <cell r="W1241"/>
          <cell r="X1241"/>
          <cell r="Z1241"/>
          <cell r="AA1241"/>
          <cell r="AB1241"/>
          <cell r="AC1241"/>
          <cell r="AD1241"/>
        </row>
        <row r="1242">
          <cell r="A1242"/>
          <cell r="B1242"/>
          <cell r="E1242"/>
          <cell r="F1242"/>
          <cell r="G1242"/>
          <cell r="H1242" t="str">
            <v>ŽČ</v>
          </cell>
          <cell r="I1242"/>
          <cell r="J1242"/>
          <cell r="K1242"/>
          <cell r="L1242"/>
          <cell r="M1242"/>
          <cell r="N1242"/>
          <cell r="O1242" t="str">
            <v>ŽČ</v>
          </cell>
          <cell r="P1242"/>
          <cell r="Q1242"/>
          <cell r="R1242"/>
          <cell r="S1242"/>
          <cell r="T1242"/>
          <cell r="U1242"/>
          <cell r="V1242"/>
          <cell r="W1242"/>
          <cell r="X1242"/>
          <cell r="Z1242"/>
          <cell r="AA1242"/>
          <cell r="AB1242"/>
          <cell r="AC1242"/>
          <cell r="AD1242"/>
        </row>
        <row r="1243">
          <cell r="A1243"/>
          <cell r="B1243"/>
          <cell r="E1243"/>
          <cell r="F1243"/>
          <cell r="G1243"/>
          <cell r="H1243"/>
          <cell r="I1243"/>
          <cell r="J1243"/>
          <cell r="K1243"/>
          <cell r="L1243"/>
          <cell r="M1243"/>
          <cell r="N1243"/>
          <cell r="O1243"/>
          <cell r="P1243"/>
          <cell r="Q1243"/>
          <cell r="R1243"/>
          <cell r="S1243"/>
          <cell r="T1243"/>
          <cell r="U1243"/>
          <cell r="V1243"/>
          <cell r="W1243"/>
          <cell r="X1243"/>
          <cell r="Z1243"/>
          <cell r="AA1243"/>
          <cell r="AB1243"/>
          <cell r="AC1243"/>
          <cell r="AD1243"/>
        </row>
        <row r="1244">
          <cell r="A1244"/>
          <cell r="B1244"/>
          <cell r="C1244"/>
          <cell r="D1244"/>
          <cell r="E1244"/>
          <cell r="F1244"/>
          <cell r="G1244"/>
          <cell r="H1244"/>
          <cell r="I1244"/>
          <cell r="J1244"/>
          <cell r="K1244"/>
          <cell r="L1244"/>
          <cell r="M1244"/>
          <cell r="N1244"/>
          <cell r="O1244"/>
          <cell r="P1244"/>
          <cell r="Q1244"/>
          <cell r="R1244"/>
          <cell r="S1244"/>
          <cell r="T1244"/>
          <cell r="U1244"/>
          <cell r="V1244"/>
          <cell r="W1244"/>
          <cell r="X1244"/>
          <cell r="Y1244"/>
          <cell r="Z1244"/>
          <cell r="AA1244"/>
          <cell r="AB1244"/>
          <cell r="AC1244"/>
          <cell r="AD1244"/>
        </row>
        <row r="1245">
          <cell r="A1245" t="e">
            <v>#VALUE!</v>
          </cell>
          <cell r="B1245"/>
          <cell r="E1245" t="str">
            <v xml:space="preserve">zápas č. </v>
          </cell>
          <cell r="F1245" t="e">
            <v>#VALUE!</v>
          </cell>
          <cell r="G1245"/>
          <cell r="H1245" t="str">
            <v>Servis</v>
          </cell>
          <cell r="I1245"/>
          <cell r="J1245"/>
          <cell r="K1245"/>
          <cell r="L1245"/>
          <cell r="M1245"/>
          <cell r="N1245"/>
          <cell r="O1245"/>
          <cell r="P1245"/>
          <cell r="Q1245"/>
          <cell r="R1245"/>
          <cell r="S1245"/>
          <cell r="T1245"/>
          <cell r="U1245"/>
          <cell r="V1245" t="str">
            <v>pomer</v>
          </cell>
          <cell r="W1245"/>
          <cell r="X1245"/>
          <cell r="Y1245" t="str">
            <v>(:)</v>
          </cell>
          <cell r="Z1245" t="str">
            <v/>
          </cell>
          <cell r="AA1245" t="str">
            <v/>
          </cell>
          <cell r="AB1245"/>
          <cell r="AC1245" t="str">
            <v/>
          </cell>
          <cell r="AD1245" t="e">
            <v>#VALUE!</v>
          </cell>
        </row>
        <row r="1246">
          <cell r="A1246"/>
          <cell r="B1246"/>
          <cell r="E1246"/>
          <cell r="F1246"/>
          <cell r="G1246" t="str">
            <v>Time out</v>
          </cell>
          <cell r="H1246" t="str">
            <v>Príjem</v>
          </cell>
          <cell r="I1246"/>
          <cell r="J1246"/>
          <cell r="K1246"/>
          <cell r="L1246"/>
          <cell r="M1246"/>
          <cell r="N1246">
            <v>1</v>
          </cell>
          <cell r="O1246">
            <v>2</v>
          </cell>
          <cell r="P1246">
            <v>3</v>
          </cell>
          <cell r="Q1246">
            <v>4</v>
          </cell>
          <cell r="R1246">
            <v>5</v>
          </cell>
          <cell r="S1246">
            <v>6</v>
          </cell>
          <cell r="T1246">
            <v>7</v>
          </cell>
          <cell r="U1246"/>
          <cell r="V1246" t="str">
            <v>setov</v>
          </cell>
          <cell r="W1246"/>
          <cell r="X1246"/>
          <cell r="Z1246"/>
          <cell r="AA1246"/>
          <cell r="AB1246"/>
          <cell r="AC1246"/>
          <cell r="AD1246"/>
        </row>
        <row r="1247">
          <cell r="A1247" t="e">
            <v>#VALUE!</v>
          </cell>
          <cell r="B1247"/>
          <cell r="E1247" t="str">
            <v>Stôl:</v>
          </cell>
          <cell r="F1247" t="e">
            <v>#VALUE!</v>
          </cell>
          <cell r="G1247"/>
          <cell r="H1247"/>
          <cell r="I1247" t="e">
            <v>#VALUE!</v>
          </cell>
          <cell r="J1247"/>
          <cell r="K1247"/>
          <cell r="L1247"/>
          <cell r="M1247"/>
          <cell r="N1247"/>
          <cell r="O1247"/>
          <cell r="P1247"/>
          <cell r="Q1247" t="str">
            <v xml:space="preserve"> </v>
          </cell>
          <cell r="R1247"/>
          <cell r="S1247"/>
          <cell r="T1247"/>
          <cell r="U1247"/>
          <cell r="V1247" t="str">
            <v/>
          </cell>
          <cell r="W1247"/>
          <cell r="X1247"/>
          <cell r="Z1247"/>
          <cell r="AA1247"/>
          <cell r="AB1247"/>
          <cell r="AC1247"/>
          <cell r="AD1247"/>
        </row>
        <row r="1248">
          <cell r="A1248"/>
          <cell r="B1248"/>
          <cell r="E1248"/>
          <cell r="F1248"/>
          <cell r="G1248"/>
          <cell r="H1248"/>
          <cell r="I1248"/>
          <cell r="J1248"/>
          <cell r="K1248"/>
          <cell r="L1248"/>
          <cell r="M1248"/>
          <cell r="N1248"/>
          <cell r="O1248"/>
          <cell r="P1248"/>
          <cell r="Q1248"/>
          <cell r="R1248"/>
          <cell r="S1248"/>
          <cell r="T1248"/>
          <cell r="U1248"/>
          <cell r="V1248"/>
          <cell r="W1248"/>
          <cell r="X1248"/>
          <cell r="Z1248"/>
          <cell r="AA1248"/>
          <cell r="AB1248"/>
          <cell r="AC1248"/>
          <cell r="AD1248"/>
        </row>
        <row r="1249">
          <cell r="A1249"/>
          <cell r="B1249"/>
          <cell r="E1249" t="str">
            <v>Dátum:</v>
          </cell>
          <cell r="F1249">
            <v>43729</v>
          </cell>
          <cell r="G1249"/>
          <cell r="H1249"/>
          <cell r="I1249"/>
          <cell r="J1249"/>
          <cell r="K1249"/>
          <cell r="L1249"/>
          <cell r="M1249"/>
          <cell r="N1249"/>
          <cell r="O1249"/>
          <cell r="P1249"/>
          <cell r="Q1249"/>
          <cell r="R1249"/>
          <cell r="S1249"/>
          <cell r="T1249"/>
          <cell r="U1249"/>
          <cell r="V1249"/>
          <cell r="W1249"/>
          <cell r="X1249"/>
          <cell r="Z1249"/>
          <cell r="AA1249"/>
          <cell r="AB1249"/>
          <cell r="AC1249"/>
          <cell r="AD1249"/>
        </row>
        <row r="1250">
          <cell r="A1250" t="e">
            <v>#VALUE!</v>
          </cell>
          <cell r="B1250"/>
          <cell r="E1250" t="str">
            <v>Čas:</v>
          </cell>
          <cell r="F1250"/>
          <cell r="G1250"/>
          <cell r="H1250"/>
          <cell r="I1250" t="e">
            <v>#VALUE!</v>
          </cell>
          <cell r="J1250"/>
          <cell r="K1250"/>
          <cell r="L1250"/>
          <cell r="M1250"/>
          <cell r="N1250"/>
          <cell r="O1250"/>
          <cell r="P1250"/>
          <cell r="Q1250" t="str">
            <v xml:space="preserve"> </v>
          </cell>
          <cell r="R1250"/>
          <cell r="S1250"/>
          <cell r="T1250"/>
          <cell r="U1250"/>
          <cell r="V1250" t="str">
            <v/>
          </cell>
          <cell r="W1250"/>
          <cell r="X1250"/>
          <cell r="Z1250"/>
          <cell r="AA1250"/>
          <cell r="AB1250"/>
          <cell r="AC1250"/>
          <cell r="AD1250"/>
        </row>
        <row r="1251">
          <cell r="A1251"/>
          <cell r="B1251"/>
          <cell r="E1251"/>
          <cell r="F1251"/>
          <cell r="G1251"/>
          <cell r="H1251"/>
          <cell r="I1251"/>
          <cell r="J1251"/>
          <cell r="K1251"/>
          <cell r="L1251"/>
          <cell r="M1251"/>
          <cell r="N1251"/>
          <cell r="O1251"/>
          <cell r="P1251"/>
          <cell r="Q1251"/>
          <cell r="R1251"/>
          <cell r="S1251"/>
          <cell r="T1251"/>
          <cell r="U1251"/>
          <cell r="V1251"/>
          <cell r="W1251"/>
          <cell r="X1251"/>
          <cell r="Z1251"/>
          <cell r="AA1251"/>
          <cell r="AB1251"/>
          <cell r="AC1251"/>
          <cell r="AD1251"/>
        </row>
        <row r="1252">
          <cell r="A1252"/>
          <cell r="B1252"/>
          <cell r="E1252" t="str">
            <v>Kategória :</v>
          </cell>
          <cell r="F1252" t="str">
            <v>NMŽky</v>
          </cell>
          <cell r="G1252"/>
          <cell r="H1252"/>
          <cell r="I1252"/>
          <cell r="J1252"/>
          <cell r="K1252"/>
          <cell r="L1252"/>
          <cell r="M1252"/>
          <cell r="N1252"/>
          <cell r="O1252"/>
          <cell r="P1252"/>
          <cell r="Q1252"/>
          <cell r="R1252"/>
          <cell r="S1252"/>
          <cell r="T1252"/>
          <cell r="U1252"/>
          <cell r="V1252"/>
          <cell r="W1252"/>
          <cell r="X1252"/>
          <cell r="Z1252"/>
          <cell r="AA1252"/>
          <cell r="AB1252"/>
          <cell r="AC1252"/>
          <cell r="AD1252"/>
        </row>
        <row r="1253">
          <cell r="A1253"/>
          <cell r="B1253"/>
          <cell r="E1253"/>
          <cell r="F1253"/>
          <cell r="G1253"/>
          <cell r="H1253"/>
          <cell r="I1253" t="str">
            <v>Rozhodca</v>
          </cell>
          <cell r="J1253"/>
          <cell r="K1253"/>
          <cell r="L1253"/>
          <cell r="M1253"/>
          <cell r="N1253"/>
          <cell r="O1253"/>
          <cell r="P1253" t="str">
            <v>Víťaz</v>
          </cell>
          <cell r="Q1253"/>
          <cell r="R1253"/>
          <cell r="S1253"/>
          <cell r="T1253"/>
          <cell r="U1253"/>
          <cell r="V1253"/>
          <cell r="W1253"/>
          <cell r="X1253"/>
          <cell r="Z1253"/>
          <cell r="AA1253"/>
          <cell r="AB1253"/>
          <cell r="AC1253"/>
          <cell r="AD1253"/>
        </row>
        <row r="1254">
          <cell r="A1254"/>
          <cell r="B1254"/>
          <cell r="E1254" t="str">
            <v>Skupina :</v>
          </cell>
          <cell r="F1254" t="e">
            <v>#VALUE!</v>
          </cell>
          <cell r="G1254"/>
          <cell r="H1254"/>
          <cell r="I1254"/>
          <cell r="J1254"/>
          <cell r="K1254"/>
          <cell r="L1254"/>
          <cell r="M1254"/>
          <cell r="N1254" t="str">
            <v/>
          </cell>
          <cell r="O1254"/>
          <cell r="P1254"/>
          <cell r="Q1254"/>
          <cell r="R1254"/>
          <cell r="S1254"/>
          <cell r="T1254"/>
          <cell r="U1254"/>
          <cell r="V1254"/>
          <cell r="W1254"/>
          <cell r="X1254"/>
          <cell r="Z1254"/>
          <cell r="AA1254"/>
          <cell r="AB1254"/>
          <cell r="AC1254"/>
          <cell r="AD1254"/>
        </row>
        <row r="1255">
          <cell r="A1255"/>
          <cell r="B1255"/>
          <cell r="E1255"/>
          <cell r="F1255"/>
          <cell r="G1255"/>
          <cell r="H1255"/>
          <cell r="I1255"/>
          <cell r="J1255"/>
          <cell r="K1255"/>
          <cell r="L1255"/>
          <cell r="M1255"/>
          <cell r="N1255"/>
          <cell r="O1255"/>
          <cell r="P1255"/>
          <cell r="Q1255"/>
          <cell r="R1255"/>
          <cell r="S1255"/>
          <cell r="T1255"/>
          <cell r="U1255"/>
          <cell r="V1255"/>
          <cell r="W1255"/>
          <cell r="X1255"/>
          <cell r="Z1255"/>
          <cell r="AA1255"/>
          <cell r="AB1255"/>
          <cell r="AC1255"/>
          <cell r="AD1255"/>
        </row>
        <row r="1256">
          <cell r="A1256"/>
          <cell r="B1256"/>
          <cell r="E1256" t="str">
            <v>Zápas:</v>
          </cell>
          <cell r="F1256" t="e">
            <v>#VALUE!</v>
          </cell>
          <cell r="G1256"/>
          <cell r="H1256"/>
          <cell r="I1256"/>
          <cell r="J1256"/>
          <cell r="K1256"/>
          <cell r="L1256"/>
          <cell r="M1256"/>
          <cell r="N1256"/>
          <cell r="O1256"/>
          <cell r="P1256"/>
          <cell r="Q1256"/>
          <cell r="R1256"/>
          <cell r="S1256"/>
          <cell r="T1256"/>
          <cell r="U1256"/>
          <cell r="V1256"/>
          <cell r="W1256"/>
          <cell r="X1256"/>
          <cell r="Z1256"/>
          <cell r="AA1256"/>
          <cell r="AB1256"/>
          <cell r="AC1256"/>
          <cell r="AD1256"/>
        </row>
        <row r="1257">
          <cell r="A1257"/>
          <cell r="B1257"/>
          <cell r="E1257"/>
          <cell r="F1257"/>
          <cell r="G1257"/>
          <cell r="H1257" t="str">
            <v>Udelené karty - priestupok</v>
          </cell>
          <cell r="I1257"/>
          <cell r="J1257"/>
          <cell r="K1257"/>
          <cell r="L1257"/>
          <cell r="M1257"/>
          <cell r="N1257"/>
          <cell r="O1257"/>
          <cell r="P1257"/>
          <cell r="Q1257"/>
          <cell r="R1257"/>
          <cell r="S1257"/>
          <cell r="T1257"/>
          <cell r="U1257"/>
          <cell r="V1257"/>
          <cell r="W1257"/>
          <cell r="X1257"/>
          <cell r="Z1257"/>
          <cell r="AA1257"/>
          <cell r="AB1257"/>
          <cell r="AC1257"/>
          <cell r="AD1257"/>
        </row>
        <row r="1258">
          <cell r="A1258"/>
          <cell r="B1258"/>
          <cell r="E1258"/>
          <cell r="F1258"/>
          <cell r="G1258"/>
          <cell r="H1258"/>
          <cell r="I1258"/>
          <cell r="J1258"/>
          <cell r="K1258"/>
          <cell r="L1258"/>
          <cell r="M1258"/>
          <cell r="N1258"/>
          <cell r="O1258"/>
          <cell r="P1258"/>
          <cell r="Q1258"/>
          <cell r="R1258"/>
          <cell r="S1258"/>
          <cell r="T1258"/>
          <cell r="U1258"/>
          <cell r="V1258"/>
          <cell r="W1258"/>
          <cell r="X1258"/>
          <cell r="Z1258"/>
          <cell r="AA1258"/>
          <cell r="AB1258"/>
          <cell r="AC1258"/>
          <cell r="AD1258"/>
        </row>
        <row r="1259">
          <cell r="A1259"/>
          <cell r="B1259"/>
          <cell r="E1259"/>
          <cell r="F1259"/>
          <cell r="G1259"/>
          <cell r="H1259"/>
          <cell r="I1259" t="e">
            <v>#VALUE!</v>
          </cell>
          <cell r="J1259"/>
          <cell r="K1259"/>
          <cell r="L1259"/>
          <cell r="M1259"/>
          <cell r="N1259"/>
          <cell r="O1259"/>
          <cell r="P1259" t="e">
            <v>#VALUE!</v>
          </cell>
          <cell r="Q1259"/>
          <cell r="R1259"/>
          <cell r="S1259"/>
          <cell r="T1259"/>
          <cell r="U1259"/>
          <cell r="V1259"/>
          <cell r="W1259"/>
          <cell r="X1259"/>
          <cell r="Z1259"/>
          <cell r="AA1259"/>
          <cell r="AB1259"/>
          <cell r="AC1259"/>
          <cell r="AD1259"/>
        </row>
        <row r="1260">
          <cell r="A1260"/>
          <cell r="B1260"/>
          <cell r="E1260"/>
          <cell r="F1260"/>
          <cell r="G1260"/>
          <cell r="H1260" t="str">
            <v>Ž</v>
          </cell>
          <cell r="I1260"/>
          <cell r="J1260"/>
          <cell r="K1260"/>
          <cell r="L1260"/>
          <cell r="M1260"/>
          <cell r="N1260"/>
          <cell r="O1260" t="str">
            <v>Ž</v>
          </cell>
          <cell r="P1260"/>
          <cell r="Q1260"/>
          <cell r="R1260"/>
          <cell r="S1260"/>
          <cell r="T1260"/>
          <cell r="U1260"/>
          <cell r="V1260"/>
          <cell r="W1260"/>
          <cell r="X1260"/>
          <cell r="Z1260"/>
          <cell r="AA1260"/>
          <cell r="AB1260"/>
          <cell r="AC1260"/>
          <cell r="AD1260"/>
        </row>
        <row r="1261">
          <cell r="A1261"/>
          <cell r="B1261"/>
          <cell r="E1261"/>
          <cell r="F1261"/>
          <cell r="G1261"/>
          <cell r="H1261" t="str">
            <v>ŽČ</v>
          </cell>
          <cell r="I1261"/>
          <cell r="J1261"/>
          <cell r="K1261"/>
          <cell r="L1261"/>
          <cell r="M1261"/>
          <cell r="N1261"/>
          <cell r="O1261" t="str">
            <v>ŽČ</v>
          </cell>
          <cell r="P1261"/>
          <cell r="Q1261"/>
          <cell r="R1261"/>
          <cell r="S1261"/>
          <cell r="T1261"/>
          <cell r="U1261"/>
          <cell r="V1261"/>
          <cell r="W1261"/>
          <cell r="X1261"/>
          <cell r="Z1261"/>
          <cell r="AA1261"/>
          <cell r="AB1261"/>
          <cell r="AC1261"/>
          <cell r="AD1261"/>
        </row>
        <row r="1262">
          <cell r="A1262"/>
          <cell r="B1262"/>
          <cell r="E1262"/>
          <cell r="F1262"/>
          <cell r="G1262"/>
          <cell r="H1262" t="str">
            <v>ŽČ</v>
          </cell>
          <cell r="I1262"/>
          <cell r="J1262"/>
          <cell r="K1262"/>
          <cell r="L1262"/>
          <cell r="M1262"/>
          <cell r="N1262"/>
          <cell r="O1262" t="str">
            <v>ŽČ</v>
          </cell>
          <cell r="P1262"/>
          <cell r="Q1262"/>
          <cell r="R1262"/>
          <cell r="S1262"/>
          <cell r="T1262"/>
          <cell r="U1262"/>
          <cell r="V1262"/>
          <cell r="W1262"/>
          <cell r="X1262"/>
          <cell r="Z1262"/>
          <cell r="AA1262"/>
          <cell r="AB1262"/>
          <cell r="AC1262"/>
          <cell r="AD1262"/>
        </row>
        <row r="1263">
          <cell r="A1263"/>
          <cell r="B1263"/>
          <cell r="E1263"/>
          <cell r="F1263"/>
          <cell r="G1263"/>
          <cell r="H1263"/>
          <cell r="I1263"/>
          <cell r="J1263"/>
          <cell r="K1263"/>
          <cell r="L1263"/>
          <cell r="M1263"/>
          <cell r="N1263"/>
          <cell r="O1263"/>
          <cell r="P1263"/>
          <cell r="Q1263"/>
          <cell r="R1263"/>
          <cell r="S1263"/>
          <cell r="T1263"/>
          <cell r="U1263"/>
          <cell r="V1263"/>
          <cell r="W1263"/>
          <cell r="X1263"/>
          <cell r="Z1263"/>
          <cell r="AA1263"/>
          <cell r="AB1263"/>
          <cell r="AC1263"/>
          <cell r="AD1263"/>
        </row>
        <row r="1264">
          <cell r="A1264"/>
          <cell r="B1264"/>
          <cell r="C1264"/>
          <cell r="D1264"/>
          <cell r="E1264"/>
          <cell r="F1264"/>
          <cell r="G1264"/>
          <cell r="H1264"/>
          <cell r="I1264"/>
          <cell r="J1264"/>
          <cell r="K1264"/>
          <cell r="L1264"/>
          <cell r="M1264"/>
          <cell r="N1264"/>
          <cell r="O1264"/>
          <cell r="P1264"/>
          <cell r="Q1264"/>
          <cell r="R1264"/>
          <cell r="S1264"/>
          <cell r="T1264"/>
          <cell r="U1264"/>
          <cell r="V1264"/>
          <cell r="W1264"/>
          <cell r="X1264"/>
          <cell r="Y1264"/>
          <cell r="Z1264"/>
          <cell r="AA1264"/>
          <cell r="AB1264"/>
          <cell r="AC1264"/>
          <cell r="AD1264"/>
        </row>
        <row r="1265">
          <cell r="A1265" t="e">
            <v>#VALUE!</v>
          </cell>
          <cell r="B1265"/>
          <cell r="E1265" t="str">
            <v xml:space="preserve">zápas č. </v>
          </cell>
          <cell r="F1265" t="e">
            <v>#VALUE!</v>
          </cell>
          <cell r="G1265"/>
          <cell r="H1265" t="str">
            <v>Servis</v>
          </cell>
          <cell r="I1265"/>
          <cell r="J1265"/>
          <cell r="K1265"/>
          <cell r="L1265"/>
          <cell r="M1265"/>
          <cell r="N1265"/>
          <cell r="O1265"/>
          <cell r="P1265"/>
          <cell r="Q1265"/>
          <cell r="R1265"/>
          <cell r="S1265"/>
          <cell r="T1265"/>
          <cell r="U1265"/>
          <cell r="V1265" t="str">
            <v>pomer</v>
          </cell>
          <cell r="W1265"/>
          <cell r="X1265"/>
          <cell r="Y1265" t="str">
            <v>(:)</v>
          </cell>
          <cell r="Z1265" t="str">
            <v/>
          </cell>
          <cell r="AA1265" t="str">
            <v/>
          </cell>
          <cell r="AB1265"/>
          <cell r="AC1265" t="str">
            <v/>
          </cell>
          <cell r="AD1265" t="e">
            <v>#VALUE!</v>
          </cell>
        </row>
        <row r="1266">
          <cell r="A1266"/>
          <cell r="B1266"/>
          <cell r="E1266"/>
          <cell r="F1266"/>
          <cell r="G1266" t="str">
            <v>Time out</v>
          </cell>
          <cell r="H1266" t="str">
            <v>Príjem</v>
          </cell>
          <cell r="I1266"/>
          <cell r="J1266"/>
          <cell r="K1266"/>
          <cell r="L1266"/>
          <cell r="M1266"/>
          <cell r="N1266">
            <v>1</v>
          </cell>
          <cell r="O1266">
            <v>2</v>
          </cell>
          <cell r="P1266">
            <v>3</v>
          </cell>
          <cell r="Q1266">
            <v>4</v>
          </cell>
          <cell r="R1266">
            <v>5</v>
          </cell>
          <cell r="S1266">
            <v>6</v>
          </cell>
          <cell r="T1266">
            <v>7</v>
          </cell>
          <cell r="U1266"/>
          <cell r="V1266" t="str">
            <v>setov</v>
          </cell>
          <cell r="W1266"/>
          <cell r="X1266"/>
          <cell r="Z1266"/>
          <cell r="AA1266"/>
          <cell r="AB1266"/>
          <cell r="AC1266"/>
          <cell r="AD1266"/>
        </row>
        <row r="1267">
          <cell r="A1267" t="e">
            <v>#VALUE!</v>
          </cell>
          <cell r="B1267"/>
          <cell r="E1267" t="str">
            <v>Stôl:</v>
          </cell>
          <cell r="F1267" t="e">
            <v>#VALUE!</v>
          </cell>
          <cell r="G1267"/>
          <cell r="H1267"/>
          <cell r="I1267" t="e">
            <v>#VALUE!</v>
          </cell>
          <cell r="J1267"/>
          <cell r="K1267"/>
          <cell r="L1267"/>
          <cell r="M1267"/>
          <cell r="N1267"/>
          <cell r="O1267"/>
          <cell r="P1267"/>
          <cell r="Q1267" t="str">
            <v xml:space="preserve"> </v>
          </cell>
          <cell r="R1267"/>
          <cell r="S1267"/>
          <cell r="T1267"/>
          <cell r="U1267"/>
          <cell r="V1267" t="str">
            <v/>
          </cell>
          <cell r="W1267"/>
          <cell r="X1267"/>
          <cell r="Z1267"/>
          <cell r="AA1267"/>
          <cell r="AB1267"/>
          <cell r="AC1267"/>
          <cell r="AD1267"/>
        </row>
        <row r="1268">
          <cell r="A1268"/>
          <cell r="B1268"/>
          <cell r="E1268"/>
          <cell r="F1268"/>
          <cell r="G1268"/>
          <cell r="H1268"/>
          <cell r="I1268"/>
          <cell r="J1268"/>
          <cell r="K1268"/>
          <cell r="L1268"/>
          <cell r="M1268"/>
          <cell r="N1268"/>
          <cell r="O1268"/>
          <cell r="P1268"/>
          <cell r="Q1268"/>
          <cell r="R1268"/>
          <cell r="S1268"/>
          <cell r="T1268"/>
          <cell r="U1268"/>
          <cell r="V1268"/>
          <cell r="W1268"/>
          <cell r="X1268"/>
          <cell r="Z1268"/>
          <cell r="AA1268"/>
          <cell r="AB1268"/>
          <cell r="AC1268"/>
          <cell r="AD1268"/>
        </row>
        <row r="1269">
          <cell r="A1269"/>
          <cell r="B1269"/>
          <cell r="E1269" t="str">
            <v>Dátum:</v>
          </cell>
          <cell r="F1269">
            <v>43729</v>
          </cell>
          <cell r="G1269"/>
          <cell r="H1269"/>
          <cell r="I1269"/>
          <cell r="J1269"/>
          <cell r="K1269"/>
          <cell r="L1269"/>
          <cell r="M1269"/>
          <cell r="N1269"/>
          <cell r="O1269"/>
          <cell r="P1269"/>
          <cell r="Q1269"/>
          <cell r="R1269"/>
          <cell r="S1269"/>
          <cell r="T1269"/>
          <cell r="U1269"/>
          <cell r="V1269"/>
          <cell r="W1269"/>
          <cell r="X1269"/>
          <cell r="Z1269"/>
          <cell r="AA1269"/>
          <cell r="AB1269"/>
          <cell r="AC1269"/>
          <cell r="AD1269"/>
        </row>
        <row r="1270">
          <cell r="A1270" t="e">
            <v>#VALUE!</v>
          </cell>
          <cell r="B1270"/>
          <cell r="E1270" t="str">
            <v>Čas:</v>
          </cell>
          <cell r="F1270"/>
          <cell r="G1270"/>
          <cell r="H1270"/>
          <cell r="I1270" t="e">
            <v>#VALUE!</v>
          </cell>
          <cell r="J1270"/>
          <cell r="K1270"/>
          <cell r="L1270"/>
          <cell r="M1270"/>
          <cell r="N1270"/>
          <cell r="O1270"/>
          <cell r="P1270"/>
          <cell r="Q1270" t="str">
            <v xml:space="preserve"> </v>
          </cell>
          <cell r="R1270"/>
          <cell r="S1270"/>
          <cell r="T1270"/>
          <cell r="U1270"/>
          <cell r="V1270" t="str">
            <v/>
          </cell>
          <cell r="W1270"/>
          <cell r="X1270"/>
          <cell r="Z1270"/>
          <cell r="AA1270"/>
          <cell r="AB1270"/>
          <cell r="AC1270"/>
          <cell r="AD1270"/>
        </row>
        <row r="1271">
          <cell r="A1271"/>
          <cell r="B1271"/>
          <cell r="E1271"/>
          <cell r="F1271"/>
          <cell r="G1271"/>
          <cell r="H1271"/>
          <cell r="I1271"/>
          <cell r="J1271"/>
          <cell r="K1271"/>
          <cell r="L1271"/>
          <cell r="M1271"/>
          <cell r="N1271"/>
          <cell r="O1271"/>
          <cell r="P1271"/>
          <cell r="Q1271"/>
          <cell r="R1271"/>
          <cell r="S1271"/>
          <cell r="T1271"/>
          <cell r="U1271"/>
          <cell r="V1271"/>
          <cell r="W1271"/>
          <cell r="X1271"/>
          <cell r="Z1271"/>
          <cell r="AA1271"/>
          <cell r="AB1271"/>
          <cell r="AC1271"/>
          <cell r="AD1271"/>
        </row>
        <row r="1272">
          <cell r="A1272"/>
          <cell r="B1272"/>
          <cell r="E1272" t="str">
            <v>Kategória :</v>
          </cell>
          <cell r="F1272" t="str">
            <v>NMŽky</v>
          </cell>
          <cell r="G1272"/>
          <cell r="H1272"/>
          <cell r="I1272"/>
          <cell r="J1272"/>
          <cell r="K1272"/>
          <cell r="L1272"/>
          <cell r="M1272"/>
          <cell r="N1272"/>
          <cell r="O1272"/>
          <cell r="P1272"/>
          <cell r="Q1272"/>
          <cell r="R1272"/>
          <cell r="S1272"/>
          <cell r="T1272"/>
          <cell r="U1272"/>
          <cell r="V1272"/>
          <cell r="W1272"/>
          <cell r="X1272"/>
          <cell r="Z1272"/>
          <cell r="AA1272"/>
          <cell r="AB1272"/>
          <cell r="AC1272"/>
          <cell r="AD1272"/>
        </row>
        <row r="1273">
          <cell r="A1273"/>
          <cell r="B1273"/>
          <cell r="E1273"/>
          <cell r="F1273"/>
          <cell r="G1273"/>
          <cell r="H1273"/>
          <cell r="I1273" t="str">
            <v>Rozhodca</v>
          </cell>
          <cell r="J1273"/>
          <cell r="K1273"/>
          <cell r="L1273"/>
          <cell r="M1273"/>
          <cell r="N1273"/>
          <cell r="O1273"/>
          <cell r="P1273" t="str">
            <v>Víťaz</v>
          </cell>
          <cell r="Q1273"/>
          <cell r="R1273"/>
          <cell r="S1273"/>
          <cell r="T1273"/>
          <cell r="U1273"/>
          <cell r="V1273"/>
          <cell r="W1273"/>
          <cell r="X1273"/>
          <cell r="Z1273"/>
          <cell r="AA1273"/>
          <cell r="AB1273"/>
          <cell r="AC1273"/>
          <cell r="AD1273"/>
        </row>
        <row r="1274">
          <cell r="A1274"/>
          <cell r="B1274"/>
          <cell r="E1274" t="str">
            <v>Skupina :</v>
          </cell>
          <cell r="F1274" t="e">
            <v>#VALUE!</v>
          </cell>
          <cell r="G1274"/>
          <cell r="H1274"/>
          <cell r="I1274"/>
          <cell r="J1274"/>
          <cell r="K1274"/>
          <cell r="L1274"/>
          <cell r="M1274"/>
          <cell r="N1274" t="str">
            <v/>
          </cell>
          <cell r="O1274"/>
          <cell r="P1274"/>
          <cell r="Q1274"/>
          <cell r="R1274"/>
          <cell r="S1274"/>
          <cell r="T1274"/>
          <cell r="U1274"/>
          <cell r="V1274"/>
          <cell r="W1274"/>
          <cell r="X1274"/>
          <cell r="Z1274"/>
          <cell r="AA1274"/>
          <cell r="AB1274"/>
          <cell r="AC1274"/>
          <cell r="AD1274"/>
        </row>
        <row r="1275">
          <cell r="A1275"/>
          <cell r="B1275"/>
          <cell r="E1275"/>
          <cell r="F1275"/>
          <cell r="G1275"/>
          <cell r="H1275"/>
          <cell r="I1275"/>
          <cell r="J1275"/>
          <cell r="K1275"/>
          <cell r="L1275"/>
          <cell r="M1275"/>
          <cell r="N1275"/>
          <cell r="O1275"/>
          <cell r="P1275"/>
          <cell r="Q1275"/>
          <cell r="R1275"/>
          <cell r="S1275"/>
          <cell r="T1275"/>
          <cell r="U1275"/>
          <cell r="V1275"/>
          <cell r="W1275"/>
          <cell r="X1275"/>
          <cell r="Z1275"/>
          <cell r="AA1275"/>
          <cell r="AB1275"/>
          <cell r="AC1275"/>
          <cell r="AD1275"/>
        </row>
        <row r="1276">
          <cell r="A1276"/>
          <cell r="B1276"/>
          <cell r="E1276" t="str">
            <v>Zápas:</v>
          </cell>
          <cell r="F1276" t="e">
            <v>#VALUE!</v>
          </cell>
          <cell r="G1276"/>
          <cell r="H1276"/>
          <cell r="I1276"/>
          <cell r="J1276"/>
          <cell r="K1276"/>
          <cell r="L1276"/>
          <cell r="M1276"/>
          <cell r="N1276"/>
          <cell r="O1276"/>
          <cell r="P1276"/>
          <cell r="Q1276"/>
          <cell r="R1276"/>
          <cell r="S1276"/>
          <cell r="T1276"/>
          <cell r="U1276"/>
          <cell r="V1276"/>
          <cell r="W1276"/>
          <cell r="X1276"/>
          <cell r="Z1276"/>
          <cell r="AA1276"/>
          <cell r="AB1276"/>
          <cell r="AC1276"/>
          <cell r="AD1276"/>
        </row>
        <row r="1277">
          <cell r="A1277"/>
          <cell r="B1277"/>
          <cell r="E1277"/>
          <cell r="F1277"/>
          <cell r="G1277"/>
          <cell r="H1277" t="str">
            <v>Udelené karty - priestupok</v>
          </cell>
          <cell r="I1277"/>
          <cell r="J1277"/>
          <cell r="K1277"/>
          <cell r="L1277"/>
          <cell r="M1277"/>
          <cell r="N1277"/>
          <cell r="O1277"/>
          <cell r="P1277"/>
          <cell r="Q1277"/>
          <cell r="R1277"/>
          <cell r="S1277"/>
          <cell r="T1277"/>
          <cell r="U1277"/>
          <cell r="V1277"/>
          <cell r="W1277"/>
          <cell r="X1277"/>
          <cell r="Z1277"/>
          <cell r="AA1277"/>
          <cell r="AB1277"/>
          <cell r="AC1277"/>
          <cell r="AD1277"/>
        </row>
        <row r="1278">
          <cell r="A1278"/>
          <cell r="B1278"/>
          <cell r="E1278"/>
          <cell r="F1278"/>
          <cell r="G1278"/>
          <cell r="H1278"/>
          <cell r="I1278"/>
          <cell r="J1278"/>
          <cell r="K1278"/>
          <cell r="L1278"/>
          <cell r="M1278"/>
          <cell r="N1278"/>
          <cell r="O1278"/>
          <cell r="P1278"/>
          <cell r="Q1278"/>
          <cell r="R1278"/>
          <cell r="S1278"/>
          <cell r="T1278"/>
          <cell r="U1278"/>
          <cell r="V1278"/>
          <cell r="W1278"/>
          <cell r="X1278"/>
          <cell r="Z1278"/>
          <cell r="AA1278"/>
          <cell r="AB1278"/>
          <cell r="AC1278"/>
          <cell r="AD1278"/>
        </row>
        <row r="1279">
          <cell r="A1279"/>
          <cell r="B1279"/>
          <cell r="E1279"/>
          <cell r="F1279"/>
          <cell r="G1279"/>
          <cell r="H1279"/>
          <cell r="I1279" t="e">
            <v>#VALUE!</v>
          </cell>
          <cell r="J1279"/>
          <cell r="K1279"/>
          <cell r="L1279"/>
          <cell r="M1279"/>
          <cell r="N1279"/>
          <cell r="O1279"/>
          <cell r="P1279" t="e">
            <v>#VALUE!</v>
          </cell>
          <cell r="Q1279"/>
          <cell r="R1279"/>
          <cell r="S1279"/>
          <cell r="T1279"/>
          <cell r="U1279"/>
          <cell r="V1279"/>
          <cell r="W1279"/>
          <cell r="X1279"/>
          <cell r="Z1279"/>
          <cell r="AA1279"/>
          <cell r="AB1279"/>
          <cell r="AC1279"/>
          <cell r="AD1279"/>
        </row>
        <row r="1280">
          <cell r="A1280"/>
          <cell r="B1280"/>
          <cell r="E1280"/>
          <cell r="F1280"/>
          <cell r="G1280"/>
          <cell r="H1280" t="str">
            <v>Ž</v>
          </cell>
          <cell r="I1280"/>
          <cell r="J1280"/>
          <cell r="K1280"/>
          <cell r="L1280"/>
          <cell r="M1280"/>
          <cell r="N1280"/>
          <cell r="O1280" t="str">
            <v>Ž</v>
          </cell>
          <cell r="P1280"/>
          <cell r="Q1280"/>
          <cell r="R1280"/>
          <cell r="S1280"/>
          <cell r="T1280"/>
          <cell r="U1280"/>
          <cell r="V1280"/>
          <cell r="W1280"/>
          <cell r="X1280"/>
          <cell r="Z1280"/>
          <cell r="AA1280"/>
          <cell r="AB1280"/>
          <cell r="AC1280"/>
          <cell r="AD1280"/>
        </row>
        <row r="1281">
          <cell r="A1281"/>
          <cell r="B1281"/>
          <cell r="E1281"/>
          <cell r="F1281"/>
          <cell r="G1281"/>
          <cell r="H1281" t="str">
            <v>ŽČ</v>
          </cell>
          <cell r="I1281"/>
          <cell r="J1281"/>
          <cell r="K1281"/>
          <cell r="L1281"/>
          <cell r="M1281"/>
          <cell r="N1281"/>
          <cell r="O1281" t="str">
            <v>ŽČ</v>
          </cell>
          <cell r="P1281"/>
          <cell r="Q1281"/>
          <cell r="R1281"/>
          <cell r="S1281"/>
          <cell r="T1281"/>
          <cell r="U1281"/>
          <cell r="V1281"/>
          <cell r="W1281"/>
          <cell r="X1281"/>
          <cell r="Z1281"/>
          <cell r="AA1281"/>
          <cell r="AB1281"/>
          <cell r="AC1281"/>
          <cell r="AD1281"/>
        </row>
        <row r="1282">
          <cell r="A1282"/>
          <cell r="B1282"/>
          <cell r="E1282"/>
          <cell r="F1282"/>
          <cell r="G1282"/>
          <cell r="H1282" t="str">
            <v>ŽČ</v>
          </cell>
          <cell r="I1282"/>
          <cell r="J1282"/>
          <cell r="K1282"/>
          <cell r="L1282"/>
          <cell r="M1282"/>
          <cell r="N1282"/>
          <cell r="O1282" t="str">
            <v>ŽČ</v>
          </cell>
          <cell r="P1282"/>
          <cell r="Q1282"/>
          <cell r="R1282"/>
          <cell r="S1282"/>
          <cell r="T1282"/>
          <cell r="U1282"/>
          <cell r="V1282"/>
          <cell r="W1282"/>
          <cell r="X1282"/>
          <cell r="Z1282"/>
          <cell r="AA1282"/>
          <cell r="AB1282"/>
          <cell r="AC1282"/>
          <cell r="AD1282"/>
        </row>
        <row r="1283">
          <cell r="A1283"/>
          <cell r="B1283"/>
          <cell r="E1283"/>
          <cell r="F1283"/>
          <cell r="G1283"/>
          <cell r="H1283"/>
          <cell r="I1283"/>
          <cell r="J1283"/>
          <cell r="K1283"/>
          <cell r="L1283"/>
          <cell r="M1283"/>
          <cell r="N1283"/>
          <cell r="O1283"/>
          <cell r="P1283"/>
          <cell r="Q1283"/>
          <cell r="R1283"/>
          <cell r="S1283"/>
          <cell r="T1283"/>
          <cell r="U1283"/>
          <cell r="V1283"/>
          <cell r="W1283"/>
          <cell r="X1283"/>
          <cell r="Z1283"/>
          <cell r="AA1283"/>
          <cell r="AB1283"/>
          <cell r="AC1283"/>
          <cell r="AD1283"/>
        </row>
        <row r="1284">
          <cell r="A1284"/>
          <cell r="B1284"/>
          <cell r="C1284"/>
          <cell r="D1284"/>
          <cell r="E1284"/>
          <cell r="F1284"/>
          <cell r="G1284"/>
          <cell r="H1284"/>
          <cell r="I1284"/>
          <cell r="J1284"/>
          <cell r="K1284"/>
          <cell r="L1284"/>
          <cell r="M1284"/>
          <cell r="N1284"/>
          <cell r="O1284"/>
          <cell r="P1284"/>
          <cell r="Q1284"/>
          <cell r="R1284"/>
          <cell r="S1284"/>
          <cell r="T1284"/>
          <cell r="U1284"/>
          <cell r="V1284"/>
          <cell r="W1284"/>
          <cell r="X1284"/>
          <cell r="Y1284"/>
          <cell r="Z1284"/>
          <cell r="AA1284"/>
          <cell r="AB1284"/>
          <cell r="AC1284"/>
          <cell r="AD1284"/>
        </row>
        <row r="1285">
          <cell r="A1285" t="e">
            <v>#VALUE!</v>
          </cell>
          <cell r="B1285"/>
          <cell r="E1285" t="str">
            <v xml:space="preserve">zápas č. </v>
          </cell>
          <cell r="F1285" t="e">
            <v>#VALUE!</v>
          </cell>
          <cell r="G1285"/>
          <cell r="H1285" t="str">
            <v>Servis</v>
          </cell>
          <cell r="I1285"/>
          <cell r="J1285"/>
          <cell r="K1285"/>
          <cell r="L1285"/>
          <cell r="M1285"/>
          <cell r="N1285"/>
          <cell r="O1285"/>
          <cell r="P1285"/>
          <cell r="Q1285"/>
          <cell r="R1285"/>
          <cell r="S1285"/>
          <cell r="T1285"/>
          <cell r="U1285"/>
          <cell r="V1285" t="str">
            <v>pomer</v>
          </cell>
          <cell r="W1285"/>
          <cell r="X1285"/>
          <cell r="Y1285" t="str">
            <v>(:)</v>
          </cell>
          <cell r="Z1285" t="str">
            <v/>
          </cell>
          <cell r="AA1285" t="str">
            <v/>
          </cell>
          <cell r="AB1285"/>
          <cell r="AC1285" t="str">
            <v/>
          </cell>
          <cell r="AD1285" t="e">
            <v>#VALUE!</v>
          </cell>
        </row>
        <row r="1286">
          <cell r="A1286"/>
          <cell r="B1286"/>
          <cell r="E1286"/>
          <cell r="F1286"/>
          <cell r="G1286" t="str">
            <v>Time out</v>
          </cell>
          <cell r="H1286" t="str">
            <v>Príjem</v>
          </cell>
          <cell r="I1286"/>
          <cell r="J1286"/>
          <cell r="K1286"/>
          <cell r="L1286"/>
          <cell r="M1286"/>
          <cell r="N1286">
            <v>1</v>
          </cell>
          <cell r="O1286">
            <v>2</v>
          </cell>
          <cell r="P1286">
            <v>3</v>
          </cell>
          <cell r="Q1286">
            <v>4</v>
          </cell>
          <cell r="R1286">
            <v>5</v>
          </cell>
          <cell r="S1286">
            <v>6</v>
          </cell>
          <cell r="T1286">
            <v>7</v>
          </cell>
          <cell r="U1286"/>
          <cell r="V1286" t="str">
            <v>setov</v>
          </cell>
          <cell r="W1286"/>
          <cell r="X1286"/>
          <cell r="Z1286"/>
          <cell r="AA1286"/>
          <cell r="AB1286"/>
          <cell r="AC1286"/>
          <cell r="AD1286"/>
        </row>
        <row r="1287">
          <cell r="A1287" t="e">
            <v>#VALUE!</v>
          </cell>
          <cell r="B1287"/>
          <cell r="E1287" t="str">
            <v>Stôl:</v>
          </cell>
          <cell r="F1287" t="e">
            <v>#VALUE!</v>
          </cell>
          <cell r="G1287"/>
          <cell r="H1287"/>
          <cell r="I1287" t="e">
            <v>#VALUE!</v>
          </cell>
          <cell r="J1287"/>
          <cell r="K1287"/>
          <cell r="L1287"/>
          <cell r="M1287"/>
          <cell r="N1287"/>
          <cell r="O1287"/>
          <cell r="P1287"/>
          <cell r="Q1287" t="str">
            <v xml:space="preserve"> </v>
          </cell>
          <cell r="R1287"/>
          <cell r="S1287"/>
          <cell r="T1287"/>
          <cell r="U1287"/>
          <cell r="V1287" t="str">
            <v/>
          </cell>
          <cell r="W1287"/>
          <cell r="X1287"/>
          <cell r="Z1287"/>
          <cell r="AA1287"/>
          <cell r="AB1287"/>
          <cell r="AC1287"/>
          <cell r="AD1287"/>
        </row>
        <row r="1288">
          <cell r="A1288"/>
          <cell r="B1288"/>
          <cell r="E1288"/>
          <cell r="F1288"/>
          <cell r="G1288"/>
          <cell r="H1288"/>
          <cell r="I1288"/>
          <cell r="J1288"/>
          <cell r="K1288"/>
          <cell r="L1288"/>
          <cell r="M1288"/>
          <cell r="N1288"/>
          <cell r="O1288"/>
          <cell r="P1288"/>
          <cell r="Q1288"/>
          <cell r="R1288"/>
          <cell r="S1288"/>
          <cell r="T1288"/>
          <cell r="U1288"/>
          <cell r="V1288"/>
          <cell r="W1288"/>
          <cell r="X1288"/>
          <cell r="Z1288"/>
          <cell r="AA1288"/>
          <cell r="AB1288"/>
          <cell r="AC1288"/>
          <cell r="AD1288"/>
        </row>
        <row r="1289">
          <cell r="A1289"/>
          <cell r="B1289"/>
          <cell r="E1289" t="str">
            <v>Dátum:</v>
          </cell>
          <cell r="F1289">
            <v>43729</v>
          </cell>
          <cell r="G1289"/>
          <cell r="H1289"/>
          <cell r="I1289"/>
          <cell r="J1289"/>
          <cell r="K1289"/>
          <cell r="L1289"/>
          <cell r="M1289"/>
          <cell r="N1289"/>
          <cell r="O1289"/>
          <cell r="P1289"/>
          <cell r="Q1289"/>
          <cell r="R1289"/>
          <cell r="S1289"/>
          <cell r="T1289"/>
          <cell r="U1289"/>
          <cell r="V1289"/>
          <cell r="W1289"/>
          <cell r="X1289"/>
          <cell r="Z1289"/>
          <cell r="AA1289"/>
          <cell r="AB1289"/>
          <cell r="AC1289"/>
          <cell r="AD1289"/>
        </row>
        <row r="1290">
          <cell r="A1290" t="e">
            <v>#VALUE!</v>
          </cell>
          <cell r="B1290"/>
          <cell r="E1290" t="str">
            <v>Čas:</v>
          </cell>
          <cell r="F1290"/>
          <cell r="G1290"/>
          <cell r="H1290"/>
          <cell r="I1290" t="e">
            <v>#VALUE!</v>
          </cell>
          <cell r="J1290"/>
          <cell r="K1290"/>
          <cell r="L1290"/>
          <cell r="M1290"/>
          <cell r="N1290"/>
          <cell r="O1290"/>
          <cell r="P1290"/>
          <cell r="Q1290" t="str">
            <v xml:space="preserve"> </v>
          </cell>
          <cell r="R1290"/>
          <cell r="S1290"/>
          <cell r="T1290"/>
          <cell r="U1290"/>
          <cell r="V1290" t="str">
            <v/>
          </cell>
          <cell r="W1290"/>
          <cell r="X1290"/>
          <cell r="Z1290"/>
          <cell r="AA1290"/>
          <cell r="AB1290"/>
          <cell r="AC1290"/>
          <cell r="AD1290"/>
        </row>
        <row r="1291">
          <cell r="A1291"/>
          <cell r="B1291"/>
          <cell r="E1291"/>
          <cell r="F1291"/>
          <cell r="G1291"/>
          <cell r="H1291"/>
          <cell r="I1291"/>
          <cell r="J1291"/>
          <cell r="K1291"/>
          <cell r="L1291"/>
          <cell r="M1291"/>
          <cell r="N1291"/>
          <cell r="O1291"/>
          <cell r="P1291"/>
          <cell r="Q1291"/>
          <cell r="R1291"/>
          <cell r="S1291"/>
          <cell r="T1291"/>
          <cell r="U1291"/>
          <cell r="V1291"/>
          <cell r="W1291"/>
          <cell r="X1291"/>
          <cell r="Z1291"/>
          <cell r="AA1291"/>
          <cell r="AB1291"/>
          <cell r="AC1291"/>
          <cell r="AD1291"/>
        </row>
        <row r="1292">
          <cell r="A1292"/>
          <cell r="B1292"/>
          <cell r="E1292" t="str">
            <v>Kategória :</v>
          </cell>
          <cell r="F1292" t="str">
            <v>NMŽky</v>
          </cell>
          <cell r="G1292"/>
          <cell r="H1292"/>
          <cell r="I1292"/>
          <cell r="J1292"/>
          <cell r="K1292"/>
          <cell r="L1292"/>
          <cell r="M1292"/>
          <cell r="N1292"/>
          <cell r="O1292"/>
          <cell r="P1292"/>
          <cell r="Q1292"/>
          <cell r="R1292"/>
          <cell r="S1292"/>
          <cell r="T1292"/>
          <cell r="U1292"/>
          <cell r="V1292"/>
          <cell r="W1292"/>
          <cell r="X1292"/>
          <cell r="Z1292"/>
          <cell r="AA1292"/>
          <cell r="AB1292"/>
          <cell r="AC1292"/>
          <cell r="AD1292"/>
        </row>
        <row r="1293">
          <cell r="A1293"/>
          <cell r="B1293"/>
          <cell r="E1293"/>
          <cell r="F1293"/>
          <cell r="G1293"/>
          <cell r="H1293"/>
          <cell r="I1293" t="str">
            <v>Rozhodca</v>
          </cell>
          <cell r="J1293"/>
          <cell r="K1293"/>
          <cell r="L1293"/>
          <cell r="M1293"/>
          <cell r="N1293"/>
          <cell r="O1293"/>
          <cell r="P1293" t="str">
            <v>Víťaz</v>
          </cell>
          <cell r="Q1293"/>
          <cell r="R1293"/>
          <cell r="S1293"/>
          <cell r="T1293"/>
          <cell r="U1293"/>
          <cell r="V1293"/>
          <cell r="W1293"/>
          <cell r="X1293"/>
          <cell r="Z1293"/>
          <cell r="AA1293"/>
          <cell r="AB1293"/>
          <cell r="AC1293"/>
          <cell r="AD1293"/>
        </row>
        <row r="1294">
          <cell r="A1294"/>
          <cell r="B1294"/>
          <cell r="E1294" t="str">
            <v>Skupina :</v>
          </cell>
          <cell r="F1294" t="e">
            <v>#VALUE!</v>
          </cell>
          <cell r="G1294"/>
          <cell r="H1294"/>
          <cell r="I1294"/>
          <cell r="J1294"/>
          <cell r="K1294"/>
          <cell r="L1294"/>
          <cell r="M1294"/>
          <cell r="N1294" t="str">
            <v/>
          </cell>
          <cell r="O1294"/>
          <cell r="P1294"/>
          <cell r="Q1294"/>
          <cell r="R1294"/>
          <cell r="S1294"/>
          <cell r="T1294"/>
          <cell r="U1294"/>
          <cell r="V1294"/>
          <cell r="W1294"/>
          <cell r="X1294"/>
          <cell r="Z1294"/>
          <cell r="AA1294"/>
          <cell r="AB1294"/>
          <cell r="AC1294"/>
          <cell r="AD1294"/>
        </row>
        <row r="1295">
          <cell r="A1295"/>
          <cell r="B1295"/>
          <cell r="E1295"/>
          <cell r="F1295"/>
          <cell r="G1295"/>
          <cell r="H1295"/>
          <cell r="I1295"/>
          <cell r="J1295"/>
          <cell r="K1295"/>
          <cell r="L1295"/>
          <cell r="M1295"/>
          <cell r="N1295"/>
          <cell r="O1295"/>
          <cell r="P1295"/>
          <cell r="Q1295"/>
          <cell r="R1295"/>
          <cell r="S1295"/>
          <cell r="T1295"/>
          <cell r="U1295"/>
          <cell r="V1295"/>
          <cell r="W1295"/>
          <cell r="X1295"/>
          <cell r="Z1295"/>
          <cell r="AA1295"/>
          <cell r="AB1295"/>
          <cell r="AC1295"/>
          <cell r="AD1295"/>
        </row>
        <row r="1296">
          <cell r="A1296"/>
          <cell r="B1296"/>
          <cell r="E1296" t="str">
            <v>Zápas:</v>
          </cell>
          <cell r="F1296" t="e">
            <v>#VALUE!</v>
          </cell>
          <cell r="G1296"/>
          <cell r="H1296"/>
          <cell r="I1296"/>
          <cell r="J1296"/>
          <cell r="K1296"/>
          <cell r="L1296"/>
          <cell r="M1296"/>
          <cell r="N1296"/>
          <cell r="O1296"/>
          <cell r="P1296"/>
          <cell r="Q1296"/>
          <cell r="R1296"/>
          <cell r="S1296"/>
          <cell r="T1296"/>
          <cell r="U1296"/>
          <cell r="V1296"/>
          <cell r="W1296"/>
          <cell r="X1296"/>
          <cell r="Z1296"/>
          <cell r="AA1296"/>
          <cell r="AB1296"/>
          <cell r="AC1296"/>
          <cell r="AD1296"/>
        </row>
        <row r="1297">
          <cell r="A1297"/>
          <cell r="B1297"/>
          <cell r="E1297"/>
          <cell r="F1297"/>
          <cell r="G1297"/>
          <cell r="H1297" t="str">
            <v>Udelené karty - priestupok</v>
          </cell>
          <cell r="I1297"/>
          <cell r="J1297"/>
          <cell r="K1297"/>
          <cell r="L1297"/>
          <cell r="M1297"/>
          <cell r="N1297"/>
          <cell r="O1297"/>
          <cell r="P1297"/>
          <cell r="Q1297"/>
          <cell r="R1297"/>
          <cell r="S1297"/>
          <cell r="T1297"/>
          <cell r="U1297"/>
          <cell r="V1297"/>
          <cell r="W1297"/>
          <cell r="X1297"/>
          <cell r="Z1297"/>
          <cell r="AA1297"/>
          <cell r="AB1297"/>
          <cell r="AC1297"/>
          <cell r="AD1297"/>
        </row>
        <row r="1298">
          <cell r="A1298"/>
          <cell r="B1298"/>
          <cell r="E1298"/>
          <cell r="F1298"/>
          <cell r="G1298"/>
          <cell r="H1298"/>
          <cell r="I1298"/>
          <cell r="J1298"/>
          <cell r="K1298"/>
          <cell r="L1298"/>
          <cell r="M1298"/>
          <cell r="N1298"/>
          <cell r="O1298"/>
          <cell r="P1298"/>
          <cell r="Q1298"/>
          <cell r="R1298"/>
          <cell r="S1298"/>
          <cell r="T1298"/>
          <cell r="U1298"/>
          <cell r="V1298"/>
          <cell r="W1298"/>
          <cell r="X1298"/>
          <cell r="Z1298"/>
          <cell r="AA1298"/>
          <cell r="AB1298"/>
          <cell r="AC1298"/>
          <cell r="AD1298"/>
        </row>
        <row r="1299">
          <cell r="A1299"/>
          <cell r="B1299"/>
          <cell r="E1299"/>
          <cell r="F1299"/>
          <cell r="G1299"/>
          <cell r="H1299"/>
          <cell r="I1299" t="e">
            <v>#VALUE!</v>
          </cell>
          <cell r="J1299"/>
          <cell r="K1299"/>
          <cell r="L1299"/>
          <cell r="M1299"/>
          <cell r="N1299"/>
          <cell r="O1299"/>
          <cell r="P1299" t="e">
            <v>#VALUE!</v>
          </cell>
          <cell r="Q1299"/>
          <cell r="R1299"/>
          <cell r="S1299"/>
          <cell r="T1299"/>
          <cell r="U1299"/>
          <cell r="V1299"/>
          <cell r="W1299"/>
          <cell r="X1299"/>
          <cell r="Z1299"/>
          <cell r="AA1299"/>
          <cell r="AB1299"/>
          <cell r="AC1299"/>
          <cell r="AD1299"/>
        </row>
        <row r="1300">
          <cell r="A1300"/>
          <cell r="B1300"/>
          <cell r="E1300"/>
          <cell r="F1300"/>
          <cell r="G1300"/>
          <cell r="H1300" t="str">
            <v>Ž</v>
          </cell>
          <cell r="I1300"/>
          <cell r="J1300"/>
          <cell r="K1300"/>
          <cell r="L1300"/>
          <cell r="M1300"/>
          <cell r="N1300"/>
          <cell r="O1300" t="str">
            <v>Ž</v>
          </cell>
          <cell r="P1300"/>
          <cell r="Q1300"/>
          <cell r="R1300"/>
          <cell r="S1300"/>
          <cell r="T1300"/>
          <cell r="U1300"/>
          <cell r="V1300"/>
          <cell r="W1300"/>
          <cell r="X1300"/>
          <cell r="Z1300"/>
          <cell r="AA1300"/>
          <cell r="AB1300"/>
          <cell r="AC1300"/>
          <cell r="AD1300"/>
        </row>
        <row r="1301">
          <cell r="A1301"/>
          <cell r="B1301"/>
          <cell r="E1301"/>
          <cell r="F1301"/>
          <cell r="G1301"/>
          <cell r="H1301" t="str">
            <v>ŽČ</v>
          </cell>
          <cell r="I1301"/>
          <cell r="J1301"/>
          <cell r="K1301"/>
          <cell r="L1301"/>
          <cell r="M1301"/>
          <cell r="N1301"/>
          <cell r="O1301" t="str">
            <v>ŽČ</v>
          </cell>
          <cell r="P1301"/>
          <cell r="Q1301"/>
          <cell r="R1301"/>
          <cell r="S1301"/>
          <cell r="T1301"/>
          <cell r="U1301"/>
          <cell r="V1301"/>
          <cell r="W1301"/>
          <cell r="X1301"/>
          <cell r="Z1301"/>
          <cell r="AA1301"/>
          <cell r="AB1301"/>
          <cell r="AC1301"/>
          <cell r="AD1301"/>
        </row>
        <row r="1302">
          <cell r="A1302"/>
          <cell r="B1302"/>
          <cell r="E1302"/>
          <cell r="F1302"/>
          <cell r="G1302"/>
          <cell r="H1302" t="str">
            <v>ŽČ</v>
          </cell>
          <cell r="I1302"/>
          <cell r="J1302"/>
          <cell r="K1302"/>
          <cell r="L1302"/>
          <cell r="M1302"/>
          <cell r="N1302"/>
          <cell r="O1302" t="str">
            <v>ŽČ</v>
          </cell>
          <cell r="P1302"/>
          <cell r="Q1302"/>
          <cell r="R1302"/>
          <cell r="S1302"/>
          <cell r="T1302"/>
          <cell r="U1302"/>
          <cell r="V1302"/>
          <cell r="W1302"/>
          <cell r="X1302"/>
          <cell r="Z1302"/>
          <cell r="AA1302"/>
          <cell r="AB1302"/>
          <cell r="AC1302"/>
          <cell r="AD1302"/>
        </row>
        <row r="1303">
          <cell r="A1303"/>
          <cell r="B1303"/>
          <cell r="E1303"/>
          <cell r="F1303"/>
          <cell r="G1303"/>
          <cell r="H1303"/>
          <cell r="I1303"/>
          <cell r="J1303"/>
          <cell r="K1303"/>
          <cell r="L1303"/>
          <cell r="M1303"/>
          <cell r="N1303"/>
          <cell r="O1303"/>
          <cell r="P1303"/>
          <cell r="Q1303"/>
          <cell r="R1303"/>
          <cell r="S1303"/>
          <cell r="T1303"/>
          <cell r="U1303"/>
          <cell r="V1303"/>
          <cell r="W1303"/>
          <cell r="X1303"/>
          <cell r="Z1303"/>
          <cell r="AA1303"/>
          <cell r="AB1303"/>
          <cell r="AC1303"/>
          <cell r="AD1303"/>
        </row>
        <row r="1304">
          <cell r="A1304"/>
          <cell r="B1304"/>
          <cell r="C1304"/>
          <cell r="D1304"/>
          <cell r="E1304"/>
          <cell r="F1304"/>
          <cell r="G1304"/>
          <cell r="H1304"/>
          <cell r="I1304"/>
          <cell r="J1304"/>
          <cell r="K1304"/>
          <cell r="L1304"/>
          <cell r="M1304"/>
          <cell r="N1304"/>
          <cell r="O1304"/>
          <cell r="P1304"/>
          <cell r="Q1304"/>
          <cell r="R1304"/>
          <cell r="S1304"/>
          <cell r="T1304"/>
          <cell r="U1304"/>
          <cell r="V1304"/>
          <cell r="W1304"/>
          <cell r="X1304"/>
          <cell r="Y1304"/>
          <cell r="Z1304"/>
          <cell r="AA1304"/>
          <cell r="AB1304"/>
          <cell r="AC1304"/>
          <cell r="AD1304"/>
        </row>
        <row r="1305">
          <cell r="A1305" t="e">
            <v>#VALUE!</v>
          </cell>
          <cell r="B1305"/>
          <cell r="E1305" t="str">
            <v xml:space="preserve">zápas č. </v>
          </cell>
          <cell r="F1305" t="e">
            <v>#VALUE!</v>
          </cell>
          <cell r="G1305"/>
          <cell r="H1305" t="str">
            <v>Servis</v>
          </cell>
          <cell r="I1305"/>
          <cell r="J1305"/>
          <cell r="K1305"/>
          <cell r="L1305"/>
          <cell r="M1305"/>
          <cell r="N1305"/>
          <cell r="O1305"/>
          <cell r="P1305"/>
          <cell r="Q1305"/>
          <cell r="R1305"/>
          <cell r="S1305"/>
          <cell r="T1305"/>
          <cell r="U1305"/>
          <cell r="V1305" t="str">
            <v>pomer</v>
          </cell>
          <cell r="W1305"/>
          <cell r="X1305"/>
          <cell r="Y1305" t="str">
            <v>(:)</v>
          </cell>
          <cell r="Z1305" t="str">
            <v/>
          </cell>
          <cell r="AA1305" t="str">
            <v/>
          </cell>
          <cell r="AB1305"/>
          <cell r="AC1305" t="str">
            <v/>
          </cell>
          <cell r="AD1305" t="e">
            <v>#VALUE!</v>
          </cell>
        </row>
        <row r="1306">
          <cell r="A1306"/>
          <cell r="B1306"/>
          <cell r="E1306"/>
          <cell r="F1306"/>
          <cell r="G1306" t="str">
            <v>Time out</v>
          </cell>
          <cell r="H1306" t="str">
            <v>Príjem</v>
          </cell>
          <cell r="I1306"/>
          <cell r="J1306"/>
          <cell r="K1306"/>
          <cell r="L1306"/>
          <cell r="M1306"/>
          <cell r="N1306">
            <v>1</v>
          </cell>
          <cell r="O1306">
            <v>2</v>
          </cell>
          <cell r="P1306">
            <v>3</v>
          </cell>
          <cell r="Q1306">
            <v>4</v>
          </cell>
          <cell r="R1306">
            <v>5</v>
          </cell>
          <cell r="S1306">
            <v>6</v>
          </cell>
          <cell r="T1306">
            <v>7</v>
          </cell>
          <cell r="U1306"/>
          <cell r="V1306" t="str">
            <v>setov</v>
          </cell>
          <cell r="W1306"/>
          <cell r="X1306"/>
          <cell r="Z1306"/>
          <cell r="AA1306"/>
          <cell r="AB1306"/>
          <cell r="AC1306"/>
          <cell r="AD1306"/>
        </row>
        <row r="1307">
          <cell r="A1307" t="e">
            <v>#VALUE!</v>
          </cell>
          <cell r="B1307"/>
          <cell r="E1307" t="str">
            <v>Stôl:</v>
          </cell>
          <cell r="F1307" t="e">
            <v>#VALUE!</v>
          </cell>
          <cell r="G1307"/>
          <cell r="H1307"/>
          <cell r="I1307" t="e">
            <v>#VALUE!</v>
          </cell>
          <cell r="J1307"/>
          <cell r="K1307"/>
          <cell r="L1307"/>
          <cell r="M1307"/>
          <cell r="N1307"/>
          <cell r="O1307"/>
          <cell r="P1307"/>
          <cell r="Q1307" t="str">
            <v xml:space="preserve"> </v>
          </cell>
          <cell r="R1307"/>
          <cell r="S1307"/>
          <cell r="T1307"/>
          <cell r="U1307"/>
          <cell r="V1307" t="str">
            <v/>
          </cell>
          <cell r="W1307"/>
          <cell r="X1307"/>
          <cell r="Z1307"/>
          <cell r="AA1307"/>
          <cell r="AB1307"/>
          <cell r="AC1307"/>
          <cell r="AD1307"/>
        </row>
        <row r="1308">
          <cell r="A1308"/>
          <cell r="B1308"/>
          <cell r="E1308"/>
          <cell r="F1308"/>
          <cell r="G1308"/>
          <cell r="H1308"/>
          <cell r="I1308"/>
          <cell r="J1308"/>
          <cell r="K1308"/>
          <cell r="L1308"/>
          <cell r="M1308"/>
          <cell r="N1308"/>
          <cell r="O1308"/>
          <cell r="P1308"/>
          <cell r="Q1308"/>
          <cell r="R1308"/>
          <cell r="S1308"/>
          <cell r="T1308"/>
          <cell r="U1308"/>
          <cell r="V1308"/>
          <cell r="W1308"/>
          <cell r="X1308"/>
          <cell r="Z1308"/>
          <cell r="AA1308"/>
          <cell r="AB1308"/>
          <cell r="AC1308"/>
          <cell r="AD1308"/>
        </row>
        <row r="1309">
          <cell r="A1309"/>
          <cell r="B1309"/>
          <cell r="E1309" t="str">
            <v>Dátum:</v>
          </cell>
          <cell r="F1309">
            <v>43729</v>
          </cell>
          <cell r="G1309"/>
          <cell r="H1309"/>
          <cell r="I1309"/>
          <cell r="J1309"/>
          <cell r="K1309"/>
          <cell r="L1309"/>
          <cell r="M1309"/>
          <cell r="N1309"/>
          <cell r="O1309"/>
          <cell r="P1309"/>
          <cell r="Q1309"/>
          <cell r="R1309"/>
          <cell r="S1309"/>
          <cell r="T1309"/>
          <cell r="U1309"/>
          <cell r="V1309"/>
          <cell r="W1309"/>
          <cell r="X1309"/>
          <cell r="Z1309"/>
          <cell r="AA1309"/>
          <cell r="AB1309"/>
          <cell r="AC1309"/>
          <cell r="AD1309"/>
        </row>
        <row r="1310">
          <cell r="A1310" t="e">
            <v>#VALUE!</v>
          </cell>
          <cell r="B1310"/>
          <cell r="E1310" t="str">
            <v>Čas:</v>
          </cell>
          <cell r="F1310"/>
          <cell r="G1310"/>
          <cell r="H1310"/>
          <cell r="I1310" t="e">
            <v>#VALUE!</v>
          </cell>
          <cell r="J1310"/>
          <cell r="K1310"/>
          <cell r="L1310"/>
          <cell r="M1310"/>
          <cell r="N1310"/>
          <cell r="O1310"/>
          <cell r="P1310"/>
          <cell r="Q1310" t="str">
            <v xml:space="preserve"> </v>
          </cell>
          <cell r="R1310"/>
          <cell r="S1310"/>
          <cell r="T1310"/>
          <cell r="U1310"/>
          <cell r="V1310" t="str">
            <v/>
          </cell>
          <cell r="W1310"/>
          <cell r="X1310"/>
          <cell r="Z1310"/>
          <cell r="AA1310"/>
          <cell r="AB1310"/>
          <cell r="AC1310"/>
          <cell r="AD1310"/>
        </row>
        <row r="1311">
          <cell r="A1311"/>
          <cell r="B1311"/>
          <cell r="E1311"/>
          <cell r="F1311"/>
          <cell r="G1311"/>
          <cell r="H1311"/>
          <cell r="I1311"/>
          <cell r="J1311"/>
          <cell r="K1311"/>
          <cell r="L1311"/>
          <cell r="M1311"/>
          <cell r="N1311"/>
          <cell r="O1311"/>
          <cell r="P1311"/>
          <cell r="Q1311"/>
          <cell r="R1311"/>
          <cell r="S1311"/>
          <cell r="T1311"/>
          <cell r="U1311"/>
          <cell r="V1311"/>
          <cell r="W1311"/>
          <cell r="X1311"/>
          <cell r="Z1311"/>
          <cell r="AA1311"/>
          <cell r="AB1311"/>
          <cell r="AC1311"/>
          <cell r="AD1311"/>
        </row>
        <row r="1312">
          <cell r="A1312"/>
          <cell r="B1312"/>
          <cell r="E1312" t="str">
            <v>Kategória :</v>
          </cell>
          <cell r="F1312" t="str">
            <v>NMŽky</v>
          </cell>
          <cell r="G1312"/>
          <cell r="H1312"/>
          <cell r="I1312"/>
          <cell r="J1312"/>
          <cell r="K1312"/>
          <cell r="L1312"/>
          <cell r="M1312"/>
          <cell r="N1312"/>
          <cell r="O1312"/>
          <cell r="P1312"/>
          <cell r="Q1312"/>
          <cell r="R1312"/>
          <cell r="S1312"/>
          <cell r="T1312"/>
          <cell r="U1312"/>
          <cell r="V1312"/>
          <cell r="W1312"/>
          <cell r="X1312"/>
          <cell r="Z1312"/>
          <cell r="AA1312"/>
          <cell r="AB1312"/>
          <cell r="AC1312"/>
          <cell r="AD1312"/>
        </row>
        <row r="1313">
          <cell r="A1313"/>
          <cell r="B1313"/>
          <cell r="E1313"/>
          <cell r="F1313"/>
          <cell r="G1313"/>
          <cell r="H1313"/>
          <cell r="I1313" t="str">
            <v>Rozhodca</v>
          </cell>
          <cell r="J1313"/>
          <cell r="K1313"/>
          <cell r="L1313"/>
          <cell r="M1313"/>
          <cell r="N1313"/>
          <cell r="O1313"/>
          <cell r="P1313" t="str">
            <v>Víťaz</v>
          </cell>
          <cell r="Q1313"/>
          <cell r="R1313"/>
          <cell r="S1313"/>
          <cell r="T1313"/>
          <cell r="U1313"/>
          <cell r="V1313"/>
          <cell r="W1313"/>
          <cell r="X1313"/>
          <cell r="Z1313"/>
          <cell r="AA1313"/>
          <cell r="AB1313"/>
          <cell r="AC1313"/>
          <cell r="AD1313"/>
        </row>
        <row r="1314">
          <cell r="A1314"/>
          <cell r="B1314"/>
          <cell r="E1314" t="str">
            <v>Skupina :</v>
          </cell>
          <cell r="F1314" t="e">
            <v>#VALUE!</v>
          </cell>
          <cell r="G1314"/>
          <cell r="H1314"/>
          <cell r="I1314"/>
          <cell r="J1314"/>
          <cell r="K1314"/>
          <cell r="L1314"/>
          <cell r="M1314"/>
          <cell r="N1314" t="str">
            <v/>
          </cell>
          <cell r="O1314"/>
          <cell r="P1314"/>
          <cell r="Q1314"/>
          <cell r="R1314"/>
          <cell r="S1314"/>
          <cell r="T1314"/>
          <cell r="U1314"/>
          <cell r="V1314"/>
          <cell r="W1314"/>
          <cell r="X1314"/>
          <cell r="Z1314"/>
          <cell r="AA1314"/>
          <cell r="AB1314"/>
          <cell r="AC1314"/>
          <cell r="AD1314"/>
        </row>
        <row r="1315">
          <cell r="A1315"/>
          <cell r="B1315"/>
          <cell r="E1315"/>
          <cell r="F1315"/>
          <cell r="G1315"/>
          <cell r="H1315"/>
          <cell r="I1315"/>
          <cell r="J1315"/>
          <cell r="K1315"/>
          <cell r="L1315"/>
          <cell r="M1315"/>
          <cell r="N1315"/>
          <cell r="O1315"/>
          <cell r="P1315"/>
          <cell r="Q1315"/>
          <cell r="R1315"/>
          <cell r="S1315"/>
          <cell r="T1315"/>
          <cell r="U1315"/>
          <cell r="V1315"/>
          <cell r="W1315"/>
          <cell r="X1315"/>
          <cell r="Z1315"/>
          <cell r="AA1315"/>
          <cell r="AB1315"/>
          <cell r="AC1315"/>
          <cell r="AD1315"/>
        </row>
        <row r="1316">
          <cell r="A1316"/>
          <cell r="B1316"/>
          <cell r="E1316" t="str">
            <v>Zápas:</v>
          </cell>
          <cell r="F1316" t="e">
            <v>#VALUE!</v>
          </cell>
          <cell r="G1316"/>
          <cell r="H1316"/>
          <cell r="I1316"/>
          <cell r="J1316"/>
          <cell r="K1316"/>
          <cell r="L1316"/>
          <cell r="M1316"/>
          <cell r="N1316"/>
          <cell r="O1316"/>
          <cell r="P1316"/>
          <cell r="Q1316"/>
          <cell r="R1316"/>
          <cell r="S1316"/>
          <cell r="T1316"/>
          <cell r="U1316"/>
          <cell r="V1316"/>
          <cell r="W1316"/>
          <cell r="X1316"/>
          <cell r="Z1316"/>
          <cell r="AA1316"/>
          <cell r="AB1316"/>
          <cell r="AC1316"/>
          <cell r="AD1316"/>
        </row>
        <row r="1317">
          <cell r="A1317"/>
          <cell r="B1317"/>
          <cell r="E1317"/>
          <cell r="F1317"/>
          <cell r="G1317"/>
          <cell r="H1317" t="str">
            <v>Udelené karty - priestupok</v>
          </cell>
          <cell r="I1317"/>
          <cell r="J1317"/>
          <cell r="K1317"/>
          <cell r="L1317"/>
          <cell r="M1317"/>
          <cell r="N1317"/>
          <cell r="O1317"/>
          <cell r="P1317"/>
          <cell r="Q1317"/>
          <cell r="R1317"/>
          <cell r="S1317"/>
          <cell r="T1317"/>
          <cell r="U1317"/>
          <cell r="V1317"/>
          <cell r="W1317"/>
          <cell r="X1317"/>
          <cell r="Z1317"/>
          <cell r="AA1317"/>
          <cell r="AB1317"/>
          <cell r="AC1317"/>
          <cell r="AD1317"/>
        </row>
        <row r="1318">
          <cell r="A1318"/>
          <cell r="B1318"/>
          <cell r="E1318"/>
          <cell r="F1318"/>
          <cell r="G1318"/>
          <cell r="H1318"/>
          <cell r="I1318"/>
          <cell r="J1318"/>
          <cell r="K1318"/>
          <cell r="L1318"/>
          <cell r="M1318"/>
          <cell r="N1318"/>
          <cell r="O1318"/>
          <cell r="P1318"/>
          <cell r="Q1318"/>
          <cell r="R1318"/>
          <cell r="S1318"/>
          <cell r="T1318"/>
          <cell r="U1318"/>
          <cell r="V1318"/>
          <cell r="W1318"/>
          <cell r="X1318"/>
          <cell r="Z1318"/>
          <cell r="AA1318"/>
          <cell r="AB1318"/>
          <cell r="AC1318"/>
          <cell r="AD1318"/>
        </row>
        <row r="1319">
          <cell r="A1319"/>
          <cell r="B1319"/>
          <cell r="E1319"/>
          <cell r="F1319"/>
          <cell r="G1319"/>
          <cell r="H1319"/>
          <cell r="I1319" t="e">
            <v>#VALUE!</v>
          </cell>
          <cell r="J1319"/>
          <cell r="K1319"/>
          <cell r="L1319"/>
          <cell r="M1319"/>
          <cell r="N1319"/>
          <cell r="O1319"/>
          <cell r="P1319" t="e">
            <v>#VALUE!</v>
          </cell>
          <cell r="Q1319"/>
          <cell r="R1319"/>
          <cell r="S1319"/>
          <cell r="T1319"/>
          <cell r="U1319"/>
          <cell r="V1319"/>
          <cell r="W1319"/>
          <cell r="X1319"/>
          <cell r="Z1319"/>
          <cell r="AA1319"/>
          <cell r="AB1319"/>
          <cell r="AC1319"/>
          <cell r="AD1319"/>
        </row>
        <row r="1320">
          <cell r="A1320"/>
          <cell r="B1320"/>
          <cell r="E1320"/>
          <cell r="F1320"/>
          <cell r="G1320"/>
          <cell r="H1320" t="str">
            <v>Ž</v>
          </cell>
          <cell r="I1320"/>
          <cell r="J1320"/>
          <cell r="K1320"/>
          <cell r="L1320"/>
          <cell r="M1320"/>
          <cell r="N1320"/>
          <cell r="O1320" t="str">
            <v>Ž</v>
          </cell>
          <cell r="P1320"/>
          <cell r="Q1320"/>
          <cell r="R1320"/>
          <cell r="S1320"/>
          <cell r="T1320"/>
          <cell r="U1320"/>
          <cell r="V1320"/>
          <cell r="W1320"/>
          <cell r="X1320"/>
          <cell r="Z1320"/>
          <cell r="AA1320"/>
          <cell r="AB1320"/>
          <cell r="AC1320"/>
          <cell r="AD1320"/>
        </row>
        <row r="1321">
          <cell r="A1321"/>
          <cell r="B1321"/>
          <cell r="E1321"/>
          <cell r="F1321"/>
          <cell r="G1321"/>
          <cell r="H1321" t="str">
            <v>ŽČ</v>
          </cell>
          <cell r="I1321"/>
          <cell r="J1321"/>
          <cell r="K1321"/>
          <cell r="L1321"/>
          <cell r="M1321"/>
          <cell r="N1321"/>
          <cell r="O1321" t="str">
            <v>ŽČ</v>
          </cell>
          <cell r="P1321"/>
          <cell r="Q1321"/>
          <cell r="R1321"/>
          <cell r="S1321"/>
          <cell r="T1321"/>
          <cell r="U1321"/>
          <cell r="V1321"/>
          <cell r="W1321"/>
          <cell r="X1321"/>
          <cell r="Z1321"/>
          <cell r="AA1321"/>
          <cell r="AB1321"/>
          <cell r="AC1321"/>
          <cell r="AD1321"/>
        </row>
        <row r="1322">
          <cell r="A1322"/>
          <cell r="B1322"/>
          <cell r="E1322"/>
          <cell r="F1322"/>
          <cell r="G1322"/>
          <cell r="H1322" t="str">
            <v>ŽČ</v>
          </cell>
          <cell r="I1322"/>
          <cell r="J1322"/>
          <cell r="K1322"/>
          <cell r="L1322"/>
          <cell r="M1322"/>
          <cell r="N1322"/>
          <cell r="O1322" t="str">
            <v>ŽČ</v>
          </cell>
          <cell r="P1322"/>
          <cell r="Q1322"/>
          <cell r="R1322"/>
          <cell r="S1322"/>
          <cell r="T1322"/>
          <cell r="U1322"/>
          <cell r="V1322"/>
          <cell r="W1322"/>
          <cell r="X1322"/>
          <cell r="Z1322"/>
          <cell r="AA1322"/>
          <cell r="AB1322"/>
          <cell r="AC1322"/>
          <cell r="AD1322"/>
        </row>
        <row r="1323">
          <cell r="A1323"/>
          <cell r="B1323"/>
          <cell r="E1323"/>
          <cell r="F1323"/>
          <cell r="G1323"/>
          <cell r="H1323"/>
          <cell r="I1323"/>
          <cell r="J1323"/>
          <cell r="K1323"/>
          <cell r="L1323"/>
          <cell r="M1323"/>
          <cell r="N1323"/>
          <cell r="O1323"/>
          <cell r="P1323"/>
          <cell r="Q1323"/>
          <cell r="R1323"/>
          <cell r="S1323"/>
          <cell r="T1323"/>
          <cell r="U1323"/>
          <cell r="V1323"/>
          <cell r="W1323"/>
          <cell r="X1323"/>
          <cell r="Z1323"/>
          <cell r="AA1323"/>
          <cell r="AB1323"/>
          <cell r="AC1323"/>
          <cell r="AD1323"/>
        </row>
        <row r="1324">
          <cell r="A1324"/>
          <cell r="B1324"/>
          <cell r="C1324"/>
          <cell r="D1324"/>
          <cell r="E1324"/>
          <cell r="F1324"/>
          <cell r="G1324"/>
          <cell r="H1324"/>
          <cell r="I1324"/>
          <cell r="J1324"/>
          <cell r="K1324"/>
          <cell r="L1324"/>
          <cell r="M1324"/>
          <cell r="N1324"/>
          <cell r="O1324"/>
          <cell r="P1324"/>
          <cell r="Q1324"/>
          <cell r="R1324"/>
          <cell r="S1324"/>
          <cell r="T1324"/>
          <cell r="U1324"/>
          <cell r="V1324"/>
          <cell r="W1324"/>
          <cell r="X1324"/>
          <cell r="Y1324"/>
          <cell r="Z1324"/>
          <cell r="AA1324"/>
          <cell r="AB1324"/>
          <cell r="AC1324"/>
          <cell r="AD1324"/>
        </row>
        <row r="1325">
          <cell r="A1325" t="e">
            <v>#VALUE!</v>
          </cell>
          <cell r="B1325"/>
          <cell r="E1325" t="str">
            <v xml:space="preserve">zápas č. </v>
          </cell>
          <cell r="F1325" t="e">
            <v>#VALUE!</v>
          </cell>
          <cell r="G1325"/>
          <cell r="H1325" t="str">
            <v>Servis</v>
          </cell>
          <cell r="I1325"/>
          <cell r="J1325"/>
          <cell r="K1325"/>
          <cell r="L1325"/>
          <cell r="M1325"/>
          <cell r="N1325"/>
          <cell r="O1325"/>
          <cell r="P1325"/>
          <cell r="Q1325"/>
          <cell r="R1325"/>
          <cell r="S1325"/>
          <cell r="T1325"/>
          <cell r="U1325"/>
          <cell r="V1325" t="str">
            <v>pomer</v>
          </cell>
          <cell r="W1325"/>
          <cell r="X1325"/>
          <cell r="Y1325" t="str">
            <v>(:)</v>
          </cell>
          <cell r="Z1325" t="str">
            <v/>
          </cell>
          <cell r="AA1325" t="str">
            <v/>
          </cell>
          <cell r="AB1325"/>
          <cell r="AC1325" t="str">
            <v/>
          </cell>
          <cell r="AD1325" t="e">
            <v>#VALUE!</v>
          </cell>
        </row>
        <row r="1326">
          <cell r="A1326"/>
          <cell r="B1326"/>
          <cell r="E1326"/>
          <cell r="F1326"/>
          <cell r="G1326" t="str">
            <v>Time out</v>
          </cell>
          <cell r="H1326" t="str">
            <v>Príjem</v>
          </cell>
          <cell r="I1326"/>
          <cell r="J1326"/>
          <cell r="K1326"/>
          <cell r="L1326"/>
          <cell r="M1326"/>
          <cell r="N1326">
            <v>1</v>
          </cell>
          <cell r="O1326">
            <v>2</v>
          </cell>
          <cell r="P1326">
            <v>3</v>
          </cell>
          <cell r="Q1326">
            <v>4</v>
          </cell>
          <cell r="R1326">
            <v>5</v>
          </cell>
          <cell r="S1326">
            <v>6</v>
          </cell>
          <cell r="T1326">
            <v>7</v>
          </cell>
          <cell r="U1326"/>
          <cell r="V1326" t="str">
            <v>setov</v>
          </cell>
          <cell r="W1326"/>
          <cell r="X1326"/>
          <cell r="Z1326"/>
          <cell r="AA1326"/>
          <cell r="AB1326"/>
          <cell r="AC1326"/>
          <cell r="AD1326"/>
        </row>
        <row r="1327">
          <cell r="A1327" t="e">
            <v>#VALUE!</v>
          </cell>
          <cell r="B1327"/>
          <cell r="E1327" t="str">
            <v>Stôl:</v>
          </cell>
          <cell r="F1327" t="e">
            <v>#VALUE!</v>
          </cell>
          <cell r="G1327"/>
          <cell r="H1327"/>
          <cell r="I1327" t="e">
            <v>#VALUE!</v>
          </cell>
          <cell r="J1327"/>
          <cell r="K1327"/>
          <cell r="L1327"/>
          <cell r="M1327"/>
          <cell r="N1327"/>
          <cell r="O1327"/>
          <cell r="P1327"/>
          <cell r="Q1327" t="str">
            <v xml:space="preserve"> </v>
          </cell>
          <cell r="R1327"/>
          <cell r="S1327"/>
          <cell r="T1327"/>
          <cell r="U1327"/>
          <cell r="V1327" t="str">
            <v/>
          </cell>
          <cell r="W1327"/>
          <cell r="X1327"/>
          <cell r="Z1327"/>
          <cell r="AA1327"/>
          <cell r="AB1327"/>
          <cell r="AC1327"/>
          <cell r="AD1327"/>
        </row>
        <row r="1328">
          <cell r="A1328"/>
          <cell r="B1328"/>
          <cell r="E1328"/>
          <cell r="F1328"/>
          <cell r="G1328"/>
          <cell r="H1328"/>
          <cell r="I1328"/>
          <cell r="J1328"/>
          <cell r="K1328"/>
          <cell r="L1328"/>
          <cell r="M1328"/>
          <cell r="N1328"/>
          <cell r="O1328"/>
          <cell r="P1328"/>
          <cell r="Q1328"/>
          <cell r="R1328"/>
          <cell r="S1328"/>
          <cell r="T1328"/>
          <cell r="U1328"/>
          <cell r="V1328"/>
          <cell r="W1328"/>
          <cell r="X1328"/>
          <cell r="Z1328"/>
          <cell r="AA1328"/>
          <cell r="AB1328"/>
          <cell r="AC1328"/>
          <cell r="AD1328"/>
        </row>
        <row r="1329">
          <cell r="A1329"/>
          <cell r="B1329"/>
          <cell r="E1329" t="str">
            <v>Dátum:</v>
          </cell>
          <cell r="F1329">
            <v>43729</v>
          </cell>
          <cell r="G1329"/>
          <cell r="H1329"/>
          <cell r="I1329"/>
          <cell r="J1329"/>
          <cell r="K1329"/>
          <cell r="L1329"/>
          <cell r="M1329"/>
          <cell r="N1329"/>
          <cell r="O1329"/>
          <cell r="P1329"/>
          <cell r="Q1329"/>
          <cell r="R1329"/>
          <cell r="S1329"/>
          <cell r="T1329"/>
          <cell r="U1329"/>
          <cell r="V1329"/>
          <cell r="W1329"/>
          <cell r="X1329"/>
          <cell r="Z1329"/>
          <cell r="AA1329"/>
          <cell r="AB1329"/>
          <cell r="AC1329"/>
          <cell r="AD1329"/>
        </row>
        <row r="1330">
          <cell r="A1330" t="e">
            <v>#VALUE!</v>
          </cell>
          <cell r="B1330"/>
          <cell r="E1330" t="str">
            <v>Čas:</v>
          </cell>
          <cell r="F1330"/>
          <cell r="G1330"/>
          <cell r="H1330"/>
          <cell r="I1330" t="e">
            <v>#VALUE!</v>
          </cell>
          <cell r="J1330"/>
          <cell r="K1330"/>
          <cell r="L1330"/>
          <cell r="M1330"/>
          <cell r="N1330"/>
          <cell r="O1330"/>
          <cell r="P1330"/>
          <cell r="Q1330" t="str">
            <v xml:space="preserve"> </v>
          </cell>
          <cell r="R1330"/>
          <cell r="S1330"/>
          <cell r="T1330"/>
          <cell r="U1330"/>
          <cell r="V1330" t="str">
            <v/>
          </cell>
          <cell r="W1330"/>
          <cell r="X1330"/>
          <cell r="Z1330"/>
          <cell r="AA1330"/>
          <cell r="AB1330"/>
          <cell r="AC1330"/>
          <cell r="AD1330"/>
        </row>
        <row r="1331">
          <cell r="A1331"/>
          <cell r="B1331"/>
          <cell r="E1331"/>
          <cell r="F1331"/>
          <cell r="G1331"/>
          <cell r="H1331"/>
          <cell r="I1331"/>
          <cell r="J1331"/>
          <cell r="K1331"/>
          <cell r="L1331"/>
          <cell r="M1331"/>
          <cell r="N1331"/>
          <cell r="O1331"/>
          <cell r="P1331"/>
          <cell r="Q1331"/>
          <cell r="R1331"/>
          <cell r="S1331"/>
          <cell r="T1331"/>
          <cell r="U1331"/>
          <cell r="V1331"/>
          <cell r="W1331"/>
          <cell r="X1331"/>
          <cell r="Z1331"/>
          <cell r="AA1331"/>
          <cell r="AB1331"/>
          <cell r="AC1331"/>
          <cell r="AD1331"/>
        </row>
        <row r="1332">
          <cell r="A1332"/>
          <cell r="B1332"/>
          <cell r="E1332" t="str">
            <v>Kategória :</v>
          </cell>
          <cell r="F1332" t="str">
            <v>NMŽky</v>
          </cell>
          <cell r="G1332"/>
          <cell r="H1332"/>
          <cell r="I1332"/>
          <cell r="J1332"/>
          <cell r="K1332"/>
          <cell r="L1332"/>
          <cell r="M1332"/>
          <cell r="N1332"/>
          <cell r="O1332"/>
          <cell r="P1332"/>
          <cell r="Q1332"/>
          <cell r="R1332"/>
          <cell r="S1332"/>
          <cell r="T1332"/>
          <cell r="U1332"/>
          <cell r="V1332"/>
          <cell r="W1332"/>
          <cell r="X1332"/>
          <cell r="Z1332"/>
          <cell r="AA1332"/>
          <cell r="AB1332"/>
          <cell r="AC1332"/>
          <cell r="AD1332"/>
        </row>
        <row r="1333">
          <cell r="A1333"/>
          <cell r="B1333"/>
          <cell r="E1333"/>
          <cell r="F1333"/>
          <cell r="G1333"/>
          <cell r="H1333"/>
          <cell r="I1333" t="str">
            <v>Rozhodca</v>
          </cell>
          <cell r="J1333"/>
          <cell r="K1333"/>
          <cell r="L1333"/>
          <cell r="M1333"/>
          <cell r="N1333"/>
          <cell r="O1333"/>
          <cell r="P1333" t="str">
            <v>Víťaz</v>
          </cell>
          <cell r="Q1333"/>
          <cell r="R1333"/>
          <cell r="S1333"/>
          <cell r="T1333"/>
          <cell r="U1333"/>
          <cell r="V1333"/>
          <cell r="W1333"/>
          <cell r="X1333"/>
          <cell r="Z1333"/>
          <cell r="AA1333"/>
          <cell r="AB1333"/>
          <cell r="AC1333"/>
          <cell r="AD1333"/>
        </row>
        <row r="1334">
          <cell r="A1334"/>
          <cell r="B1334"/>
          <cell r="E1334" t="str">
            <v>Skupina :</v>
          </cell>
          <cell r="F1334" t="e">
            <v>#VALUE!</v>
          </cell>
          <cell r="G1334"/>
          <cell r="H1334"/>
          <cell r="I1334"/>
          <cell r="J1334"/>
          <cell r="K1334"/>
          <cell r="L1334"/>
          <cell r="M1334"/>
          <cell r="N1334" t="str">
            <v/>
          </cell>
          <cell r="O1334"/>
          <cell r="P1334"/>
          <cell r="Q1334"/>
          <cell r="R1334"/>
          <cell r="S1334"/>
          <cell r="T1334"/>
          <cell r="U1334"/>
          <cell r="V1334"/>
          <cell r="W1334"/>
          <cell r="X1334"/>
          <cell r="Z1334"/>
          <cell r="AA1334"/>
          <cell r="AB1334"/>
          <cell r="AC1334"/>
          <cell r="AD1334"/>
        </row>
        <row r="1335">
          <cell r="A1335"/>
          <cell r="B1335"/>
          <cell r="E1335"/>
          <cell r="F1335"/>
          <cell r="G1335"/>
          <cell r="H1335"/>
          <cell r="I1335"/>
          <cell r="J1335"/>
          <cell r="K1335"/>
          <cell r="L1335"/>
          <cell r="M1335"/>
          <cell r="N1335"/>
          <cell r="O1335"/>
          <cell r="P1335"/>
          <cell r="Q1335"/>
          <cell r="R1335"/>
          <cell r="S1335"/>
          <cell r="T1335"/>
          <cell r="U1335"/>
          <cell r="V1335"/>
          <cell r="W1335"/>
          <cell r="X1335"/>
          <cell r="Z1335"/>
          <cell r="AA1335"/>
          <cell r="AB1335"/>
          <cell r="AC1335"/>
          <cell r="AD1335"/>
        </row>
        <row r="1336">
          <cell r="A1336"/>
          <cell r="B1336"/>
          <cell r="E1336" t="str">
            <v>Zápas:</v>
          </cell>
          <cell r="F1336" t="e">
            <v>#VALUE!</v>
          </cell>
          <cell r="G1336"/>
          <cell r="H1336"/>
          <cell r="I1336"/>
          <cell r="J1336"/>
          <cell r="K1336"/>
          <cell r="L1336"/>
          <cell r="M1336"/>
          <cell r="N1336"/>
          <cell r="O1336"/>
          <cell r="P1336"/>
          <cell r="Q1336"/>
          <cell r="R1336"/>
          <cell r="S1336"/>
          <cell r="T1336"/>
          <cell r="U1336"/>
          <cell r="V1336"/>
          <cell r="W1336"/>
          <cell r="X1336"/>
          <cell r="Z1336"/>
          <cell r="AA1336"/>
          <cell r="AB1336"/>
          <cell r="AC1336"/>
          <cell r="AD1336"/>
        </row>
        <row r="1337">
          <cell r="A1337"/>
          <cell r="B1337"/>
          <cell r="E1337"/>
          <cell r="F1337"/>
          <cell r="G1337"/>
          <cell r="H1337" t="str">
            <v>Udelené karty - priestupok</v>
          </cell>
          <cell r="I1337"/>
          <cell r="J1337"/>
          <cell r="K1337"/>
          <cell r="L1337"/>
          <cell r="M1337"/>
          <cell r="N1337"/>
          <cell r="O1337"/>
          <cell r="P1337"/>
          <cell r="Q1337"/>
          <cell r="R1337"/>
          <cell r="S1337"/>
          <cell r="T1337"/>
          <cell r="U1337"/>
          <cell r="V1337"/>
          <cell r="W1337"/>
          <cell r="X1337"/>
          <cell r="Z1337"/>
          <cell r="AA1337"/>
          <cell r="AB1337"/>
          <cell r="AC1337"/>
          <cell r="AD1337"/>
        </row>
        <row r="1338">
          <cell r="A1338"/>
          <cell r="B1338"/>
          <cell r="E1338"/>
          <cell r="F1338"/>
          <cell r="G1338"/>
          <cell r="H1338"/>
          <cell r="I1338"/>
          <cell r="J1338"/>
          <cell r="K1338"/>
          <cell r="L1338"/>
          <cell r="M1338"/>
          <cell r="N1338"/>
          <cell r="O1338"/>
          <cell r="P1338"/>
          <cell r="Q1338"/>
          <cell r="R1338"/>
          <cell r="S1338"/>
          <cell r="T1338"/>
          <cell r="U1338"/>
          <cell r="V1338"/>
          <cell r="W1338"/>
          <cell r="X1338"/>
          <cell r="Z1338"/>
          <cell r="AA1338"/>
          <cell r="AB1338"/>
          <cell r="AC1338"/>
          <cell r="AD1338"/>
        </row>
        <row r="1339">
          <cell r="A1339"/>
          <cell r="B1339"/>
          <cell r="E1339"/>
          <cell r="F1339"/>
          <cell r="G1339"/>
          <cell r="H1339"/>
          <cell r="I1339" t="e">
            <v>#VALUE!</v>
          </cell>
          <cell r="J1339"/>
          <cell r="K1339"/>
          <cell r="L1339"/>
          <cell r="M1339"/>
          <cell r="N1339"/>
          <cell r="O1339"/>
          <cell r="P1339" t="e">
            <v>#VALUE!</v>
          </cell>
          <cell r="Q1339"/>
          <cell r="R1339"/>
          <cell r="S1339"/>
          <cell r="T1339"/>
          <cell r="U1339"/>
          <cell r="V1339"/>
          <cell r="W1339"/>
          <cell r="X1339"/>
          <cell r="Z1339"/>
          <cell r="AA1339"/>
          <cell r="AB1339"/>
          <cell r="AC1339"/>
          <cell r="AD1339"/>
        </row>
        <row r="1340">
          <cell r="A1340"/>
          <cell r="B1340"/>
          <cell r="E1340"/>
          <cell r="F1340"/>
          <cell r="G1340"/>
          <cell r="H1340" t="str">
            <v>Ž</v>
          </cell>
          <cell r="I1340"/>
          <cell r="J1340"/>
          <cell r="K1340"/>
          <cell r="L1340"/>
          <cell r="M1340"/>
          <cell r="N1340"/>
          <cell r="O1340" t="str">
            <v>Ž</v>
          </cell>
          <cell r="P1340"/>
          <cell r="Q1340"/>
          <cell r="R1340"/>
          <cell r="S1340"/>
          <cell r="T1340"/>
          <cell r="U1340"/>
          <cell r="V1340"/>
          <cell r="W1340"/>
          <cell r="X1340"/>
          <cell r="Z1340"/>
          <cell r="AA1340"/>
          <cell r="AB1340"/>
          <cell r="AC1340"/>
          <cell r="AD1340"/>
        </row>
        <row r="1341">
          <cell r="A1341"/>
          <cell r="B1341"/>
          <cell r="E1341"/>
          <cell r="F1341"/>
          <cell r="G1341"/>
          <cell r="H1341" t="str">
            <v>ŽČ</v>
          </cell>
          <cell r="I1341"/>
          <cell r="J1341"/>
          <cell r="K1341"/>
          <cell r="L1341"/>
          <cell r="M1341"/>
          <cell r="N1341"/>
          <cell r="O1341" t="str">
            <v>ŽČ</v>
          </cell>
          <cell r="P1341"/>
          <cell r="Q1341"/>
          <cell r="R1341"/>
          <cell r="S1341"/>
          <cell r="T1341"/>
          <cell r="U1341"/>
          <cell r="V1341"/>
          <cell r="W1341"/>
          <cell r="X1341"/>
          <cell r="Z1341"/>
          <cell r="AA1341"/>
          <cell r="AB1341"/>
          <cell r="AC1341"/>
          <cell r="AD1341"/>
        </row>
        <row r="1342">
          <cell r="A1342"/>
          <cell r="B1342"/>
          <cell r="E1342"/>
          <cell r="F1342"/>
          <cell r="G1342"/>
          <cell r="H1342" t="str">
            <v>ŽČ</v>
          </cell>
          <cell r="I1342"/>
          <cell r="J1342"/>
          <cell r="K1342"/>
          <cell r="L1342"/>
          <cell r="M1342"/>
          <cell r="N1342"/>
          <cell r="O1342" t="str">
            <v>ŽČ</v>
          </cell>
          <cell r="P1342"/>
          <cell r="Q1342"/>
          <cell r="R1342"/>
          <cell r="S1342"/>
          <cell r="T1342"/>
          <cell r="U1342"/>
          <cell r="V1342"/>
          <cell r="W1342"/>
          <cell r="X1342"/>
          <cell r="Z1342"/>
          <cell r="AA1342"/>
          <cell r="AB1342"/>
          <cell r="AC1342"/>
          <cell r="AD1342"/>
        </row>
        <row r="1343">
          <cell r="A1343"/>
          <cell r="B1343"/>
          <cell r="E1343"/>
          <cell r="F1343"/>
          <cell r="G1343"/>
          <cell r="H1343"/>
          <cell r="I1343"/>
          <cell r="J1343"/>
          <cell r="K1343"/>
          <cell r="L1343"/>
          <cell r="M1343"/>
          <cell r="N1343"/>
          <cell r="O1343"/>
          <cell r="P1343"/>
          <cell r="Q1343"/>
          <cell r="R1343"/>
          <cell r="S1343"/>
          <cell r="T1343"/>
          <cell r="U1343"/>
          <cell r="V1343"/>
          <cell r="W1343"/>
          <cell r="X1343"/>
          <cell r="Z1343"/>
          <cell r="AA1343"/>
          <cell r="AB1343"/>
          <cell r="AC1343"/>
          <cell r="AD1343"/>
        </row>
        <row r="1344">
          <cell r="A1344"/>
          <cell r="B1344"/>
          <cell r="C1344"/>
          <cell r="D1344"/>
          <cell r="E1344"/>
          <cell r="F1344"/>
          <cell r="G1344"/>
          <cell r="H1344"/>
          <cell r="I1344"/>
          <cell r="J1344"/>
          <cell r="K1344"/>
          <cell r="L1344"/>
          <cell r="M1344"/>
          <cell r="N1344"/>
          <cell r="O1344"/>
          <cell r="P1344"/>
          <cell r="Q1344"/>
          <cell r="R1344"/>
          <cell r="S1344"/>
          <cell r="T1344"/>
          <cell r="U1344"/>
          <cell r="V1344"/>
          <cell r="W1344"/>
          <cell r="X1344"/>
          <cell r="Y1344"/>
          <cell r="Z1344"/>
          <cell r="AA1344"/>
          <cell r="AB1344"/>
          <cell r="AC1344"/>
          <cell r="AD1344"/>
        </row>
        <row r="1345">
          <cell r="A1345" t="e">
            <v>#VALUE!</v>
          </cell>
          <cell r="B1345"/>
          <cell r="E1345" t="str">
            <v xml:space="preserve">zápas č. </v>
          </cell>
          <cell r="F1345" t="e">
            <v>#VALUE!</v>
          </cell>
          <cell r="G1345"/>
          <cell r="H1345" t="str">
            <v>Servis</v>
          </cell>
          <cell r="I1345"/>
          <cell r="J1345"/>
          <cell r="K1345"/>
          <cell r="L1345"/>
          <cell r="M1345"/>
          <cell r="N1345"/>
          <cell r="O1345"/>
          <cell r="P1345"/>
          <cell r="Q1345"/>
          <cell r="R1345"/>
          <cell r="S1345"/>
          <cell r="T1345"/>
          <cell r="U1345"/>
          <cell r="V1345" t="str">
            <v>pomer</v>
          </cell>
          <cell r="W1345"/>
          <cell r="X1345"/>
          <cell r="Y1345" t="str">
            <v>(:)</v>
          </cell>
          <cell r="Z1345" t="str">
            <v/>
          </cell>
          <cell r="AA1345" t="str">
            <v/>
          </cell>
          <cell r="AB1345"/>
          <cell r="AC1345" t="str">
            <v/>
          </cell>
          <cell r="AD1345" t="e">
            <v>#VALUE!</v>
          </cell>
        </row>
        <row r="1346">
          <cell r="A1346"/>
          <cell r="B1346"/>
          <cell r="E1346"/>
          <cell r="F1346"/>
          <cell r="G1346" t="str">
            <v>Time out</v>
          </cell>
          <cell r="H1346" t="str">
            <v>Príjem</v>
          </cell>
          <cell r="I1346"/>
          <cell r="J1346"/>
          <cell r="K1346"/>
          <cell r="L1346"/>
          <cell r="M1346"/>
          <cell r="N1346">
            <v>1</v>
          </cell>
          <cell r="O1346">
            <v>2</v>
          </cell>
          <cell r="P1346">
            <v>3</v>
          </cell>
          <cell r="Q1346">
            <v>4</v>
          </cell>
          <cell r="R1346">
            <v>5</v>
          </cell>
          <cell r="S1346">
            <v>6</v>
          </cell>
          <cell r="T1346">
            <v>7</v>
          </cell>
          <cell r="U1346"/>
          <cell r="V1346" t="str">
            <v>setov</v>
          </cell>
          <cell r="W1346"/>
          <cell r="X1346"/>
          <cell r="Z1346"/>
          <cell r="AA1346"/>
          <cell r="AB1346"/>
          <cell r="AC1346"/>
          <cell r="AD1346"/>
        </row>
        <row r="1347">
          <cell r="A1347" t="e">
            <v>#VALUE!</v>
          </cell>
          <cell r="B1347"/>
          <cell r="E1347" t="str">
            <v>Stôl:</v>
          </cell>
          <cell r="F1347" t="e">
            <v>#VALUE!</v>
          </cell>
          <cell r="G1347"/>
          <cell r="H1347"/>
          <cell r="I1347" t="e">
            <v>#VALUE!</v>
          </cell>
          <cell r="J1347"/>
          <cell r="K1347"/>
          <cell r="L1347"/>
          <cell r="M1347"/>
          <cell r="N1347"/>
          <cell r="O1347"/>
          <cell r="P1347"/>
          <cell r="Q1347" t="str">
            <v xml:space="preserve"> </v>
          </cell>
          <cell r="R1347"/>
          <cell r="S1347"/>
          <cell r="T1347"/>
          <cell r="U1347"/>
          <cell r="V1347" t="str">
            <v/>
          </cell>
          <cell r="W1347"/>
          <cell r="X1347"/>
          <cell r="Z1347"/>
          <cell r="AA1347"/>
          <cell r="AB1347"/>
          <cell r="AC1347"/>
          <cell r="AD1347"/>
        </row>
        <row r="1348">
          <cell r="A1348"/>
          <cell r="B1348"/>
          <cell r="E1348"/>
          <cell r="F1348"/>
          <cell r="G1348"/>
          <cell r="H1348"/>
          <cell r="I1348"/>
          <cell r="J1348"/>
          <cell r="K1348"/>
          <cell r="L1348"/>
          <cell r="M1348"/>
          <cell r="N1348"/>
          <cell r="O1348"/>
          <cell r="P1348"/>
          <cell r="Q1348"/>
          <cell r="R1348"/>
          <cell r="S1348"/>
          <cell r="T1348"/>
          <cell r="U1348"/>
          <cell r="V1348"/>
          <cell r="W1348"/>
          <cell r="X1348"/>
          <cell r="Z1348"/>
          <cell r="AA1348"/>
          <cell r="AB1348"/>
          <cell r="AC1348"/>
          <cell r="AD1348"/>
        </row>
        <row r="1349">
          <cell r="A1349"/>
          <cell r="B1349"/>
          <cell r="E1349" t="str">
            <v>Dátum:</v>
          </cell>
          <cell r="F1349">
            <v>43729</v>
          </cell>
          <cell r="G1349"/>
          <cell r="H1349"/>
          <cell r="I1349"/>
          <cell r="J1349"/>
          <cell r="K1349"/>
          <cell r="L1349"/>
          <cell r="M1349"/>
          <cell r="N1349"/>
          <cell r="O1349"/>
          <cell r="P1349"/>
          <cell r="Q1349"/>
          <cell r="R1349"/>
          <cell r="S1349"/>
          <cell r="T1349"/>
          <cell r="U1349"/>
          <cell r="V1349"/>
          <cell r="W1349"/>
          <cell r="X1349"/>
          <cell r="Z1349"/>
          <cell r="AA1349"/>
          <cell r="AB1349"/>
          <cell r="AC1349"/>
          <cell r="AD1349"/>
        </row>
        <row r="1350">
          <cell r="A1350" t="e">
            <v>#VALUE!</v>
          </cell>
          <cell r="B1350"/>
          <cell r="E1350" t="str">
            <v>Čas:</v>
          </cell>
          <cell r="F1350"/>
          <cell r="G1350"/>
          <cell r="H1350"/>
          <cell r="I1350" t="e">
            <v>#VALUE!</v>
          </cell>
          <cell r="J1350"/>
          <cell r="K1350"/>
          <cell r="L1350"/>
          <cell r="M1350"/>
          <cell r="N1350"/>
          <cell r="O1350"/>
          <cell r="P1350"/>
          <cell r="Q1350" t="str">
            <v xml:space="preserve"> </v>
          </cell>
          <cell r="R1350"/>
          <cell r="S1350"/>
          <cell r="T1350"/>
          <cell r="U1350"/>
          <cell r="V1350" t="str">
            <v/>
          </cell>
          <cell r="W1350"/>
          <cell r="X1350"/>
          <cell r="Z1350"/>
          <cell r="AA1350"/>
          <cell r="AB1350"/>
          <cell r="AC1350"/>
          <cell r="AD1350"/>
        </row>
        <row r="1351">
          <cell r="A1351"/>
          <cell r="B1351"/>
          <cell r="E1351"/>
          <cell r="F1351"/>
          <cell r="G1351"/>
          <cell r="H1351"/>
          <cell r="I1351"/>
          <cell r="J1351"/>
          <cell r="K1351"/>
          <cell r="L1351"/>
          <cell r="M1351"/>
          <cell r="N1351"/>
          <cell r="O1351"/>
          <cell r="P1351"/>
          <cell r="Q1351"/>
          <cell r="R1351"/>
          <cell r="S1351"/>
          <cell r="T1351"/>
          <cell r="U1351"/>
          <cell r="V1351"/>
          <cell r="W1351"/>
          <cell r="X1351"/>
          <cell r="Z1351"/>
          <cell r="AA1351"/>
          <cell r="AB1351"/>
          <cell r="AC1351"/>
          <cell r="AD1351"/>
        </row>
        <row r="1352">
          <cell r="A1352"/>
          <cell r="B1352"/>
          <cell r="E1352" t="str">
            <v>Kategória :</v>
          </cell>
          <cell r="F1352" t="str">
            <v>NMŽky</v>
          </cell>
          <cell r="G1352"/>
          <cell r="H1352"/>
          <cell r="I1352"/>
          <cell r="J1352"/>
          <cell r="K1352"/>
          <cell r="L1352"/>
          <cell r="M1352"/>
          <cell r="N1352"/>
          <cell r="O1352"/>
          <cell r="P1352"/>
          <cell r="Q1352"/>
          <cell r="R1352"/>
          <cell r="S1352"/>
          <cell r="T1352"/>
          <cell r="U1352"/>
          <cell r="V1352"/>
          <cell r="W1352"/>
          <cell r="X1352"/>
          <cell r="Z1352"/>
          <cell r="AA1352"/>
          <cell r="AB1352"/>
          <cell r="AC1352"/>
          <cell r="AD1352"/>
        </row>
        <row r="1353">
          <cell r="A1353"/>
          <cell r="B1353"/>
          <cell r="E1353"/>
          <cell r="F1353"/>
          <cell r="G1353"/>
          <cell r="H1353"/>
          <cell r="I1353" t="str">
            <v>Rozhodca</v>
          </cell>
          <cell r="J1353"/>
          <cell r="K1353"/>
          <cell r="L1353"/>
          <cell r="M1353"/>
          <cell r="N1353"/>
          <cell r="O1353"/>
          <cell r="P1353" t="str">
            <v>Víťaz</v>
          </cell>
          <cell r="Q1353"/>
          <cell r="R1353"/>
          <cell r="S1353"/>
          <cell r="T1353"/>
          <cell r="U1353"/>
          <cell r="V1353"/>
          <cell r="W1353"/>
          <cell r="X1353"/>
          <cell r="Z1353"/>
          <cell r="AA1353"/>
          <cell r="AB1353"/>
          <cell r="AC1353"/>
          <cell r="AD1353"/>
        </row>
        <row r="1354">
          <cell r="A1354"/>
          <cell r="B1354"/>
          <cell r="E1354" t="str">
            <v>Skupina :</v>
          </cell>
          <cell r="F1354" t="e">
            <v>#VALUE!</v>
          </cell>
          <cell r="G1354"/>
          <cell r="H1354"/>
          <cell r="I1354"/>
          <cell r="J1354"/>
          <cell r="K1354"/>
          <cell r="L1354"/>
          <cell r="M1354"/>
          <cell r="N1354" t="str">
            <v/>
          </cell>
          <cell r="O1354"/>
          <cell r="P1354"/>
          <cell r="Q1354"/>
          <cell r="R1354"/>
          <cell r="S1354"/>
          <cell r="T1354"/>
          <cell r="U1354"/>
          <cell r="V1354"/>
          <cell r="W1354"/>
          <cell r="X1354"/>
          <cell r="Z1354"/>
          <cell r="AA1354"/>
          <cell r="AB1354"/>
          <cell r="AC1354"/>
          <cell r="AD1354"/>
        </row>
        <row r="1355">
          <cell r="A1355"/>
          <cell r="B1355"/>
          <cell r="E1355"/>
          <cell r="F1355"/>
          <cell r="G1355"/>
          <cell r="H1355"/>
          <cell r="I1355"/>
          <cell r="J1355"/>
          <cell r="K1355"/>
          <cell r="L1355"/>
          <cell r="M1355"/>
          <cell r="N1355"/>
          <cell r="O1355"/>
          <cell r="P1355"/>
          <cell r="Q1355"/>
          <cell r="R1355"/>
          <cell r="S1355"/>
          <cell r="T1355"/>
          <cell r="U1355"/>
          <cell r="V1355"/>
          <cell r="W1355"/>
          <cell r="X1355"/>
          <cell r="Z1355"/>
          <cell r="AA1355"/>
          <cell r="AB1355"/>
          <cell r="AC1355"/>
          <cell r="AD1355"/>
        </row>
        <row r="1356">
          <cell r="A1356"/>
          <cell r="B1356"/>
          <cell r="E1356" t="str">
            <v>Zápas:</v>
          </cell>
          <cell r="F1356" t="e">
            <v>#VALUE!</v>
          </cell>
          <cell r="G1356"/>
          <cell r="H1356"/>
          <cell r="I1356"/>
          <cell r="J1356"/>
          <cell r="K1356"/>
          <cell r="L1356"/>
          <cell r="M1356"/>
          <cell r="N1356"/>
          <cell r="O1356"/>
          <cell r="P1356"/>
          <cell r="Q1356"/>
          <cell r="R1356"/>
          <cell r="S1356"/>
          <cell r="T1356"/>
          <cell r="U1356"/>
          <cell r="V1356"/>
          <cell r="W1356"/>
          <cell r="X1356"/>
          <cell r="Z1356"/>
          <cell r="AA1356"/>
          <cell r="AB1356"/>
          <cell r="AC1356"/>
          <cell r="AD1356"/>
        </row>
        <row r="1357">
          <cell r="A1357"/>
          <cell r="B1357"/>
          <cell r="E1357"/>
          <cell r="F1357"/>
          <cell r="G1357"/>
          <cell r="H1357" t="str">
            <v>Udelené karty - priestupok</v>
          </cell>
          <cell r="I1357"/>
          <cell r="J1357"/>
          <cell r="K1357"/>
          <cell r="L1357"/>
          <cell r="M1357"/>
          <cell r="N1357"/>
          <cell r="O1357"/>
          <cell r="P1357"/>
          <cell r="Q1357"/>
          <cell r="R1357"/>
          <cell r="S1357"/>
          <cell r="T1357"/>
          <cell r="U1357"/>
          <cell r="V1357"/>
          <cell r="W1357"/>
          <cell r="X1357"/>
          <cell r="Z1357"/>
          <cell r="AA1357"/>
          <cell r="AB1357"/>
          <cell r="AC1357"/>
          <cell r="AD1357"/>
        </row>
        <row r="1358">
          <cell r="A1358"/>
          <cell r="B1358"/>
          <cell r="E1358"/>
          <cell r="F1358"/>
          <cell r="G1358"/>
          <cell r="H1358"/>
          <cell r="I1358"/>
          <cell r="J1358"/>
          <cell r="K1358"/>
          <cell r="L1358"/>
          <cell r="M1358"/>
          <cell r="N1358"/>
          <cell r="O1358"/>
          <cell r="P1358"/>
          <cell r="Q1358"/>
          <cell r="R1358"/>
          <cell r="S1358"/>
          <cell r="T1358"/>
          <cell r="U1358"/>
          <cell r="V1358"/>
          <cell r="W1358"/>
          <cell r="X1358"/>
          <cell r="Z1358"/>
          <cell r="AA1358"/>
          <cell r="AB1358"/>
          <cell r="AC1358"/>
          <cell r="AD1358"/>
        </row>
        <row r="1359">
          <cell r="A1359"/>
          <cell r="B1359"/>
          <cell r="E1359"/>
          <cell r="F1359"/>
          <cell r="G1359"/>
          <cell r="H1359"/>
          <cell r="I1359" t="e">
            <v>#VALUE!</v>
          </cell>
          <cell r="J1359"/>
          <cell r="K1359"/>
          <cell r="L1359"/>
          <cell r="M1359"/>
          <cell r="N1359"/>
          <cell r="O1359"/>
          <cell r="P1359" t="e">
            <v>#VALUE!</v>
          </cell>
          <cell r="Q1359"/>
          <cell r="R1359"/>
          <cell r="S1359"/>
          <cell r="T1359"/>
          <cell r="U1359"/>
          <cell r="V1359"/>
          <cell r="W1359"/>
          <cell r="X1359"/>
          <cell r="Z1359"/>
          <cell r="AA1359"/>
          <cell r="AB1359"/>
          <cell r="AC1359"/>
          <cell r="AD1359"/>
        </row>
        <row r="1360">
          <cell r="A1360"/>
          <cell r="B1360"/>
          <cell r="E1360"/>
          <cell r="F1360"/>
          <cell r="G1360"/>
          <cell r="H1360" t="str">
            <v>Ž</v>
          </cell>
          <cell r="I1360"/>
          <cell r="J1360"/>
          <cell r="K1360"/>
          <cell r="L1360"/>
          <cell r="M1360"/>
          <cell r="N1360"/>
          <cell r="O1360" t="str">
            <v>Ž</v>
          </cell>
          <cell r="P1360"/>
          <cell r="Q1360"/>
          <cell r="R1360"/>
          <cell r="S1360"/>
          <cell r="T1360"/>
          <cell r="U1360"/>
          <cell r="V1360"/>
          <cell r="W1360"/>
          <cell r="X1360"/>
          <cell r="Z1360"/>
          <cell r="AA1360"/>
          <cell r="AB1360"/>
          <cell r="AC1360"/>
          <cell r="AD1360"/>
        </row>
        <row r="1361">
          <cell r="A1361"/>
          <cell r="B1361"/>
          <cell r="E1361"/>
          <cell r="F1361"/>
          <cell r="G1361"/>
          <cell r="H1361" t="str">
            <v>ŽČ</v>
          </cell>
          <cell r="I1361"/>
          <cell r="J1361"/>
          <cell r="K1361"/>
          <cell r="L1361"/>
          <cell r="M1361"/>
          <cell r="N1361"/>
          <cell r="O1361" t="str">
            <v>ŽČ</v>
          </cell>
          <cell r="P1361"/>
          <cell r="Q1361"/>
          <cell r="R1361"/>
          <cell r="S1361"/>
          <cell r="T1361"/>
          <cell r="U1361"/>
          <cell r="V1361"/>
          <cell r="W1361"/>
          <cell r="X1361"/>
          <cell r="Z1361"/>
          <cell r="AA1361"/>
          <cell r="AB1361"/>
          <cell r="AC1361"/>
          <cell r="AD1361"/>
        </row>
        <row r="1362">
          <cell r="A1362"/>
          <cell r="B1362"/>
          <cell r="E1362"/>
          <cell r="F1362"/>
          <cell r="G1362"/>
          <cell r="H1362" t="str">
            <v>ŽČ</v>
          </cell>
          <cell r="I1362"/>
          <cell r="J1362"/>
          <cell r="K1362"/>
          <cell r="L1362"/>
          <cell r="M1362"/>
          <cell r="N1362"/>
          <cell r="O1362" t="str">
            <v>ŽČ</v>
          </cell>
          <cell r="P1362"/>
          <cell r="Q1362"/>
          <cell r="R1362"/>
          <cell r="S1362"/>
          <cell r="T1362"/>
          <cell r="U1362"/>
          <cell r="V1362"/>
          <cell r="W1362"/>
          <cell r="X1362"/>
          <cell r="Z1362"/>
          <cell r="AA1362"/>
          <cell r="AB1362"/>
          <cell r="AC1362"/>
          <cell r="AD1362"/>
        </row>
        <row r="1363">
          <cell r="A1363"/>
          <cell r="B1363"/>
          <cell r="E1363"/>
          <cell r="F1363"/>
          <cell r="G1363"/>
          <cell r="H1363"/>
          <cell r="I1363"/>
          <cell r="J1363"/>
          <cell r="K1363"/>
          <cell r="L1363"/>
          <cell r="M1363"/>
          <cell r="N1363"/>
          <cell r="O1363"/>
          <cell r="P1363"/>
          <cell r="Q1363"/>
          <cell r="R1363"/>
          <cell r="S1363"/>
          <cell r="T1363"/>
          <cell r="U1363"/>
          <cell r="V1363"/>
          <cell r="W1363"/>
          <cell r="X1363"/>
          <cell r="Z1363"/>
          <cell r="AA1363"/>
          <cell r="AB1363"/>
          <cell r="AC1363"/>
          <cell r="AD1363"/>
        </row>
        <row r="1364">
          <cell r="A1364"/>
          <cell r="B1364"/>
          <cell r="C1364"/>
          <cell r="D1364"/>
          <cell r="E1364"/>
          <cell r="F1364"/>
          <cell r="G1364"/>
          <cell r="H1364"/>
          <cell r="I1364"/>
          <cell r="J1364"/>
          <cell r="K1364"/>
          <cell r="L1364"/>
          <cell r="M1364"/>
          <cell r="N1364"/>
          <cell r="O1364"/>
          <cell r="P1364"/>
          <cell r="Q1364"/>
          <cell r="R1364"/>
          <cell r="S1364"/>
          <cell r="T1364"/>
          <cell r="U1364"/>
          <cell r="V1364"/>
          <cell r="W1364"/>
          <cell r="X1364"/>
          <cell r="Y1364"/>
          <cell r="Z1364"/>
          <cell r="AA1364"/>
          <cell r="AB1364"/>
          <cell r="AC1364"/>
          <cell r="AD1364"/>
        </row>
        <row r="1365">
          <cell r="A1365" t="e">
            <v>#VALUE!</v>
          </cell>
          <cell r="B1365"/>
          <cell r="E1365" t="str">
            <v xml:space="preserve">zápas č. </v>
          </cell>
          <cell r="F1365" t="e">
            <v>#VALUE!</v>
          </cell>
          <cell r="G1365"/>
          <cell r="H1365" t="str">
            <v>Servis</v>
          </cell>
          <cell r="I1365"/>
          <cell r="J1365"/>
          <cell r="K1365"/>
          <cell r="L1365"/>
          <cell r="M1365"/>
          <cell r="N1365"/>
          <cell r="O1365"/>
          <cell r="P1365"/>
          <cell r="Q1365"/>
          <cell r="R1365"/>
          <cell r="S1365"/>
          <cell r="T1365"/>
          <cell r="U1365"/>
          <cell r="V1365" t="str">
            <v>pomer</v>
          </cell>
          <cell r="W1365"/>
          <cell r="X1365"/>
          <cell r="Y1365" t="str">
            <v>(:)</v>
          </cell>
          <cell r="Z1365" t="str">
            <v/>
          </cell>
          <cell r="AA1365" t="str">
            <v/>
          </cell>
          <cell r="AB1365"/>
          <cell r="AC1365" t="str">
            <v/>
          </cell>
          <cell r="AD1365" t="e">
            <v>#VALUE!</v>
          </cell>
        </row>
        <row r="1366">
          <cell r="A1366"/>
          <cell r="B1366"/>
          <cell r="E1366"/>
          <cell r="F1366"/>
          <cell r="G1366" t="str">
            <v>Time out</v>
          </cell>
          <cell r="H1366" t="str">
            <v>Príjem</v>
          </cell>
          <cell r="I1366"/>
          <cell r="J1366"/>
          <cell r="K1366"/>
          <cell r="L1366"/>
          <cell r="M1366"/>
          <cell r="N1366">
            <v>1</v>
          </cell>
          <cell r="O1366">
            <v>2</v>
          </cell>
          <cell r="P1366">
            <v>3</v>
          </cell>
          <cell r="Q1366">
            <v>4</v>
          </cell>
          <cell r="R1366">
            <v>5</v>
          </cell>
          <cell r="S1366">
            <v>6</v>
          </cell>
          <cell r="T1366">
            <v>7</v>
          </cell>
          <cell r="U1366"/>
          <cell r="V1366" t="str">
            <v>setov</v>
          </cell>
          <cell r="W1366"/>
          <cell r="X1366"/>
          <cell r="Z1366"/>
          <cell r="AA1366"/>
          <cell r="AB1366"/>
          <cell r="AC1366"/>
          <cell r="AD1366"/>
        </row>
        <row r="1367">
          <cell r="A1367" t="e">
            <v>#VALUE!</v>
          </cell>
          <cell r="B1367"/>
          <cell r="E1367" t="str">
            <v>Stôl:</v>
          </cell>
          <cell r="F1367" t="e">
            <v>#VALUE!</v>
          </cell>
          <cell r="G1367"/>
          <cell r="H1367"/>
          <cell r="I1367" t="e">
            <v>#VALUE!</v>
          </cell>
          <cell r="J1367"/>
          <cell r="K1367"/>
          <cell r="L1367"/>
          <cell r="M1367"/>
          <cell r="N1367"/>
          <cell r="O1367"/>
          <cell r="P1367"/>
          <cell r="Q1367" t="str">
            <v xml:space="preserve"> </v>
          </cell>
          <cell r="R1367"/>
          <cell r="S1367"/>
          <cell r="T1367"/>
          <cell r="U1367"/>
          <cell r="V1367" t="str">
            <v/>
          </cell>
          <cell r="W1367"/>
          <cell r="X1367"/>
          <cell r="Z1367"/>
          <cell r="AA1367"/>
          <cell r="AB1367"/>
          <cell r="AC1367"/>
          <cell r="AD1367"/>
        </row>
        <row r="1368">
          <cell r="A1368"/>
          <cell r="B1368"/>
          <cell r="E1368"/>
          <cell r="F1368"/>
          <cell r="G1368"/>
          <cell r="H1368"/>
          <cell r="I1368"/>
          <cell r="J1368"/>
          <cell r="K1368"/>
          <cell r="L1368"/>
          <cell r="M1368"/>
          <cell r="N1368"/>
          <cell r="O1368"/>
          <cell r="P1368"/>
          <cell r="Q1368"/>
          <cell r="R1368"/>
          <cell r="S1368"/>
          <cell r="T1368"/>
          <cell r="U1368"/>
          <cell r="V1368"/>
          <cell r="W1368"/>
          <cell r="X1368"/>
          <cell r="Z1368"/>
          <cell r="AA1368"/>
          <cell r="AB1368"/>
          <cell r="AC1368"/>
          <cell r="AD1368"/>
        </row>
        <row r="1369">
          <cell r="A1369"/>
          <cell r="B1369"/>
          <cell r="E1369" t="str">
            <v>Dátum:</v>
          </cell>
          <cell r="F1369">
            <v>43729</v>
          </cell>
          <cell r="G1369"/>
          <cell r="H1369"/>
          <cell r="I1369"/>
          <cell r="J1369"/>
          <cell r="K1369"/>
          <cell r="L1369"/>
          <cell r="M1369"/>
          <cell r="N1369"/>
          <cell r="O1369"/>
          <cell r="P1369"/>
          <cell r="Q1369"/>
          <cell r="R1369"/>
          <cell r="S1369"/>
          <cell r="T1369"/>
          <cell r="U1369"/>
          <cell r="V1369"/>
          <cell r="W1369"/>
          <cell r="X1369"/>
          <cell r="Z1369"/>
          <cell r="AA1369"/>
          <cell r="AB1369"/>
          <cell r="AC1369"/>
          <cell r="AD1369"/>
        </row>
        <row r="1370">
          <cell r="A1370" t="e">
            <v>#VALUE!</v>
          </cell>
          <cell r="B1370"/>
          <cell r="E1370" t="str">
            <v>Čas:</v>
          </cell>
          <cell r="F1370"/>
          <cell r="G1370"/>
          <cell r="H1370"/>
          <cell r="I1370" t="e">
            <v>#VALUE!</v>
          </cell>
          <cell r="J1370"/>
          <cell r="K1370"/>
          <cell r="L1370"/>
          <cell r="M1370"/>
          <cell r="N1370"/>
          <cell r="O1370"/>
          <cell r="P1370"/>
          <cell r="Q1370" t="str">
            <v xml:space="preserve"> </v>
          </cell>
          <cell r="R1370"/>
          <cell r="S1370"/>
          <cell r="T1370"/>
          <cell r="U1370"/>
          <cell r="V1370" t="str">
            <v/>
          </cell>
          <cell r="W1370"/>
          <cell r="X1370"/>
          <cell r="Z1370"/>
          <cell r="AA1370"/>
          <cell r="AB1370"/>
          <cell r="AC1370"/>
          <cell r="AD1370"/>
        </row>
        <row r="1371">
          <cell r="A1371"/>
          <cell r="B1371"/>
          <cell r="E1371"/>
          <cell r="F1371"/>
          <cell r="G1371"/>
          <cell r="H1371"/>
          <cell r="I1371"/>
          <cell r="J1371"/>
          <cell r="K1371"/>
          <cell r="L1371"/>
          <cell r="M1371"/>
          <cell r="N1371"/>
          <cell r="O1371"/>
          <cell r="P1371"/>
          <cell r="Q1371"/>
          <cell r="R1371"/>
          <cell r="S1371"/>
          <cell r="T1371"/>
          <cell r="U1371"/>
          <cell r="V1371"/>
          <cell r="W1371"/>
          <cell r="X1371"/>
          <cell r="Z1371"/>
          <cell r="AA1371"/>
          <cell r="AB1371"/>
          <cell r="AC1371"/>
          <cell r="AD1371"/>
        </row>
        <row r="1372">
          <cell r="A1372"/>
          <cell r="B1372"/>
          <cell r="E1372" t="str">
            <v>Kategória :</v>
          </cell>
          <cell r="F1372" t="str">
            <v>NMŽky</v>
          </cell>
          <cell r="G1372"/>
          <cell r="H1372"/>
          <cell r="I1372"/>
          <cell r="J1372"/>
          <cell r="K1372"/>
          <cell r="L1372"/>
          <cell r="M1372"/>
          <cell r="N1372"/>
          <cell r="O1372"/>
          <cell r="P1372"/>
          <cell r="Q1372"/>
          <cell r="R1372"/>
          <cell r="S1372"/>
          <cell r="T1372"/>
          <cell r="U1372"/>
          <cell r="V1372"/>
          <cell r="W1372"/>
          <cell r="X1372"/>
          <cell r="Z1372"/>
          <cell r="AA1372"/>
          <cell r="AB1372"/>
          <cell r="AC1372"/>
          <cell r="AD1372"/>
        </row>
        <row r="1373">
          <cell r="A1373"/>
          <cell r="B1373"/>
          <cell r="E1373"/>
          <cell r="F1373"/>
          <cell r="G1373"/>
          <cell r="H1373"/>
          <cell r="I1373" t="str">
            <v>Rozhodca</v>
          </cell>
          <cell r="J1373"/>
          <cell r="K1373"/>
          <cell r="L1373"/>
          <cell r="M1373"/>
          <cell r="N1373"/>
          <cell r="O1373"/>
          <cell r="P1373" t="str">
            <v>Víťaz</v>
          </cell>
          <cell r="Q1373"/>
          <cell r="R1373"/>
          <cell r="S1373"/>
          <cell r="T1373"/>
          <cell r="U1373"/>
          <cell r="V1373"/>
          <cell r="W1373"/>
          <cell r="X1373"/>
          <cell r="Z1373"/>
          <cell r="AA1373"/>
          <cell r="AB1373"/>
          <cell r="AC1373"/>
          <cell r="AD1373"/>
        </row>
        <row r="1374">
          <cell r="A1374"/>
          <cell r="B1374"/>
          <cell r="E1374" t="str">
            <v>Skupina :</v>
          </cell>
          <cell r="F1374" t="e">
            <v>#VALUE!</v>
          </cell>
          <cell r="G1374"/>
          <cell r="H1374"/>
          <cell r="I1374"/>
          <cell r="J1374"/>
          <cell r="K1374"/>
          <cell r="L1374"/>
          <cell r="M1374"/>
          <cell r="N1374" t="str">
            <v/>
          </cell>
          <cell r="O1374"/>
          <cell r="P1374"/>
          <cell r="Q1374"/>
          <cell r="R1374"/>
          <cell r="S1374"/>
          <cell r="T1374"/>
          <cell r="U1374"/>
          <cell r="V1374"/>
          <cell r="W1374"/>
          <cell r="X1374"/>
          <cell r="Z1374"/>
          <cell r="AA1374"/>
          <cell r="AB1374"/>
          <cell r="AC1374"/>
          <cell r="AD1374"/>
        </row>
        <row r="1375">
          <cell r="A1375"/>
          <cell r="B1375"/>
          <cell r="E1375"/>
          <cell r="F1375"/>
          <cell r="G1375"/>
          <cell r="H1375"/>
          <cell r="I1375"/>
          <cell r="J1375"/>
          <cell r="K1375"/>
          <cell r="L1375"/>
          <cell r="M1375"/>
          <cell r="N1375"/>
          <cell r="O1375"/>
          <cell r="P1375"/>
          <cell r="Q1375"/>
          <cell r="R1375"/>
          <cell r="S1375"/>
          <cell r="T1375"/>
          <cell r="U1375"/>
          <cell r="V1375"/>
          <cell r="W1375"/>
          <cell r="X1375"/>
          <cell r="Z1375"/>
          <cell r="AA1375"/>
          <cell r="AB1375"/>
          <cell r="AC1375"/>
          <cell r="AD1375"/>
        </row>
        <row r="1376">
          <cell r="A1376"/>
          <cell r="B1376"/>
          <cell r="E1376" t="str">
            <v>Zápas:</v>
          </cell>
          <cell r="F1376" t="e">
            <v>#VALUE!</v>
          </cell>
          <cell r="G1376"/>
          <cell r="H1376"/>
          <cell r="I1376"/>
          <cell r="J1376"/>
          <cell r="K1376"/>
          <cell r="L1376"/>
          <cell r="M1376"/>
          <cell r="N1376"/>
          <cell r="O1376"/>
          <cell r="P1376"/>
          <cell r="Q1376"/>
          <cell r="R1376"/>
          <cell r="S1376"/>
          <cell r="T1376"/>
          <cell r="U1376"/>
          <cell r="V1376"/>
          <cell r="W1376"/>
          <cell r="X1376"/>
          <cell r="Z1376"/>
          <cell r="AA1376"/>
          <cell r="AB1376"/>
          <cell r="AC1376"/>
          <cell r="AD1376"/>
        </row>
        <row r="1377">
          <cell r="A1377"/>
          <cell r="B1377"/>
          <cell r="E1377"/>
          <cell r="F1377"/>
          <cell r="G1377"/>
          <cell r="H1377" t="str">
            <v>Udelené karty - priestupok</v>
          </cell>
          <cell r="I1377"/>
          <cell r="J1377"/>
          <cell r="K1377"/>
          <cell r="L1377"/>
          <cell r="M1377"/>
          <cell r="N1377"/>
          <cell r="O1377"/>
          <cell r="P1377"/>
          <cell r="Q1377"/>
          <cell r="R1377"/>
          <cell r="S1377"/>
          <cell r="T1377"/>
          <cell r="U1377"/>
          <cell r="V1377"/>
          <cell r="W1377"/>
          <cell r="X1377"/>
          <cell r="Z1377"/>
          <cell r="AA1377"/>
          <cell r="AB1377"/>
          <cell r="AC1377"/>
          <cell r="AD1377"/>
        </row>
        <row r="1378">
          <cell r="A1378"/>
          <cell r="B1378"/>
          <cell r="E1378"/>
          <cell r="F1378"/>
          <cell r="G1378"/>
          <cell r="H1378"/>
          <cell r="I1378"/>
          <cell r="J1378"/>
          <cell r="K1378"/>
          <cell r="L1378"/>
          <cell r="M1378"/>
          <cell r="N1378"/>
          <cell r="O1378"/>
          <cell r="P1378"/>
          <cell r="Q1378"/>
          <cell r="R1378"/>
          <cell r="S1378"/>
          <cell r="T1378"/>
          <cell r="U1378"/>
          <cell r="V1378"/>
          <cell r="W1378"/>
          <cell r="X1378"/>
          <cell r="Z1378"/>
          <cell r="AA1378"/>
          <cell r="AB1378"/>
          <cell r="AC1378"/>
          <cell r="AD1378"/>
        </row>
        <row r="1379">
          <cell r="A1379"/>
          <cell r="B1379"/>
          <cell r="E1379"/>
          <cell r="F1379"/>
          <cell r="G1379"/>
          <cell r="H1379"/>
          <cell r="I1379" t="e">
            <v>#VALUE!</v>
          </cell>
          <cell r="J1379"/>
          <cell r="K1379"/>
          <cell r="L1379"/>
          <cell r="M1379"/>
          <cell r="N1379"/>
          <cell r="O1379"/>
          <cell r="P1379" t="e">
            <v>#VALUE!</v>
          </cell>
          <cell r="Q1379"/>
          <cell r="R1379"/>
          <cell r="S1379"/>
          <cell r="T1379"/>
          <cell r="U1379"/>
          <cell r="V1379"/>
          <cell r="W1379"/>
          <cell r="X1379"/>
          <cell r="Z1379"/>
          <cell r="AA1379"/>
          <cell r="AB1379"/>
          <cell r="AC1379"/>
          <cell r="AD1379"/>
        </row>
        <row r="1380">
          <cell r="A1380"/>
          <cell r="B1380"/>
          <cell r="E1380"/>
          <cell r="F1380"/>
          <cell r="G1380"/>
          <cell r="H1380" t="str">
            <v>Ž</v>
          </cell>
          <cell r="I1380"/>
          <cell r="J1380"/>
          <cell r="K1380"/>
          <cell r="L1380"/>
          <cell r="M1380"/>
          <cell r="N1380"/>
          <cell r="O1380" t="str">
            <v>Ž</v>
          </cell>
          <cell r="P1380"/>
          <cell r="Q1380"/>
          <cell r="R1380"/>
          <cell r="S1380"/>
          <cell r="T1380"/>
          <cell r="U1380"/>
          <cell r="V1380"/>
          <cell r="W1380"/>
          <cell r="X1380"/>
          <cell r="Z1380"/>
          <cell r="AA1380"/>
          <cell r="AB1380"/>
          <cell r="AC1380"/>
          <cell r="AD1380"/>
        </row>
        <row r="1381">
          <cell r="A1381"/>
          <cell r="B1381"/>
          <cell r="E1381"/>
          <cell r="F1381"/>
          <cell r="G1381"/>
          <cell r="H1381" t="str">
            <v>ŽČ</v>
          </cell>
          <cell r="I1381"/>
          <cell r="J1381"/>
          <cell r="K1381"/>
          <cell r="L1381"/>
          <cell r="M1381"/>
          <cell r="N1381"/>
          <cell r="O1381" t="str">
            <v>ŽČ</v>
          </cell>
          <cell r="P1381"/>
          <cell r="Q1381"/>
          <cell r="R1381"/>
          <cell r="S1381"/>
          <cell r="T1381"/>
          <cell r="U1381"/>
          <cell r="V1381"/>
          <cell r="W1381"/>
          <cell r="X1381"/>
          <cell r="Z1381"/>
          <cell r="AA1381"/>
          <cell r="AB1381"/>
          <cell r="AC1381"/>
          <cell r="AD1381"/>
        </row>
        <row r="1382">
          <cell r="A1382"/>
          <cell r="B1382"/>
          <cell r="E1382"/>
          <cell r="F1382"/>
          <cell r="G1382"/>
          <cell r="H1382" t="str">
            <v>ŽČ</v>
          </cell>
          <cell r="I1382"/>
          <cell r="J1382"/>
          <cell r="K1382"/>
          <cell r="L1382"/>
          <cell r="M1382"/>
          <cell r="N1382"/>
          <cell r="O1382" t="str">
            <v>ŽČ</v>
          </cell>
          <cell r="P1382"/>
          <cell r="Q1382"/>
          <cell r="R1382"/>
          <cell r="S1382"/>
          <cell r="T1382"/>
          <cell r="U1382"/>
          <cell r="V1382"/>
          <cell r="W1382"/>
          <cell r="X1382"/>
          <cell r="Z1382"/>
          <cell r="AA1382"/>
          <cell r="AB1382"/>
          <cell r="AC1382"/>
          <cell r="AD1382"/>
        </row>
        <row r="1383">
          <cell r="A1383"/>
          <cell r="B1383"/>
          <cell r="E1383"/>
          <cell r="F1383"/>
          <cell r="G1383"/>
          <cell r="H1383"/>
          <cell r="I1383"/>
          <cell r="J1383"/>
          <cell r="K1383"/>
          <cell r="L1383"/>
          <cell r="M1383"/>
          <cell r="N1383"/>
          <cell r="O1383"/>
          <cell r="P1383"/>
          <cell r="Q1383"/>
          <cell r="R1383"/>
          <cell r="S1383"/>
          <cell r="T1383"/>
          <cell r="U1383"/>
          <cell r="V1383"/>
          <cell r="W1383"/>
          <cell r="X1383"/>
          <cell r="Z1383"/>
          <cell r="AA1383"/>
          <cell r="AB1383"/>
          <cell r="AC1383"/>
          <cell r="AD1383"/>
        </row>
        <row r="1384">
          <cell r="A1384"/>
          <cell r="B1384"/>
          <cell r="C1384"/>
          <cell r="D1384"/>
          <cell r="E1384"/>
          <cell r="F1384"/>
          <cell r="G1384"/>
          <cell r="H1384"/>
          <cell r="I1384"/>
          <cell r="J1384"/>
          <cell r="K1384"/>
          <cell r="L1384"/>
          <cell r="M1384"/>
          <cell r="N1384"/>
          <cell r="O1384"/>
          <cell r="P1384"/>
          <cell r="Q1384"/>
          <cell r="R1384"/>
          <cell r="S1384"/>
          <cell r="T1384"/>
          <cell r="U1384"/>
          <cell r="V1384"/>
          <cell r="W1384"/>
          <cell r="X1384"/>
          <cell r="Y1384"/>
          <cell r="Z1384"/>
          <cell r="AA1384"/>
          <cell r="AB1384"/>
          <cell r="AC1384"/>
          <cell r="AD1384"/>
        </row>
        <row r="1385">
          <cell r="A1385" t="e">
            <v>#VALUE!</v>
          </cell>
          <cell r="B1385"/>
          <cell r="E1385" t="str">
            <v xml:space="preserve">zápas č. </v>
          </cell>
          <cell r="F1385" t="e">
            <v>#VALUE!</v>
          </cell>
          <cell r="G1385"/>
          <cell r="H1385" t="str">
            <v>Servis</v>
          </cell>
          <cell r="I1385"/>
          <cell r="J1385"/>
          <cell r="K1385"/>
          <cell r="L1385"/>
          <cell r="M1385"/>
          <cell r="N1385"/>
          <cell r="O1385"/>
          <cell r="P1385"/>
          <cell r="Q1385"/>
          <cell r="R1385"/>
          <cell r="S1385"/>
          <cell r="T1385"/>
          <cell r="U1385"/>
          <cell r="V1385" t="str">
            <v>pomer</v>
          </cell>
          <cell r="W1385"/>
          <cell r="X1385"/>
          <cell r="Y1385" t="str">
            <v>(:)</v>
          </cell>
          <cell r="Z1385" t="str">
            <v/>
          </cell>
          <cell r="AA1385" t="str">
            <v/>
          </cell>
          <cell r="AB1385"/>
          <cell r="AC1385" t="str">
            <v/>
          </cell>
          <cell r="AD1385" t="e">
            <v>#VALUE!</v>
          </cell>
        </row>
        <row r="1386">
          <cell r="A1386"/>
          <cell r="B1386"/>
          <cell r="E1386"/>
          <cell r="F1386"/>
          <cell r="G1386" t="str">
            <v>Time out</v>
          </cell>
          <cell r="H1386" t="str">
            <v>Príjem</v>
          </cell>
          <cell r="I1386"/>
          <cell r="J1386"/>
          <cell r="K1386"/>
          <cell r="L1386"/>
          <cell r="M1386"/>
          <cell r="N1386">
            <v>1</v>
          </cell>
          <cell r="O1386">
            <v>2</v>
          </cell>
          <cell r="P1386">
            <v>3</v>
          </cell>
          <cell r="Q1386">
            <v>4</v>
          </cell>
          <cell r="R1386">
            <v>5</v>
          </cell>
          <cell r="S1386">
            <v>6</v>
          </cell>
          <cell r="T1386">
            <v>7</v>
          </cell>
          <cell r="U1386"/>
          <cell r="V1386" t="str">
            <v>setov</v>
          </cell>
          <cell r="W1386"/>
          <cell r="X1386"/>
          <cell r="Z1386"/>
          <cell r="AA1386"/>
          <cell r="AB1386"/>
          <cell r="AC1386"/>
          <cell r="AD1386"/>
        </row>
        <row r="1387">
          <cell r="A1387" t="e">
            <v>#VALUE!</v>
          </cell>
          <cell r="B1387"/>
          <cell r="E1387" t="str">
            <v>Stôl:</v>
          </cell>
          <cell r="F1387" t="e">
            <v>#VALUE!</v>
          </cell>
          <cell r="G1387"/>
          <cell r="H1387"/>
          <cell r="I1387" t="e">
            <v>#VALUE!</v>
          </cell>
          <cell r="J1387"/>
          <cell r="K1387"/>
          <cell r="L1387"/>
          <cell r="M1387"/>
          <cell r="N1387"/>
          <cell r="O1387"/>
          <cell r="P1387"/>
          <cell r="Q1387" t="str">
            <v xml:space="preserve"> </v>
          </cell>
          <cell r="R1387"/>
          <cell r="S1387"/>
          <cell r="T1387"/>
          <cell r="U1387"/>
          <cell r="V1387" t="str">
            <v/>
          </cell>
          <cell r="W1387"/>
          <cell r="X1387"/>
          <cell r="Z1387"/>
          <cell r="AA1387"/>
          <cell r="AB1387"/>
          <cell r="AC1387"/>
          <cell r="AD1387"/>
        </row>
        <row r="1388">
          <cell r="A1388"/>
          <cell r="B1388"/>
          <cell r="E1388"/>
          <cell r="F1388"/>
          <cell r="G1388"/>
          <cell r="H1388"/>
          <cell r="I1388"/>
          <cell r="J1388"/>
          <cell r="K1388"/>
          <cell r="L1388"/>
          <cell r="M1388"/>
          <cell r="N1388"/>
          <cell r="O1388"/>
          <cell r="P1388"/>
          <cell r="Q1388"/>
          <cell r="R1388"/>
          <cell r="S1388"/>
          <cell r="T1388"/>
          <cell r="U1388"/>
          <cell r="V1388"/>
          <cell r="W1388"/>
          <cell r="X1388"/>
          <cell r="Z1388"/>
          <cell r="AA1388"/>
          <cell r="AB1388"/>
          <cell r="AC1388"/>
          <cell r="AD1388"/>
        </row>
        <row r="1389">
          <cell r="A1389"/>
          <cell r="B1389"/>
          <cell r="E1389" t="str">
            <v>Dátum:</v>
          </cell>
          <cell r="F1389">
            <v>43729</v>
          </cell>
          <cell r="G1389"/>
          <cell r="H1389"/>
          <cell r="I1389"/>
          <cell r="J1389"/>
          <cell r="K1389"/>
          <cell r="L1389"/>
          <cell r="M1389"/>
          <cell r="N1389"/>
          <cell r="O1389"/>
          <cell r="P1389"/>
          <cell r="Q1389"/>
          <cell r="R1389"/>
          <cell r="S1389"/>
          <cell r="T1389"/>
          <cell r="U1389"/>
          <cell r="V1389"/>
          <cell r="W1389"/>
          <cell r="X1389"/>
          <cell r="Z1389"/>
          <cell r="AA1389"/>
          <cell r="AB1389"/>
          <cell r="AC1389"/>
          <cell r="AD1389"/>
        </row>
        <row r="1390">
          <cell r="A1390" t="e">
            <v>#VALUE!</v>
          </cell>
          <cell r="B1390"/>
          <cell r="E1390" t="str">
            <v>Čas:</v>
          </cell>
          <cell r="F1390"/>
          <cell r="G1390"/>
          <cell r="H1390"/>
          <cell r="I1390" t="e">
            <v>#VALUE!</v>
          </cell>
          <cell r="J1390"/>
          <cell r="K1390"/>
          <cell r="L1390"/>
          <cell r="M1390"/>
          <cell r="N1390"/>
          <cell r="O1390"/>
          <cell r="P1390"/>
          <cell r="Q1390" t="str">
            <v xml:space="preserve"> </v>
          </cell>
          <cell r="R1390"/>
          <cell r="S1390"/>
          <cell r="T1390"/>
          <cell r="U1390"/>
          <cell r="V1390" t="str">
            <v/>
          </cell>
          <cell r="W1390"/>
          <cell r="X1390"/>
          <cell r="Z1390"/>
          <cell r="AA1390"/>
          <cell r="AB1390"/>
          <cell r="AC1390"/>
          <cell r="AD1390"/>
        </row>
        <row r="1391">
          <cell r="A1391"/>
          <cell r="B1391"/>
          <cell r="E1391"/>
          <cell r="F1391"/>
          <cell r="G1391"/>
          <cell r="H1391"/>
          <cell r="I1391"/>
          <cell r="J1391"/>
          <cell r="K1391"/>
          <cell r="L1391"/>
          <cell r="M1391"/>
          <cell r="N1391"/>
          <cell r="O1391"/>
          <cell r="P1391"/>
          <cell r="Q1391"/>
          <cell r="R1391"/>
          <cell r="S1391"/>
          <cell r="T1391"/>
          <cell r="U1391"/>
          <cell r="V1391"/>
          <cell r="W1391"/>
          <cell r="X1391"/>
          <cell r="Z1391"/>
          <cell r="AA1391"/>
          <cell r="AB1391"/>
          <cell r="AC1391"/>
          <cell r="AD1391"/>
        </row>
        <row r="1392">
          <cell r="A1392"/>
          <cell r="B1392"/>
          <cell r="E1392" t="str">
            <v>Kategória :</v>
          </cell>
          <cell r="F1392" t="str">
            <v>NMŽky</v>
          </cell>
          <cell r="G1392"/>
          <cell r="H1392"/>
          <cell r="I1392"/>
          <cell r="J1392"/>
          <cell r="K1392"/>
          <cell r="L1392"/>
          <cell r="M1392"/>
          <cell r="N1392"/>
          <cell r="O1392"/>
          <cell r="P1392"/>
          <cell r="Q1392"/>
          <cell r="R1392"/>
          <cell r="S1392"/>
          <cell r="T1392"/>
          <cell r="U1392"/>
          <cell r="V1392"/>
          <cell r="W1392"/>
          <cell r="X1392"/>
          <cell r="Z1392"/>
          <cell r="AA1392"/>
          <cell r="AB1392"/>
          <cell r="AC1392"/>
          <cell r="AD1392"/>
        </row>
        <row r="1393">
          <cell r="A1393"/>
          <cell r="B1393"/>
          <cell r="E1393"/>
          <cell r="F1393"/>
          <cell r="G1393"/>
          <cell r="H1393"/>
          <cell r="I1393" t="str">
            <v>Rozhodca</v>
          </cell>
          <cell r="J1393"/>
          <cell r="K1393"/>
          <cell r="L1393"/>
          <cell r="M1393"/>
          <cell r="N1393"/>
          <cell r="O1393"/>
          <cell r="P1393" t="str">
            <v>Víťaz</v>
          </cell>
          <cell r="Q1393"/>
          <cell r="R1393"/>
          <cell r="S1393"/>
          <cell r="T1393"/>
          <cell r="U1393"/>
          <cell r="V1393"/>
          <cell r="W1393"/>
          <cell r="X1393"/>
          <cell r="Z1393"/>
          <cell r="AA1393"/>
          <cell r="AB1393"/>
          <cell r="AC1393"/>
          <cell r="AD1393"/>
        </row>
        <row r="1394">
          <cell r="A1394"/>
          <cell r="B1394"/>
          <cell r="E1394" t="str">
            <v>Skupina :</v>
          </cell>
          <cell r="F1394" t="e">
            <v>#VALUE!</v>
          </cell>
          <cell r="G1394"/>
          <cell r="H1394"/>
          <cell r="I1394"/>
          <cell r="J1394"/>
          <cell r="K1394"/>
          <cell r="L1394"/>
          <cell r="M1394"/>
          <cell r="N1394" t="str">
            <v/>
          </cell>
          <cell r="O1394"/>
          <cell r="P1394"/>
          <cell r="Q1394"/>
          <cell r="R1394"/>
          <cell r="S1394"/>
          <cell r="T1394"/>
          <cell r="U1394"/>
          <cell r="V1394"/>
          <cell r="W1394"/>
          <cell r="X1394"/>
          <cell r="Z1394"/>
          <cell r="AA1394"/>
          <cell r="AB1394"/>
          <cell r="AC1394"/>
          <cell r="AD1394"/>
        </row>
        <row r="1395">
          <cell r="A1395"/>
          <cell r="B1395"/>
          <cell r="E1395"/>
          <cell r="F1395"/>
          <cell r="G1395"/>
          <cell r="H1395"/>
          <cell r="I1395"/>
          <cell r="J1395"/>
          <cell r="K1395"/>
          <cell r="L1395"/>
          <cell r="M1395"/>
          <cell r="N1395"/>
          <cell r="O1395"/>
          <cell r="P1395"/>
          <cell r="Q1395"/>
          <cell r="R1395"/>
          <cell r="S1395"/>
          <cell r="T1395"/>
          <cell r="U1395"/>
          <cell r="V1395"/>
          <cell r="W1395"/>
          <cell r="X1395"/>
          <cell r="Z1395"/>
          <cell r="AA1395"/>
          <cell r="AB1395"/>
          <cell r="AC1395"/>
          <cell r="AD1395"/>
        </row>
        <row r="1396">
          <cell r="A1396"/>
          <cell r="B1396"/>
          <cell r="E1396" t="str">
            <v>Zápas:</v>
          </cell>
          <cell r="F1396" t="e">
            <v>#VALUE!</v>
          </cell>
          <cell r="G1396"/>
          <cell r="H1396"/>
          <cell r="I1396"/>
          <cell r="J1396"/>
          <cell r="K1396"/>
          <cell r="L1396"/>
          <cell r="M1396"/>
          <cell r="N1396"/>
          <cell r="O1396"/>
          <cell r="P1396"/>
          <cell r="Q1396"/>
          <cell r="R1396"/>
          <cell r="S1396"/>
          <cell r="T1396"/>
          <cell r="U1396"/>
          <cell r="V1396"/>
          <cell r="W1396"/>
          <cell r="X1396"/>
          <cell r="Z1396"/>
          <cell r="AA1396"/>
          <cell r="AB1396"/>
          <cell r="AC1396"/>
          <cell r="AD1396"/>
        </row>
        <row r="1397">
          <cell r="A1397"/>
          <cell r="B1397"/>
          <cell r="E1397"/>
          <cell r="F1397"/>
          <cell r="G1397"/>
          <cell r="H1397" t="str">
            <v>Udelené karty - priestupok</v>
          </cell>
          <cell r="I1397"/>
          <cell r="J1397"/>
          <cell r="K1397"/>
          <cell r="L1397"/>
          <cell r="M1397"/>
          <cell r="N1397"/>
          <cell r="O1397"/>
          <cell r="P1397"/>
          <cell r="Q1397"/>
          <cell r="R1397"/>
          <cell r="S1397"/>
          <cell r="T1397"/>
          <cell r="U1397"/>
          <cell r="V1397"/>
          <cell r="W1397"/>
          <cell r="X1397"/>
          <cell r="Z1397"/>
          <cell r="AA1397"/>
          <cell r="AB1397"/>
          <cell r="AC1397"/>
          <cell r="AD1397"/>
        </row>
        <row r="1398">
          <cell r="A1398"/>
          <cell r="B1398"/>
          <cell r="E1398"/>
          <cell r="F1398"/>
          <cell r="G1398"/>
          <cell r="H1398"/>
          <cell r="I1398"/>
          <cell r="J1398"/>
          <cell r="K1398"/>
          <cell r="L1398"/>
          <cell r="M1398"/>
          <cell r="N1398"/>
          <cell r="O1398"/>
          <cell r="P1398"/>
          <cell r="Q1398"/>
          <cell r="R1398"/>
          <cell r="S1398"/>
          <cell r="T1398"/>
          <cell r="U1398"/>
          <cell r="V1398"/>
          <cell r="W1398"/>
          <cell r="X1398"/>
          <cell r="Z1398"/>
          <cell r="AA1398"/>
          <cell r="AB1398"/>
          <cell r="AC1398"/>
          <cell r="AD1398"/>
        </row>
        <row r="1399">
          <cell r="A1399"/>
          <cell r="B1399"/>
          <cell r="E1399"/>
          <cell r="F1399"/>
          <cell r="G1399"/>
          <cell r="H1399"/>
          <cell r="I1399" t="e">
            <v>#VALUE!</v>
          </cell>
          <cell r="J1399"/>
          <cell r="K1399"/>
          <cell r="L1399"/>
          <cell r="M1399"/>
          <cell r="N1399"/>
          <cell r="O1399"/>
          <cell r="P1399" t="e">
            <v>#VALUE!</v>
          </cell>
          <cell r="Q1399"/>
          <cell r="R1399"/>
          <cell r="S1399"/>
          <cell r="T1399"/>
          <cell r="U1399"/>
          <cell r="V1399"/>
          <cell r="W1399"/>
          <cell r="X1399"/>
          <cell r="Z1399"/>
          <cell r="AA1399"/>
          <cell r="AB1399"/>
          <cell r="AC1399"/>
          <cell r="AD1399"/>
        </row>
        <row r="1400">
          <cell r="A1400"/>
          <cell r="B1400"/>
          <cell r="E1400"/>
          <cell r="F1400"/>
          <cell r="G1400"/>
          <cell r="H1400" t="str">
            <v>Ž</v>
          </cell>
          <cell r="I1400"/>
          <cell r="J1400"/>
          <cell r="K1400"/>
          <cell r="L1400"/>
          <cell r="M1400"/>
          <cell r="N1400"/>
          <cell r="O1400" t="str">
            <v>Ž</v>
          </cell>
          <cell r="P1400"/>
          <cell r="Q1400"/>
          <cell r="R1400"/>
          <cell r="S1400"/>
          <cell r="T1400"/>
          <cell r="U1400"/>
          <cell r="V1400"/>
          <cell r="W1400"/>
          <cell r="X1400"/>
          <cell r="Z1400"/>
          <cell r="AA1400"/>
          <cell r="AB1400"/>
          <cell r="AC1400"/>
          <cell r="AD1400"/>
        </row>
        <row r="1401">
          <cell r="A1401"/>
          <cell r="B1401"/>
          <cell r="E1401"/>
          <cell r="F1401"/>
          <cell r="G1401"/>
          <cell r="H1401" t="str">
            <v>ŽČ</v>
          </cell>
          <cell r="I1401"/>
          <cell r="J1401"/>
          <cell r="K1401"/>
          <cell r="L1401"/>
          <cell r="M1401"/>
          <cell r="N1401"/>
          <cell r="O1401" t="str">
            <v>ŽČ</v>
          </cell>
          <cell r="P1401"/>
          <cell r="Q1401"/>
          <cell r="R1401"/>
          <cell r="S1401"/>
          <cell r="T1401"/>
          <cell r="U1401"/>
          <cell r="V1401"/>
          <cell r="W1401"/>
          <cell r="X1401"/>
          <cell r="Z1401"/>
          <cell r="AA1401"/>
          <cell r="AB1401"/>
          <cell r="AC1401"/>
          <cell r="AD1401"/>
        </row>
        <row r="1402">
          <cell r="A1402"/>
          <cell r="B1402"/>
          <cell r="E1402"/>
          <cell r="F1402"/>
          <cell r="G1402"/>
          <cell r="H1402" t="str">
            <v>ŽČ</v>
          </cell>
          <cell r="I1402"/>
          <cell r="J1402"/>
          <cell r="K1402"/>
          <cell r="L1402"/>
          <cell r="M1402"/>
          <cell r="N1402"/>
          <cell r="O1402" t="str">
            <v>ŽČ</v>
          </cell>
          <cell r="P1402"/>
          <cell r="Q1402"/>
          <cell r="R1402"/>
          <cell r="S1402"/>
          <cell r="T1402"/>
          <cell r="U1402"/>
          <cell r="V1402"/>
          <cell r="W1402"/>
          <cell r="X1402"/>
          <cell r="Z1402"/>
          <cell r="AA1402"/>
          <cell r="AB1402"/>
          <cell r="AC1402"/>
          <cell r="AD1402"/>
        </row>
        <row r="1403">
          <cell r="A1403"/>
          <cell r="B1403"/>
          <cell r="E1403"/>
          <cell r="F1403"/>
          <cell r="G1403"/>
          <cell r="H1403"/>
          <cell r="I1403"/>
          <cell r="J1403"/>
          <cell r="K1403"/>
          <cell r="L1403"/>
          <cell r="M1403"/>
          <cell r="N1403"/>
          <cell r="O1403"/>
          <cell r="P1403"/>
          <cell r="Q1403"/>
          <cell r="R1403"/>
          <cell r="S1403"/>
          <cell r="T1403"/>
          <cell r="U1403"/>
          <cell r="V1403"/>
          <cell r="W1403"/>
          <cell r="X1403"/>
          <cell r="Z1403"/>
          <cell r="AA1403"/>
          <cell r="AB1403"/>
          <cell r="AC1403"/>
          <cell r="AD1403"/>
        </row>
        <row r="1404">
          <cell r="A1404"/>
          <cell r="B1404"/>
          <cell r="C1404"/>
          <cell r="D1404"/>
          <cell r="E1404"/>
          <cell r="F1404"/>
          <cell r="G1404"/>
          <cell r="H1404"/>
          <cell r="I1404"/>
          <cell r="J1404"/>
          <cell r="K1404"/>
          <cell r="L1404"/>
          <cell r="M1404"/>
          <cell r="N1404"/>
          <cell r="O1404"/>
          <cell r="P1404"/>
          <cell r="Q1404"/>
          <cell r="R1404"/>
          <cell r="S1404"/>
          <cell r="T1404"/>
          <cell r="U1404"/>
          <cell r="V1404"/>
          <cell r="W1404"/>
          <cell r="X1404"/>
          <cell r="Y1404"/>
          <cell r="Z1404"/>
          <cell r="AA1404"/>
          <cell r="AB1404"/>
          <cell r="AC1404"/>
          <cell r="AD1404"/>
        </row>
        <row r="1405">
          <cell r="A1405" t="e">
            <v>#VALUE!</v>
          </cell>
          <cell r="B1405"/>
          <cell r="E1405" t="str">
            <v xml:space="preserve">zápas č. </v>
          </cell>
          <cell r="F1405" t="e">
            <v>#VALUE!</v>
          </cell>
          <cell r="G1405"/>
          <cell r="H1405" t="str">
            <v>Servis</v>
          </cell>
          <cell r="I1405"/>
          <cell r="J1405"/>
          <cell r="K1405"/>
          <cell r="L1405"/>
          <cell r="M1405"/>
          <cell r="N1405"/>
          <cell r="O1405"/>
          <cell r="P1405"/>
          <cell r="Q1405"/>
          <cell r="R1405"/>
          <cell r="S1405"/>
          <cell r="T1405"/>
          <cell r="U1405"/>
          <cell r="V1405" t="str">
            <v>pomer</v>
          </cell>
          <cell r="W1405"/>
          <cell r="X1405"/>
          <cell r="Y1405" t="str">
            <v>(:)</v>
          </cell>
          <cell r="Z1405" t="str">
            <v/>
          </cell>
          <cell r="AA1405" t="str">
            <v/>
          </cell>
          <cell r="AB1405"/>
          <cell r="AC1405" t="str">
            <v/>
          </cell>
          <cell r="AD1405" t="e">
            <v>#VALUE!</v>
          </cell>
        </row>
        <row r="1406">
          <cell r="A1406"/>
          <cell r="B1406"/>
          <cell r="E1406"/>
          <cell r="F1406"/>
          <cell r="G1406" t="str">
            <v>Time out</v>
          </cell>
          <cell r="H1406" t="str">
            <v>Príjem</v>
          </cell>
          <cell r="I1406"/>
          <cell r="J1406"/>
          <cell r="K1406"/>
          <cell r="L1406"/>
          <cell r="M1406"/>
          <cell r="N1406">
            <v>1</v>
          </cell>
          <cell r="O1406">
            <v>2</v>
          </cell>
          <cell r="P1406">
            <v>3</v>
          </cell>
          <cell r="Q1406">
            <v>4</v>
          </cell>
          <cell r="R1406">
            <v>5</v>
          </cell>
          <cell r="S1406">
            <v>6</v>
          </cell>
          <cell r="T1406">
            <v>7</v>
          </cell>
          <cell r="U1406"/>
          <cell r="V1406" t="str">
            <v>setov</v>
          </cell>
          <cell r="W1406"/>
          <cell r="X1406"/>
          <cell r="Z1406"/>
          <cell r="AA1406"/>
          <cell r="AB1406"/>
          <cell r="AC1406"/>
          <cell r="AD1406"/>
        </row>
        <row r="1407">
          <cell r="A1407" t="e">
            <v>#VALUE!</v>
          </cell>
          <cell r="B1407"/>
          <cell r="E1407" t="str">
            <v>Stôl:</v>
          </cell>
          <cell r="F1407" t="e">
            <v>#VALUE!</v>
          </cell>
          <cell r="G1407"/>
          <cell r="H1407"/>
          <cell r="I1407" t="e">
            <v>#VALUE!</v>
          </cell>
          <cell r="J1407"/>
          <cell r="K1407"/>
          <cell r="L1407"/>
          <cell r="M1407"/>
          <cell r="N1407"/>
          <cell r="O1407"/>
          <cell r="P1407"/>
          <cell r="Q1407" t="str">
            <v xml:space="preserve"> </v>
          </cell>
          <cell r="R1407"/>
          <cell r="S1407"/>
          <cell r="T1407"/>
          <cell r="U1407"/>
          <cell r="V1407" t="str">
            <v/>
          </cell>
          <cell r="W1407"/>
          <cell r="X1407"/>
          <cell r="Z1407"/>
          <cell r="AA1407"/>
          <cell r="AB1407"/>
          <cell r="AC1407"/>
          <cell r="AD1407"/>
        </row>
        <row r="1408">
          <cell r="A1408"/>
          <cell r="B1408"/>
          <cell r="E1408"/>
          <cell r="F1408"/>
          <cell r="G1408"/>
          <cell r="H1408"/>
          <cell r="I1408"/>
          <cell r="J1408"/>
          <cell r="K1408"/>
          <cell r="L1408"/>
          <cell r="M1408"/>
          <cell r="N1408"/>
          <cell r="O1408"/>
          <cell r="P1408"/>
          <cell r="Q1408"/>
          <cell r="R1408"/>
          <cell r="S1408"/>
          <cell r="T1408"/>
          <cell r="U1408"/>
          <cell r="V1408"/>
          <cell r="W1408"/>
          <cell r="X1408"/>
          <cell r="Z1408"/>
          <cell r="AA1408"/>
          <cell r="AB1408"/>
          <cell r="AC1408"/>
          <cell r="AD1408"/>
        </row>
        <row r="1409">
          <cell r="A1409"/>
          <cell r="B1409"/>
          <cell r="E1409" t="str">
            <v>Dátum:</v>
          </cell>
          <cell r="F1409">
            <v>43729</v>
          </cell>
          <cell r="G1409"/>
          <cell r="H1409"/>
          <cell r="I1409"/>
          <cell r="J1409"/>
          <cell r="K1409"/>
          <cell r="L1409"/>
          <cell r="M1409"/>
          <cell r="N1409"/>
          <cell r="O1409"/>
          <cell r="P1409"/>
          <cell r="Q1409"/>
          <cell r="R1409"/>
          <cell r="S1409"/>
          <cell r="T1409"/>
          <cell r="U1409"/>
          <cell r="V1409"/>
          <cell r="W1409"/>
          <cell r="X1409"/>
          <cell r="Z1409"/>
          <cell r="AA1409"/>
          <cell r="AB1409"/>
          <cell r="AC1409"/>
          <cell r="AD1409"/>
        </row>
        <row r="1410">
          <cell r="A1410" t="e">
            <v>#VALUE!</v>
          </cell>
          <cell r="B1410"/>
          <cell r="E1410" t="str">
            <v>Čas:</v>
          </cell>
          <cell r="F1410"/>
          <cell r="G1410"/>
          <cell r="H1410"/>
          <cell r="I1410" t="e">
            <v>#VALUE!</v>
          </cell>
          <cell r="J1410"/>
          <cell r="K1410"/>
          <cell r="L1410"/>
          <cell r="M1410"/>
          <cell r="N1410"/>
          <cell r="O1410"/>
          <cell r="P1410"/>
          <cell r="Q1410" t="str">
            <v xml:space="preserve"> </v>
          </cell>
          <cell r="R1410"/>
          <cell r="S1410"/>
          <cell r="T1410"/>
          <cell r="U1410"/>
          <cell r="V1410" t="str">
            <v/>
          </cell>
          <cell r="W1410"/>
          <cell r="X1410"/>
          <cell r="Z1410"/>
          <cell r="AA1410"/>
          <cell r="AB1410"/>
          <cell r="AC1410"/>
          <cell r="AD1410"/>
        </row>
        <row r="1411">
          <cell r="A1411"/>
          <cell r="B1411"/>
          <cell r="E1411"/>
          <cell r="F1411"/>
          <cell r="G1411"/>
          <cell r="H1411"/>
          <cell r="I1411"/>
          <cell r="J1411"/>
          <cell r="K1411"/>
          <cell r="L1411"/>
          <cell r="M1411"/>
          <cell r="N1411"/>
          <cell r="O1411"/>
          <cell r="P1411"/>
          <cell r="Q1411"/>
          <cell r="R1411"/>
          <cell r="S1411"/>
          <cell r="T1411"/>
          <cell r="U1411"/>
          <cell r="V1411"/>
          <cell r="W1411"/>
          <cell r="X1411"/>
          <cell r="Z1411"/>
          <cell r="AA1411"/>
          <cell r="AB1411"/>
          <cell r="AC1411"/>
          <cell r="AD1411"/>
        </row>
        <row r="1412">
          <cell r="A1412"/>
          <cell r="B1412"/>
          <cell r="E1412" t="str">
            <v>Kategória :</v>
          </cell>
          <cell r="F1412" t="str">
            <v>NMŽky</v>
          </cell>
          <cell r="G1412"/>
          <cell r="H1412"/>
          <cell r="I1412"/>
          <cell r="J1412"/>
          <cell r="K1412"/>
          <cell r="L1412"/>
          <cell r="M1412"/>
          <cell r="N1412"/>
          <cell r="O1412"/>
          <cell r="P1412"/>
          <cell r="Q1412"/>
          <cell r="R1412"/>
          <cell r="S1412"/>
          <cell r="T1412"/>
          <cell r="U1412"/>
          <cell r="V1412"/>
          <cell r="W1412"/>
          <cell r="X1412"/>
          <cell r="Z1412"/>
          <cell r="AA1412"/>
          <cell r="AB1412"/>
          <cell r="AC1412"/>
          <cell r="AD1412"/>
        </row>
        <row r="1413">
          <cell r="A1413"/>
          <cell r="B1413"/>
          <cell r="E1413"/>
          <cell r="F1413"/>
          <cell r="G1413"/>
          <cell r="H1413"/>
          <cell r="I1413" t="str">
            <v>Rozhodca</v>
          </cell>
          <cell r="J1413"/>
          <cell r="K1413"/>
          <cell r="L1413"/>
          <cell r="M1413"/>
          <cell r="N1413"/>
          <cell r="O1413"/>
          <cell r="P1413" t="str">
            <v>Víťaz</v>
          </cell>
          <cell r="Q1413"/>
          <cell r="R1413"/>
          <cell r="S1413"/>
          <cell r="T1413"/>
          <cell r="U1413"/>
          <cell r="V1413"/>
          <cell r="W1413"/>
          <cell r="X1413"/>
          <cell r="Z1413"/>
          <cell r="AA1413"/>
          <cell r="AB1413"/>
          <cell r="AC1413"/>
          <cell r="AD1413"/>
        </row>
        <row r="1414">
          <cell r="A1414"/>
          <cell r="B1414"/>
          <cell r="E1414" t="str">
            <v>Skupina :</v>
          </cell>
          <cell r="F1414" t="e">
            <v>#VALUE!</v>
          </cell>
          <cell r="G1414"/>
          <cell r="H1414"/>
          <cell r="I1414"/>
          <cell r="J1414"/>
          <cell r="K1414"/>
          <cell r="L1414"/>
          <cell r="M1414"/>
          <cell r="N1414" t="str">
            <v/>
          </cell>
          <cell r="O1414"/>
          <cell r="P1414"/>
          <cell r="Q1414"/>
          <cell r="R1414"/>
          <cell r="S1414"/>
          <cell r="T1414"/>
          <cell r="U1414"/>
          <cell r="V1414"/>
          <cell r="W1414"/>
          <cell r="X1414"/>
          <cell r="Z1414"/>
          <cell r="AA1414"/>
          <cell r="AB1414"/>
          <cell r="AC1414"/>
          <cell r="AD1414"/>
        </row>
        <row r="1415">
          <cell r="A1415"/>
          <cell r="B1415"/>
          <cell r="E1415"/>
          <cell r="F1415"/>
          <cell r="G1415"/>
          <cell r="H1415"/>
          <cell r="I1415"/>
          <cell r="J1415"/>
          <cell r="K1415"/>
          <cell r="L1415"/>
          <cell r="M1415"/>
          <cell r="N1415"/>
          <cell r="O1415"/>
          <cell r="P1415"/>
          <cell r="Q1415"/>
          <cell r="R1415"/>
          <cell r="S1415"/>
          <cell r="T1415"/>
          <cell r="U1415"/>
          <cell r="V1415"/>
          <cell r="W1415"/>
          <cell r="X1415"/>
          <cell r="Z1415"/>
          <cell r="AA1415"/>
          <cell r="AB1415"/>
          <cell r="AC1415"/>
          <cell r="AD1415"/>
        </row>
        <row r="1416">
          <cell r="A1416"/>
          <cell r="B1416"/>
          <cell r="E1416" t="str">
            <v>Zápas:</v>
          </cell>
          <cell r="F1416" t="e">
            <v>#VALUE!</v>
          </cell>
          <cell r="G1416"/>
          <cell r="H1416"/>
          <cell r="I1416"/>
          <cell r="J1416"/>
          <cell r="K1416"/>
          <cell r="L1416"/>
          <cell r="M1416"/>
          <cell r="N1416"/>
          <cell r="O1416"/>
          <cell r="P1416"/>
          <cell r="Q1416"/>
          <cell r="R1416"/>
          <cell r="S1416"/>
          <cell r="T1416"/>
          <cell r="U1416"/>
          <cell r="V1416"/>
          <cell r="W1416"/>
          <cell r="X1416"/>
          <cell r="Z1416"/>
          <cell r="AA1416"/>
          <cell r="AB1416"/>
          <cell r="AC1416"/>
          <cell r="AD1416"/>
        </row>
        <row r="1417">
          <cell r="A1417"/>
          <cell r="B1417"/>
          <cell r="E1417"/>
          <cell r="F1417"/>
          <cell r="G1417"/>
          <cell r="H1417" t="str">
            <v>Udelené karty - priestupok</v>
          </cell>
          <cell r="I1417"/>
          <cell r="J1417"/>
          <cell r="K1417"/>
          <cell r="L1417"/>
          <cell r="M1417"/>
          <cell r="N1417"/>
          <cell r="O1417"/>
          <cell r="P1417"/>
          <cell r="Q1417"/>
          <cell r="R1417"/>
          <cell r="S1417"/>
          <cell r="T1417"/>
          <cell r="U1417"/>
          <cell r="V1417"/>
          <cell r="W1417"/>
          <cell r="X1417"/>
          <cell r="Z1417"/>
          <cell r="AA1417"/>
          <cell r="AB1417"/>
          <cell r="AC1417"/>
          <cell r="AD1417"/>
        </row>
        <row r="1418">
          <cell r="A1418"/>
          <cell r="B1418"/>
          <cell r="E1418"/>
          <cell r="F1418"/>
          <cell r="G1418"/>
          <cell r="H1418"/>
          <cell r="I1418"/>
          <cell r="J1418"/>
          <cell r="K1418"/>
          <cell r="L1418"/>
          <cell r="M1418"/>
          <cell r="N1418"/>
          <cell r="O1418"/>
          <cell r="P1418"/>
          <cell r="Q1418"/>
          <cell r="R1418"/>
          <cell r="S1418"/>
          <cell r="T1418"/>
          <cell r="U1418"/>
          <cell r="V1418"/>
          <cell r="W1418"/>
          <cell r="X1418"/>
          <cell r="Z1418"/>
          <cell r="AA1418"/>
          <cell r="AB1418"/>
          <cell r="AC1418"/>
          <cell r="AD1418"/>
        </row>
        <row r="1419">
          <cell r="A1419"/>
          <cell r="B1419"/>
          <cell r="E1419"/>
          <cell r="F1419"/>
          <cell r="G1419"/>
          <cell r="H1419"/>
          <cell r="I1419" t="e">
            <v>#VALUE!</v>
          </cell>
          <cell r="J1419"/>
          <cell r="K1419"/>
          <cell r="L1419"/>
          <cell r="M1419"/>
          <cell r="N1419"/>
          <cell r="O1419"/>
          <cell r="P1419" t="e">
            <v>#VALUE!</v>
          </cell>
          <cell r="Q1419"/>
          <cell r="R1419"/>
          <cell r="S1419"/>
          <cell r="T1419"/>
          <cell r="U1419"/>
          <cell r="V1419"/>
          <cell r="W1419"/>
          <cell r="X1419"/>
          <cell r="Z1419"/>
          <cell r="AA1419"/>
          <cell r="AB1419"/>
          <cell r="AC1419"/>
          <cell r="AD1419"/>
        </row>
        <row r="1420">
          <cell r="A1420"/>
          <cell r="B1420"/>
          <cell r="E1420"/>
          <cell r="F1420"/>
          <cell r="G1420"/>
          <cell r="H1420" t="str">
            <v>Ž</v>
          </cell>
          <cell r="I1420"/>
          <cell r="J1420"/>
          <cell r="K1420"/>
          <cell r="L1420"/>
          <cell r="M1420"/>
          <cell r="N1420"/>
          <cell r="O1420" t="str">
            <v>Ž</v>
          </cell>
          <cell r="P1420"/>
          <cell r="Q1420"/>
          <cell r="R1420"/>
          <cell r="S1420"/>
          <cell r="T1420"/>
          <cell r="U1420"/>
          <cell r="V1420"/>
          <cell r="W1420"/>
          <cell r="X1420"/>
          <cell r="Z1420"/>
          <cell r="AA1420"/>
          <cell r="AB1420"/>
          <cell r="AC1420"/>
          <cell r="AD1420"/>
        </row>
        <row r="1421">
          <cell r="A1421"/>
          <cell r="B1421"/>
          <cell r="E1421"/>
          <cell r="F1421"/>
          <cell r="G1421"/>
          <cell r="H1421" t="str">
            <v>ŽČ</v>
          </cell>
          <cell r="I1421"/>
          <cell r="J1421"/>
          <cell r="K1421"/>
          <cell r="L1421"/>
          <cell r="M1421"/>
          <cell r="N1421"/>
          <cell r="O1421" t="str">
            <v>ŽČ</v>
          </cell>
          <cell r="P1421"/>
          <cell r="Q1421"/>
          <cell r="R1421"/>
          <cell r="S1421"/>
          <cell r="T1421"/>
          <cell r="U1421"/>
          <cell r="V1421"/>
          <cell r="W1421"/>
          <cell r="X1421"/>
          <cell r="Z1421"/>
          <cell r="AA1421"/>
          <cell r="AB1421"/>
          <cell r="AC1421"/>
          <cell r="AD1421"/>
        </row>
        <row r="1422">
          <cell r="A1422"/>
          <cell r="B1422"/>
          <cell r="E1422"/>
          <cell r="F1422"/>
          <cell r="G1422"/>
          <cell r="H1422" t="str">
            <v>ŽČ</v>
          </cell>
          <cell r="I1422"/>
          <cell r="J1422"/>
          <cell r="K1422"/>
          <cell r="L1422"/>
          <cell r="M1422"/>
          <cell r="N1422"/>
          <cell r="O1422" t="str">
            <v>ŽČ</v>
          </cell>
          <cell r="P1422"/>
          <cell r="Q1422"/>
          <cell r="R1422"/>
          <cell r="S1422"/>
          <cell r="T1422"/>
          <cell r="U1422"/>
          <cell r="V1422"/>
          <cell r="W1422"/>
          <cell r="X1422"/>
          <cell r="Z1422"/>
          <cell r="AA1422"/>
          <cell r="AB1422"/>
          <cell r="AC1422"/>
          <cell r="AD1422"/>
        </row>
        <row r="1423">
          <cell r="A1423"/>
          <cell r="B1423"/>
          <cell r="E1423"/>
          <cell r="F1423"/>
          <cell r="G1423"/>
          <cell r="H1423"/>
          <cell r="I1423"/>
          <cell r="J1423"/>
          <cell r="K1423"/>
          <cell r="L1423"/>
          <cell r="M1423"/>
          <cell r="N1423"/>
          <cell r="O1423"/>
          <cell r="P1423"/>
          <cell r="Q1423"/>
          <cell r="R1423"/>
          <cell r="S1423"/>
          <cell r="T1423"/>
          <cell r="U1423"/>
          <cell r="V1423"/>
          <cell r="W1423"/>
          <cell r="X1423"/>
          <cell r="Z1423"/>
          <cell r="AA1423"/>
          <cell r="AB1423"/>
          <cell r="AC1423"/>
          <cell r="AD1423"/>
        </row>
        <row r="1424">
          <cell r="A1424"/>
          <cell r="B1424"/>
          <cell r="C1424"/>
          <cell r="D1424"/>
          <cell r="E1424"/>
          <cell r="F1424"/>
          <cell r="G1424"/>
          <cell r="H1424"/>
          <cell r="I1424"/>
          <cell r="J1424"/>
          <cell r="K1424"/>
          <cell r="L1424"/>
          <cell r="M1424"/>
          <cell r="N1424"/>
          <cell r="O1424"/>
          <cell r="P1424"/>
          <cell r="Q1424"/>
          <cell r="R1424"/>
          <cell r="S1424"/>
          <cell r="T1424"/>
          <cell r="U1424"/>
          <cell r="V1424"/>
          <cell r="W1424"/>
          <cell r="X1424"/>
          <cell r="Y1424"/>
          <cell r="Z1424"/>
          <cell r="AA1424"/>
          <cell r="AB1424"/>
          <cell r="AC1424"/>
          <cell r="AD1424"/>
        </row>
        <row r="1425">
          <cell r="A1425" t="e">
            <v>#VALUE!</v>
          </cell>
          <cell r="B1425"/>
          <cell r="E1425" t="str">
            <v xml:space="preserve">zápas č. </v>
          </cell>
          <cell r="F1425" t="e">
            <v>#VALUE!</v>
          </cell>
          <cell r="G1425"/>
          <cell r="H1425" t="str">
            <v>Servis</v>
          </cell>
          <cell r="I1425"/>
          <cell r="J1425"/>
          <cell r="K1425"/>
          <cell r="L1425"/>
          <cell r="M1425"/>
          <cell r="N1425"/>
          <cell r="O1425"/>
          <cell r="P1425"/>
          <cell r="Q1425"/>
          <cell r="R1425"/>
          <cell r="S1425"/>
          <cell r="T1425"/>
          <cell r="U1425"/>
          <cell r="V1425" t="str">
            <v>pomer</v>
          </cell>
          <cell r="W1425"/>
          <cell r="X1425"/>
          <cell r="Y1425" t="str">
            <v>(:)</v>
          </cell>
          <cell r="Z1425" t="str">
            <v/>
          </cell>
          <cell r="AA1425" t="str">
            <v/>
          </cell>
          <cell r="AB1425"/>
          <cell r="AC1425" t="str">
            <v/>
          </cell>
          <cell r="AD1425" t="e">
            <v>#VALUE!</v>
          </cell>
        </row>
        <row r="1426">
          <cell r="A1426"/>
          <cell r="B1426"/>
          <cell r="E1426"/>
          <cell r="F1426"/>
          <cell r="G1426" t="str">
            <v>Time out</v>
          </cell>
          <cell r="H1426" t="str">
            <v>Príjem</v>
          </cell>
          <cell r="I1426"/>
          <cell r="J1426"/>
          <cell r="K1426"/>
          <cell r="L1426"/>
          <cell r="M1426"/>
          <cell r="N1426">
            <v>1</v>
          </cell>
          <cell r="O1426">
            <v>2</v>
          </cell>
          <cell r="P1426">
            <v>3</v>
          </cell>
          <cell r="Q1426">
            <v>4</v>
          </cell>
          <cell r="R1426">
            <v>5</v>
          </cell>
          <cell r="S1426">
            <v>6</v>
          </cell>
          <cell r="T1426">
            <v>7</v>
          </cell>
          <cell r="U1426"/>
          <cell r="V1426" t="str">
            <v>setov</v>
          </cell>
          <cell r="W1426"/>
          <cell r="X1426"/>
          <cell r="Z1426"/>
          <cell r="AA1426"/>
          <cell r="AB1426"/>
          <cell r="AC1426"/>
          <cell r="AD1426"/>
        </row>
        <row r="1427">
          <cell r="A1427" t="e">
            <v>#VALUE!</v>
          </cell>
          <cell r="B1427"/>
          <cell r="E1427" t="str">
            <v>Stôl:</v>
          </cell>
          <cell r="F1427" t="e">
            <v>#VALUE!</v>
          </cell>
          <cell r="G1427"/>
          <cell r="H1427"/>
          <cell r="I1427" t="e">
            <v>#VALUE!</v>
          </cell>
          <cell r="J1427"/>
          <cell r="K1427"/>
          <cell r="L1427"/>
          <cell r="M1427"/>
          <cell r="N1427"/>
          <cell r="O1427"/>
          <cell r="P1427"/>
          <cell r="Q1427" t="str">
            <v xml:space="preserve"> </v>
          </cell>
          <cell r="R1427"/>
          <cell r="S1427"/>
          <cell r="T1427"/>
          <cell r="U1427"/>
          <cell r="V1427" t="str">
            <v/>
          </cell>
          <cell r="W1427"/>
          <cell r="X1427"/>
          <cell r="Z1427"/>
          <cell r="AA1427"/>
          <cell r="AB1427"/>
          <cell r="AC1427"/>
          <cell r="AD1427"/>
        </row>
        <row r="1428">
          <cell r="A1428"/>
          <cell r="B1428"/>
          <cell r="E1428"/>
          <cell r="F1428"/>
          <cell r="G1428"/>
          <cell r="H1428"/>
          <cell r="I1428"/>
          <cell r="J1428"/>
          <cell r="K1428"/>
          <cell r="L1428"/>
          <cell r="M1428"/>
          <cell r="N1428"/>
          <cell r="O1428"/>
          <cell r="P1428"/>
          <cell r="Q1428"/>
          <cell r="R1428"/>
          <cell r="S1428"/>
          <cell r="T1428"/>
          <cell r="U1428"/>
          <cell r="V1428"/>
          <cell r="W1428"/>
          <cell r="X1428"/>
          <cell r="Z1428"/>
          <cell r="AA1428"/>
          <cell r="AB1428"/>
          <cell r="AC1428"/>
          <cell r="AD1428"/>
        </row>
        <row r="1429">
          <cell r="A1429"/>
          <cell r="B1429"/>
          <cell r="E1429" t="str">
            <v>Dátum:</v>
          </cell>
          <cell r="F1429">
            <v>43729</v>
          </cell>
          <cell r="G1429"/>
          <cell r="H1429"/>
          <cell r="I1429"/>
          <cell r="J1429"/>
          <cell r="K1429"/>
          <cell r="L1429"/>
          <cell r="M1429"/>
          <cell r="N1429"/>
          <cell r="O1429"/>
          <cell r="P1429"/>
          <cell r="Q1429"/>
          <cell r="R1429"/>
          <cell r="S1429"/>
          <cell r="T1429"/>
          <cell r="U1429"/>
          <cell r="V1429"/>
          <cell r="W1429"/>
          <cell r="X1429"/>
          <cell r="Z1429"/>
          <cell r="AA1429"/>
          <cell r="AB1429"/>
          <cell r="AC1429"/>
          <cell r="AD1429"/>
        </row>
        <row r="1430">
          <cell r="A1430" t="e">
            <v>#VALUE!</v>
          </cell>
          <cell r="B1430"/>
          <cell r="E1430" t="str">
            <v>Čas:</v>
          </cell>
          <cell r="F1430"/>
          <cell r="G1430"/>
          <cell r="H1430"/>
          <cell r="I1430" t="e">
            <v>#VALUE!</v>
          </cell>
          <cell r="J1430"/>
          <cell r="K1430"/>
          <cell r="L1430"/>
          <cell r="M1430"/>
          <cell r="N1430"/>
          <cell r="O1430"/>
          <cell r="P1430"/>
          <cell r="Q1430" t="str">
            <v xml:space="preserve"> </v>
          </cell>
          <cell r="R1430"/>
          <cell r="S1430"/>
          <cell r="T1430"/>
          <cell r="U1430"/>
          <cell r="V1430" t="str">
            <v/>
          </cell>
          <cell r="W1430"/>
          <cell r="X1430"/>
          <cell r="Z1430"/>
          <cell r="AA1430"/>
          <cell r="AB1430"/>
          <cell r="AC1430"/>
          <cell r="AD1430"/>
        </row>
        <row r="1431">
          <cell r="A1431"/>
          <cell r="B1431"/>
          <cell r="E1431"/>
          <cell r="F1431"/>
          <cell r="G1431"/>
          <cell r="H1431"/>
          <cell r="I1431"/>
          <cell r="J1431"/>
          <cell r="K1431"/>
          <cell r="L1431"/>
          <cell r="M1431"/>
          <cell r="N1431"/>
          <cell r="O1431"/>
          <cell r="P1431"/>
          <cell r="Q1431"/>
          <cell r="R1431"/>
          <cell r="S1431"/>
          <cell r="T1431"/>
          <cell r="U1431"/>
          <cell r="V1431"/>
          <cell r="W1431"/>
          <cell r="X1431"/>
          <cell r="Z1431"/>
          <cell r="AA1431"/>
          <cell r="AB1431"/>
          <cell r="AC1431"/>
          <cell r="AD1431"/>
        </row>
        <row r="1432">
          <cell r="A1432"/>
          <cell r="B1432"/>
          <cell r="E1432" t="str">
            <v>Kategória :</v>
          </cell>
          <cell r="F1432" t="str">
            <v>NMŽky</v>
          </cell>
          <cell r="G1432"/>
          <cell r="H1432"/>
          <cell r="I1432"/>
          <cell r="J1432"/>
          <cell r="K1432"/>
          <cell r="L1432"/>
          <cell r="M1432"/>
          <cell r="N1432"/>
          <cell r="O1432"/>
          <cell r="P1432"/>
          <cell r="Q1432"/>
          <cell r="R1432"/>
          <cell r="S1432"/>
          <cell r="T1432"/>
          <cell r="U1432"/>
          <cell r="V1432"/>
          <cell r="W1432"/>
          <cell r="X1432"/>
          <cell r="Z1432"/>
          <cell r="AA1432"/>
          <cell r="AB1432"/>
          <cell r="AC1432"/>
          <cell r="AD1432"/>
        </row>
        <row r="1433">
          <cell r="A1433"/>
          <cell r="B1433"/>
          <cell r="E1433"/>
          <cell r="F1433"/>
          <cell r="G1433"/>
          <cell r="H1433"/>
          <cell r="I1433" t="str">
            <v>Rozhodca</v>
          </cell>
          <cell r="J1433"/>
          <cell r="K1433"/>
          <cell r="L1433"/>
          <cell r="M1433"/>
          <cell r="N1433"/>
          <cell r="O1433"/>
          <cell r="P1433" t="str">
            <v>Víťaz</v>
          </cell>
          <cell r="Q1433"/>
          <cell r="R1433"/>
          <cell r="S1433"/>
          <cell r="T1433"/>
          <cell r="U1433"/>
          <cell r="V1433"/>
          <cell r="W1433"/>
          <cell r="X1433"/>
          <cell r="Z1433"/>
          <cell r="AA1433"/>
          <cell r="AB1433"/>
          <cell r="AC1433"/>
          <cell r="AD1433"/>
        </row>
        <row r="1434">
          <cell r="A1434"/>
          <cell r="B1434"/>
          <cell r="E1434" t="str">
            <v>Skupina :</v>
          </cell>
          <cell r="F1434" t="e">
            <v>#VALUE!</v>
          </cell>
          <cell r="G1434"/>
          <cell r="H1434"/>
          <cell r="I1434"/>
          <cell r="J1434"/>
          <cell r="K1434"/>
          <cell r="L1434"/>
          <cell r="M1434"/>
          <cell r="N1434" t="str">
            <v/>
          </cell>
          <cell r="O1434"/>
          <cell r="P1434"/>
          <cell r="Q1434"/>
          <cell r="R1434"/>
          <cell r="S1434"/>
          <cell r="T1434"/>
          <cell r="U1434"/>
          <cell r="V1434"/>
          <cell r="W1434"/>
          <cell r="X1434"/>
          <cell r="Z1434"/>
          <cell r="AA1434"/>
          <cell r="AB1434"/>
          <cell r="AC1434"/>
          <cell r="AD1434"/>
        </row>
        <row r="1435">
          <cell r="A1435"/>
          <cell r="B1435"/>
          <cell r="E1435"/>
          <cell r="F1435"/>
          <cell r="G1435"/>
          <cell r="H1435"/>
          <cell r="I1435"/>
          <cell r="J1435"/>
          <cell r="K1435"/>
          <cell r="L1435"/>
          <cell r="M1435"/>
          <cell r="N1435"/>
          <cell r="O1435"/>
          <cell r="P1435"/>
          <cell r="Q1435"/>
          <cell r="R1435"/>
          <cell r="S1435"/>
          <cell r="T1435"/>
          <cell r="U1435"/>
          <cell r="V1435"/>
          <cell r="W1435"/>
          <cell r="X1435"/>
          <cell r="Z1435"/>
          <cell r="AA1435"/>
          <cell r="AB1435"/>
          <cell r="AC1435"/>
          <cell r="AD1435"/>
        </row>
        <row r="1436">
          <cell r="A1436"/>
          <cell r="B1436"/>
          <cell r="E1436" t="str">
            <v>Zápas:</v>
          </cell>
          <cell r="F1436" t="e">
            <v>#VALUE!</v>
          </cell>
          <cell r="G1436"/>
          <cell r="H1436"/>
          <cell r="I1436"/>
          <cell r="J1436"/>
          <cell r="K1436"/>
          <cell r="L1436"/>
          <cell r="M1436"/>
          <cell r="N1436"/>
          <cell r="O1436"/>
          <cell r="P1436"/>
          <cell r="Q1436"/>
          <cell r="R1436"/>
          <cell r="S1436"/>
          <cell r="T1436"/>
          <cell r="U1436"/>
          <cell r="V1436"/>
          <cell r="W1436"/>
          <cell r="X1436"/>
          <cell r="Z1436"/>
          <cell r="AA1436"/>
          <cell r="AB1436"/>
          <cell r="AC1436"/>
          <cell r="AD1436"/>
        </row>
        <row r="1437">
          <cell r="A1437"/>
          <cell r="B1437"/>
          <cell r="E1437"/>
          <cell r="F1437"/>
          <cell r="G1437"/>
          <cell r="H1437" t="str">
            <v>Udelené karty - priestupok</v>
          </cell>
          <cell r="I1437"/>
          <cell r="J1437"/>
          <cell r="K1437"/>
          <cell r="L1437"/>
          <cell r="M1437"/>
          <cell r="N1437"/>
          <cell r="O1437"/>
          <cell r="P1437"/>
          <cell r="Q1437"/>
          <cell r="R1437"/>
          <cell r="S1437"/>
          <cell r="T1437"/>
          <cell r="U1437"/>
          <cell r="V1437"/>
          <cell r="W1437"/>
          <cell r="X1437"/>
          <cell r="Z1437"/>
          <cell r="AA1437"/>
          <cell r="AB1437"/>
          <cell r="AC1437"/>
          <cell r="AD1437"/>
        </row>
        <row r="1438">
          <cell r="A1438"/>
          <cell r="B1438"/>
          <cell r="E1438"/>
          <cell r="F1438"/>
          <cell r="G1438"/>
          <cell r="H1438"/>
          <cell r="I1438"/>
          <cell r="J1438"/>
          <cell r="K1438"/>
          <cell r="L1438"/>
          <cell r="M1438"/>
          <cell r="N1438"/>
          <cell r="O1438"/>
          <cell r="P1438"/>
          <cell r="Q1438"/>
          <cell r="R1438"/>
          <cell r="S1438"/>
          <cell r="T1438"/>
          <cell r="U1438"/>
          <cell r="V1438"/>
          <cell r="W1438"/>
          <cell r="X1438"/>
          <cell r="Z1438"/>
          <cell r="AA1438"/>
          <cell r="AB1438"/>
          <cell r="AC1438"/>
          <cell r="AD1438"/>
        </row>
        <row r="1439">
          <cell r="A1439"/>
          <cell r="B1439"/>
          <cell r="E1439"/>
          <cell r="F1439"/>
          <cell r="G1439"/>
          <cell r="H1439"/>
          <cell r="I1439" t="e">
            <v>#VALUE!</v>
          </cell>
          <cell r="J1439"/>
          <cell r="K1439"/>
          <cell r="L1439"/>
          <cell r="M1439"/>
          <cell r="N1439"/>
          <cell r="O1439"/>
          <cell r="P1439" t="e">
            <v>#VALUE!</v>
          </cell>
          <cell r="Q1439"/>
          <cell r="R1439"/>
          <cell r="S1439"/>
          <cell r="T1439"/>
          <cell r="U1439"/>
          <cell r="V1439"/>
          <cell r="W1439"/>
          <cell r="X1439"/>
          <cell r="Z1439"/>
          <cell r="AA1439"/>
          <cell r="AB1439"/>
          <cell r="AC1439"/>
          <cell r="AD1439"/>
        </row>
        <row r="1440">
          <cell r="A1440"/>
          <cell r="B1440"/>
          <cell r="E1440"/>
          <cell r="F1440"/>
          <cell r="G1440"/>
          <cell r="H1440" t="str">
            <v>Ž</v>
          </cell>
          <cell r="I1440"/>
          <cell r="J1440"/>
          <cell r="K1440"/>
          <cell r="L1440"/>
          <cell r="M1440"/>
          <cell r="N1440"/>
          <cell r="O1440" t="str">
            <v>Ž</v>
          </cell>
          <cell r="P1440"/>
          <cell r="Q1440"/>
          <cell r="R1440"/>
          <cell r="S1440"/>
          <cell r="T1440"/>
          <cell r="U1440"/>
          <cell r="V1440"/>
          <cell r="W1440"/>
          <cell r="X1440"/>
          <cell r="Z1440"/>
          <cell r="AA1440"/>
          <cell r="AB1440"/>
          <cell r="AC1440"/>
          <cell r="AD1440"/>
        </row>
        <row r="1441">
          <cell r="A1441"/>
          <cell r="B1441"/>
          <cell r="E1441"/>
          <cell r="F1441"/>
          <cell r="G1441"/>
          <cell r="H1441" t="str">
            <v>ŽČ</v>
          </cell>
          <cell r="I1441"/>
          <cell r="J1441"/>
          <cell r="K1441"/>
          <cell r="L1441"/>
          <cell r="M1441"/>
          <cell r="N1441"/>
          <cell r="O1441" t="str">
            <v>ŽČ</v>
          </cell>
          <cell r="P1441"/>
          <cell r="Q1441"/>
          <cell r="R1441"/>
          <cell r="S1441"/>
          <cell r="T1441"/>
          <cell r="U1441"/>
          <cell r="V1441"/>
          <cell r="W1441"/>
          <cell r="X1441"/>
          <cell r="Z1441"/>
          <cell r="AA1441"/>
          <cell r="AB1441"/>
          <cell r="AC1441"/>
          <cell r="AD1441"/>
        </row>
        <row r="1442">
          <cell r="A1442"/>
          <cell r="B1442"/>
          <cell r="E1442"/>
          <cell r="F1442"/>
          <cell r="G1442"/>
          <cell r="H1442" t="str">
            <v>ŽČ</v>
          </cell>
          <cell r="I1442"/>
          <cell r="J1442"/>
          <cell r="K1442"/>
          <cell r="L1442"/>
          <cell r="M1442"/>
          <cell r="N1442"/>
          <cell r="O1442" t="str">
            <v>ŽČ</v>
          </cell>
          <cell r="P1442"/>
          <cell r="Q1442"/>
          <cell r="R1442"/>
          <cell r="S1442"/>
          <cell r="T1442"/>
          <cell r="U1442"/>
          <cell r="V1442"/>
          <cell r="W1442"/>
          <cell r="X1442"/>
          <cell r="Z1442"/>
          <cell r="AA1442"/>
          <cell r="AB1442"/>
          <cell r="AC1442"/>
          <cell r="AD1442"/>
        </row>
        <row r="1443">
          <cell r="A1443"/>
          <cell r="B1443"/>
          <cell r="E1443"/>
          <cell r="F1443"/>
          <cell r="G1443"/>
          <cell r="H1443"/>
          <cell r="I1443"/>
          <cell r="J1443"/>
          <cell r="K1443"/>
          <cell r="L1443"/>
          <cell r="M1443"/>
          <cell r="N1443"/>
          <cell r="O1443"/>
          <cell r="P1443"/>
          <cell r="Q1443"/>
          <cell r="R1443"/>
          <cell r="S1443"/>
          <cell r="T1443"/>
          <cell r="U1443"/>
          <cell r="V1443"/>
          <cell r="W1443"/>
          <cell r="X1443"/>
          <cell r="Z1443"/>
          <cell r="AA1443"/>
          <cell r="AB1443"/>
          <cell r="AC1443"/>
          <cell r="AD1443"/>
        </row>
        <row r="1444">
          <cell r="A1444"/>
          <cell r="B1444"/>
          <cell r="C1444"/>
          <cell r="D1444"/>
          <cell r="E1444"/>
          <cell r="F1444"/>
          <cell r="G1444"/>
          <cell r="H1444"/>
          <cell r="I1444"/>
          <cell r="J1444"/>
          <cell r="K1444"/>
          <cell r="L1444"/>
          <cell r="M1444"/>
          <cell r="N1444"/>
          <cell r="O1444"/>
          <cell r="P1444"/>
          <cell r="Q1444"/>
          <cell r="R1444"/>
          <cell r="S1444"/>
          <cell r="T1444"/>
          <cell r="U1444"/>
          <cell r="V1444"/>
          <cell r="W1444"/>
          <cell r="X1444"/>
          <cell r="Y1444"/>
          <cell r="Z1444"/>
          <cell r="AA1444"/>
          <cell r="AB1444"/>
          <cell r="AC1444"/>
          <cell r="AD1444"/>
        </row>
        <row r="1445">
          <cell r="A1445" t="e">
            <v>#VALUE!</v>
          </cell>
          <cell r="B1445"/>
          <cell r="E1445" t="str">
            <v xml:space="preserve">zápas č. </v>
          </cell>
          <cell r="F1445" t="e">
            <v>#VALUE!</v>
          </cell>
          <cell r="G1445"/>
          <cell r="H1445" t="str">
            <v>Servis</v>
          </cell>
          <cell r="I1445"/>
          <cell r="J1445"/>
          <cell r="K1445"/>
          <cell r="L1445"/>
          <cell r="M1445"/>
          <cell r="N1445"/>
          <cell r="O1445"/>
          <cell r="P1445"/>
          <cell r="Q1445"/>
          <cell r="R1445"/>
          <cell r="S1445"/>
          <cell r="T1445"/>
          <cell r="U1445"/>
          <cell r="V1445" t="str">
            <v>pomer</v>
          </cell>
          <cell r="W1445"/>
          <cell r="X1445"/>
          <cell r="Y1445" t="str">
            <v>(:)</v>
          </cell>
          <cell r="Z1445" t="str">
            <v/>
          </cell>
          <cell r="AA1445" t="str">
            <v/>
          </cell>
          <cell r="AB1445"/>
          <cell r="AC1445" t="e">
            <v>#VALUE!</v>
          </cell>
          <cell r="AD1445" t="e">
            <v>#VALUE!</v>
          </cell>
        </row>
        <row r="1446">
          <cell r="A1446"/>
          <cell r="B1446"/>
          <cell r="E1446"/>
          <cell r="F1446"/>
          <cell r="G1446" t="str">
            <v>Time out</v>
          </cell>
          <cell r="H1446" t="str">
            <v>Príjem</v>
          </cell>
          <cell r="I1446"/>
          <cell r="J1446"/>
          <cell r="K1446"/>
          <cell r="L1446"/>
          <cell r="M1446"/>
          <cell r="N1446">
            <v>1</v>
          </cell>
          <cell r="O1446">
            <v>2</v>
          </cell>
          <cell r="P1446">
            <v>3</v>
          </cell>
          <cell r="Q1446">
            <v>4</v>
          </cell>
          <cell r="R1446">
            <v>5</v>
          </cell>
          <cell r="S1446">
            <v>6</v>
          </cell>
          <cell r="T1446">
            <v>7</v>
          </cell>
          <cell r="U1446"/>
          <cell r="V1446" t="str">
            <v>setov</v>
          </cell>
          <cell r="W1446"/>
          <cell r="X1446"/>
          <cell r="Z1446"/>
          <cell r="AA1446"/>
          <cell r="AB1446"/>
          <cell r="AC1446"/>
          <cell r="AD1446"/>
        </row>
        <row r="1447">
          <cell r="A1447" t="e">
            <v>#VALUE!</v>
          </cell>
          <cell r="B1447"/>
          <cell r="E1447" t="str">
            <v>Stôl:</v>
          </cell>
          <cell r="F1447" t="e">
            <v>#VALUE!</v>
          </cell>
          <cell r="G1447"/>
          <cell r="H1447"/>
          <cell r="I1447" t="e">
            <v>#VALUE!</v>
          </cell>
          <cell r="J1447"/>
          <cell r="K1447"/>
          <cell r="L1447"/>
          <cell r="M1447"/>
          <cell r="N1447" t="str">
            <v xml:space="preserve"> </v>
          </cell>
          <cell r="O1447" t="str">
            <v xml:space="preserve"> </v>
          </cell>
          <cell r="P1447" t="str">
            <v xml:space="preserve"> </v>
          </cell>
          <cell r="Q1447" t="str">
            <v xml:space="preserve"> </v>
          </cell>
          <cell r="R1447"/>
          <cell r="S1447"/>
          <cell r="T1447"/>
          <cell r="U1447"/>
          <cell r="V1447" t="str">
            <v/>
          </cell>
          <cell r="W1447"/>
          <cell r="X1447"/>
          <cell r="Z1447"/>
          <cell r="AA1447"/>
          <cell r="AB1447"/>
          <cell r="AC1447"/>
          <cell r="AD1447"/>
        </row>
        <row r="1448">
          <cell r="A1448"/>
          <cell r="B1448"/>
          <cell r="E1448"/>
          <cell r="F1448"/>
          <cell r="G1448"/>
          <cell r="H1448"/>
          <cell r="I1448"/>
          <cell r="J1448"/>
          <cell r="K1448"/>
          <cell r="L1448"/>
          <cell r="M1448"/>
          <cell r="N1448"/>
          <cell r="O1448"/>
          <cell r="P1448"/>
          <cell r="Q1448"/>
          <cell r="R1448"/>
          <cell r="S1448"/>
          <cell r="T1448"/>
          <cell r="U1448"/>
          <cell r="V1448"/>
          <cell r="W1448"/>
          <cell r="X1448"/>
          <cell r="Z1448"/>
          <cell r="AA1448"/>
          <cell r="AB1448"/>
          <cell r="AC1448"/>
          <cell r="AD1448"/>
        </row>
        <row r="1449">
          <cell r="A1449"/>
          <cell r="B1449"/>
          <cell r="E1449" t="str">
            <v>Dátum:</v>
          </cell>
          <cell r="F1449">
            <v>43729</v>
          </cell>
          <cell r="G1449"/>
          <cell r="H1449"/>
          <cell r="I1449"/>
          <cell r="J1449"/>
          <cell r="K1449"/>
          <cell r="L1449"/>
          <cell r="M1449"/>
          <cell r="N1449"/>
          <cell r="O1449"/>
          <cell r="P1449"/>
          <cell r="Q1449"/>
          <cell r="R1449"/>
          <cell r="S1449"/>
          <cell r="T1449"/>
          <cell r="U1449"/>
          <cell r="V1449"/>
          <cell r="W1449"/>
          <cell r="X1449"/>
          <cell r="Z1449"/>
          <cell r="AA1449"/>
          <cell r="AB1449"/>
          <cell r="AC1449"/>
          <cell r="AD1449"/>
        </row>
        <row r="1450">
          <cell r="A1450" t="e">
            <v>#VALUE!</v>
          </cell>
          <cell r="B1450"/>
          <cell r="E1450" t="str">
            <v>Čas:</v>
          </cell>
          <cell r="F1450"/>
          <cell r="G1450"/>
          <cell r="H1450"/>
          <cell r="I1450" t="e">
            <v>#VALUE!</v>
          </cell>
          <cell r="J1450"/>
          <cell r="K1450"/>
          <cell r="L1450"/>
          <cell r="M1450"/>
          <cell r="N1450" t="str">
            <v xml:space="preserve"> </v>
          </cell>
          <cell r="O1450" t="str">
            <v xml:space="preserve"> </v>
          </cell>
          <cell r="P1450" t="str">
            <v xml:space="preserve"> </v>
          </cell>
          <cell r="Q1450" t="str">
            <v xml:space="preserve"> </v>
          </cell>
          <cell r="R1450"/>
          <cell r="S1450"/>
          <cell r="T1450"/>
          <cell r="U1450"/>
          <cell r="V1450" t="str">
            <v/>
          </cell>
          <cell r="W1450"/>
          <cell r="X1450"/>
          <cell r="Z1450"/>
          <cell r="AA1450"/>
          <cell r="AB1450"/>
          <cell r="AC1450"/>
          <cell r="AD1450"/>
        </row>
        <row r="1451">
          <cell r="A1451"/>
          <cell r="B1451"/>
          <cell r="E1451"/>
          <cell r="F1451"/>
          <cell r="G1451"/>
          <cell r="H1451"/>
          <cell r="I1451"/>
          <cell r="J1451"/>
          <cell r="K1451"/>
          <cell r="L1451"/>
          <cell r="M1451"/>
          <cell r="N1451"/>
          <cell r="O1451"/>
          <cell r="P1451"/>
          <cell r="Q1451"/>
          <cell r="R1451"/>
          <cell r="S1451"/>
          <cell r="T1451"/>
          <cell r="U1451"/>
          <cell r="V1451"/>
          <cell r="W1451"/>
          <cell r="X1451"/>
          <cell r="Z1451"/>
          <cell r="AA1451"/>
          <cell r="AB1451"/>
          <cell r="AC1451"/>
          <cell r="AD1451"/>
        </row>
        <row r="1452">
          <cell r="A1452"/>
          <cell r="B1452"/>
          <cell r="E1452" t="str">
            <v>Kategória :</v>
          </cell>
          <cell r="F1452" t="str">
            <v>NMŽky</v>
          </cell>
          <cell r="G1452"/>
          <cell r="H1452"/>
          <cell r="I1452"/>
          <cell r="J1452"/>
          <cell r="K1452"/>
          <cell r="L1452"/>
          <cell r="M1452"/>
          <cell r="N1452"/>
          <cell r="O1452"/>
          <cell r="P1452"/>
          <cell r="Q1452"/>
          <cell r="R1452"/>
          <cell r="S1452"/>
          <cell r="T1452"/>
          <cell r="U1452"/>
          <cell r="V1452"/>
          <cell r="W1452"/>
          <cell r="X1452"/>
          <cell r="Z1452"/>
          <cell r="AA1452"/>
          <cell r="AB1452"/>
          <cell r="AC1452"/>
          <cell r="AD1452"/>
        </row>
        <row r="1453">
          <cell r="A1453"/>
          <cell r="B1453"/>
          <cell r="E1453"/>
          <cell r="F1453"/>
          <cell r="G1453"/>
          <cell r="H1453"/>
          <cell r="I1453" t="str">
            <v>Rozhodca</v>
          </cell>
          <cell r="J1453"/>
          <cell r="K1453"/>
          <cell r="L1453"/>
          <cell r="M1453"/>
          <cell r="N1453"/>
          <cell r="O1453"/>
          <cell r="P1453" t="str">
            <v>Víťaz</v>
          </cell>
          <cell r="Q1453"/>
          <cell r="R1453"/>
          <cell r="S1453"/>
          <cell r="T1453"/>
          <cell r="U1453"/>
          <cell r="V1453"/>
          <cell r="W1453"/>
          <cell r="X1453"/>
          <cell r="Z1453"/>
          <cell r="AA1453"/>
          <cell r="AB1453"/>
          <cell r="AC1453"/>
          <cell r="AD1453"/>
        </row>
        <row r="1454">
          <cell r="A1454"/>
          <cell r="B1454"/>
          <cell r="E1454" t="str">
            <v>Skupina :</v>
          </cell>
          <cell r="F1454" t="e">
            <v>#VALUE!</v>
          </cell>
          <cell r="G1454"/>
          <cell r="H1454"/>
          <cell r="I1454"/>
          <cell r="J1454"/>
          <cell r="K1454"/>
          <cell r="L1454"/>
          <cell r="M1454"/>
          <cell r="N1454" t="e">
            <v>#VALUE!</v>
          </cell>
          <cell r="O1454"/>
          <cell r="P1454"/>
          <cell r="Q1454"/>
          <cell r="R1454"/>
          <cell r="S1454"/>
          <cell r="T1454"/>
          <cell r="U1454"/>
          <cell r="V1454"/>
          <cell r="W1454"/>
          <cell r="X1454"/>
          <cell r="Z1454"/>
          <cell r="AA1454"/>
          <cell r="AB1454"/>
          <cell r="AC1454"/>
          <cell r="AD1454"/>
        </row>
        <row r="1455">
          <cell r="A1455"/>
          <cell r="B1455"/>
          <cell r="E1455"/>
          <cell r="F1455"/>
          <cell r="G1455"/>
          <cell r="H1455"/>
          <cell r="I1455"/>
          <cell r="J1455"/>
          <cell r="K1455"/>
          <cell r="L1455"/>
          <cell r="M1455"/>
          <cell r="N1455"/>
          <cell r="O1455"/>
          <cell r="P1455"/>
          <cell r="Q1455"/>
          <cell r="R1455"/>
          <cell r="S1455"/>
          <cell r="T1455"/>
          <cell r="U1455"/>
          <cell r="V1455"/>
          <cell r="W1455"/>
          <cell r="X1455"/>
          <cell r="Z1455"/>
          <cell r="AA1455"/>
          <cell r="AB1455"/>
          <cell r="AC1455"/>
          <cell r="AD1455"/>
        </row>
        <row r="1456">
          <cell r="A1456"/>
          <cell r="B1456"/>
          <cell r="E1456" t="str">
            <v>Zápas:</v>
          </cell>
          <cell r="F1456" t="e">
            <v>#VALUE!</v>
          </cell>
          <cell r="G1456"/>
          <cell r="H1456"/>
          <cell r="I1456"/>
          <cell r="J1456"/>
          <cell r="K1456"/>
          <cell r="L1456"/>
          <cell r="M1456"/>
          <cell r="N1456"/>
          <cell r="O1456"/>
          <cell r="P1456"/>
          <cell r="Q1456"/>
          <cell r="R1456"/>
          <cell r="S1456"/>
          <cell r="T1456"/>
          <cell r="U1456"/>
          <cell r="V1456"/>
          <cell r="W1456"/>
          <cell r="X1456"/>
          <cell r="Z1456"/>
          <cell r="AA1456"/>
          <cell r="AB1456"/>
          <cell r="AC1456"/>
          <cell r="AD1456"/>
        </row>
        <row r="1457">
          <cell r="A1457"/>
          <cell r="B1457"/>
          <cell r="E1457"/>
          <cell r="F1457"/>
          <cell r="G1457"/>
          <cell r="H1457" t="str">
            <v>Udelené karty - priestupok</v>
          </cell>
          <cell r="I1457"/>
          <cell r="J1457"/>
          <cell r="K1457"/>
          <cell r="L1457"/>
          <cell r="M1457"/>
          <cell r="N1457"/>
          <cell r="O1457"/>
          <cell r="P1457"/>
          <cell r="Q1457"/>
          <cell r="R1457"/>
          <cell r="S1457"/>
          <cell r="T1457"/>
          <cell r="U1457"/>
          <cell r="V1457"/>
          <cell r="W1457"/>
          <cell r="X1457"/>
          <cell r="Z1457"/>
          <cell r="AA1457"/>
          <cell r="AB1457"/>
          <cell r="AC1457"/>
          <cell r="AD1457"/>
        </row>
        <row r="1458">
          <cell r="A1458"/>
          <cell r="B1458"/>
          <cell r="E1458"/>
          <cell r="F1458"/>
          <cell r="G1458"/>
          <cell r="H1458"/>
          <cell r="I1458"/>
          <cell r="J1458"/>
          <cell r="K1458"/>
          <cell r="L1458"/>
          <cell r="M1458"/>
          <cell r="N1458"/>
          <cell r="O1458"/>
          <cell r="P1458"/>
          <cell r="Q1458"/>
          <cell r="R1458"/>
          <cell r="S1458"/>
          <cell r="T1458"/>
          <cell r="U1458"/>
          <cell r="V1458"/>
          <cell r="W1458"/>
          <cell r="X1458"/>
          <cell r="Z1458"/>
          <cell r="AA1458"/>
          <cell r="AB1458"/>
          <cell r="AC1458"/>
          <cell r="AD1458"/>
        </row>
        <row r="1459">
          <cell r="A1459"/>
          <cell r="B1459"/>
          <cell r="E1459"/>
          <cell r="F1459"/>
          <cell r="G1459"/>
          <cell r="H1459"/>
          <cell r="I1459" t="e">
            <v>#VALUE!</v>
          </cell>
          <cell r="J1459"/>
          <cell r="K1459"/>
          <cell r="L1459"/>
          <cell r="M1459"/>
          <cell r="N1459"/>
          <cell r="O1459"/>
          <cell r="P1459" t="e">
            <v>#VALUE!</v>
          </cell>
          <cell r="Q1459"/>
          <cell r="R1459"/>
          <cell r="S1459"/>
          <cell r="T1459"/>
          <cell r="U1459"/>
          <cell r="V1459"/>
          <cell r="W1459"/>
          <cell r="X1459"/>
          <cell r="Z1459"/>
          <cell r="AA1459"/>
          <cell r="AB1459"/>
          <cell r="AC1459"/>
          <cell r="AD1459"/>
        </row>
        <row r="1460">
          <cell r="A1460"/>
          <cell r="B1460"/>
          <cell r="E1460"/>
          <cell r="F1460"/>
          <cell r="G1460"/>
          <cell r="H1460" t="str">
            <v>Ž</v>
          </cell>
          <cell r="I1460"/>
          <cell r="J1460"/>
          <cell r="K1460"/>
          <cell r="L1460"/>
          <cell r="M1460"/>
          <cell r="N1460"/>
          <cell r="O1460" t="str">
            <v>Ž</v>
          </cell>
          <cell r="P1460"/>
          <cell r="Q1460"/>
          <cell r="R1460"/>
          <cell r="S1460"/>
          <cell r="T1460"/>
          <cell r="U1460"/>
          <cell r="V1460"/>
          <cell r="W1460"/>
          <cell r="X1460"/>
          <cell r="Z1460"/>
          <cell r="AA1460"/>
          <cell r="AB1460"/>
          <cell r="AC1460"/>
          <cell r="AD1460"/>
        </row>
        <row r="1461">
          <cell r="A1461"/>
          <cell r="B1461"/>
          <cell r="E1461"/>
          <cell r="F1461"/>
          <cell r="G1461"/>
          <cell r="H1461" t="str">
            <v>ŽČ</v>
          </cell>
          <cell r="I1461"/>
          <cell r="J1461"/>
          <cell r="K1461"/>
          <cell r="L1461"/>
          <cell r="M1461"/>
          <cell r="N1461"/>
          <cell r="O1461" t="str">
            <v>ŽČ</v>
          </cell>
          <cell r="P1461"/>
          <cell r="Q1461"/>
          <cell r="R1461"/>
          <cell r="S1461"/>
          <cell r="T1461"/>
          <cell r="U1461"/>
          <cell r="V1461"/>
          <cell r="W1461"/>
          <cell r="X1461"/>
          <cell r="Z1461"/>
          <cell r="AA1461"/>
          <cell r="AB1461"/>
          <cell r="AC1461"/>
          <cell r="AD1461"/>
        </row>
        <row r="1462">
          <cell r="A1462"/>
          <cell r="B1462"/>
          <cell r="E1462"/>
          <cell r="F1462"/>
          <cell r="G1462"/>
          <cell r="H1462" t="str">
            <v>ŽČ</v>
          </cell>
          <cell r="I1462"/>
          <cell r="J1462"/>
          <cell r="K1462"/>
          <cell r="L1462"/>
          <cell r="M1462"/>
          <cell r="N1462"/>
          <cell r="O1462" t="str">
            <v>ŽČ</v>
          </cell>
          <cell r="P1462"/>
          <cell r="Q1462"/>
          <cell r="R1462"/>
          <cell r="S1462"/>
          <cell r="T1462"/>
          <cell r="U1462"/>
          <cell r="V1462"/>
          <cell r="W1462"/>
          <cell r="X1462"/>
          <cell r="Z1462"/>
          <cell r="AA1462"/>
          <cell r="AB1462"/>
          <cell r="AC1462"/>
          <cell r="AD1462"/>
        </row>
        <row r="1463">
          <cell r="A1463"/>
          <cell r="B1463"/>
          <cell r="E1463"/>
          <cell r="F1463"/>
          <cell r="G1463"/>
          <cell r="H1463"/>
          <cell r="I1463"/>
          <cell r="J1463"/>
          <cell r="K1463"/>
          <cell r="L1463"/>
          <cell r="M1463"/>
          <cell r="N1463"/>
          <cell r="O1463"/>
          <cell r="P1463"/>
          <cell r="Q1463"/>
          <cell r="R1463"/>
          <cell r="S1463"/>
          <cell r="T1463"/>
          <cell r="U1463"/>
          <cell r="V1463"/>
          <cell r="W1463"/>
          <cell r="X1463"/>
          <cell r="Z1463"/>
          <cell r="AA1463"/>
          <cell r="AB1463"/>
          <cell r="AC1463"/>
          <cell r="AD1463"/>
        </row>
        <row r="1464">
          <cell r="A1464"/>
          <cell r="B1464"/>
          <cell r="C1464"/>
          <cell r="D1464"/>
          <cell r="E1464"/>
          <cell r="F1464"/>
          <cell r="G1464"/>
          <cell r="H1464"/>
          <cell r="I1464"/>
          <cell r="J1464"/>
          <cell r="K1464"/>
          <cell r="L1464"/>
          <cell r="M1464"/>
          <cell r="N1464"/>
          <cell r="O1464"/>
          <cell r="P1464"/>
          <cell r="Q1464"/>
          <cell r="R1464"/>
          <cell r="S1464"/>
          <cell r="T1464"/>
          <cell r="U1464"/>
          <cell r="V1464"/>
          <cell r="W1464"/>
          <cell r="X1464"/>
          <cell r="Y1464"/>
          <cell r="Z1464"/>
          <cell r="AA1464"/>
          <cell r="AB1464"/>
          <cell r="AC1464"/>
          <cell r="AD1464"/>
        </row>
        <row r="1465">
          <cell r="A1465" t="e">
            <v>#VALUE!</v>
          </cell>
          <cell r="B1465"/>
          <cell r="E1465" t="str">
            <v xml:space="preserve">zápas č. </v>
          </cell>
          <cell r="F1465" t="e">
            <v>#VALUE!</v>
          </cell>
          <cell r="G1465"/>
          <cell r="H1465" t="str">
            <v>Servis</v>
          </cell>
          <cell r="I1465"/>
          <cell r="J1465"/>
          <cell r="K1465"/>
          <cell r="L1465"/>
          <cell r="M1465"/>
          <cell r="N1465"/>
          <cell r="O1465"/>
          <cell r="P1465"/>
          <cell r="Q1465"/>
          <cell r="R1465"/>
          <cell r="S1465"/>
          <cell r="T1465"/>
          <cell r="U1465"/>
          <cell r="V1465" t="str">
            <v>pomer</v>
          </cell>
          <cell r="W1465"/>
          <cell r="X1465"/>
          <cell r="Y1465" t="str">
            <v>(:)</v>
          </cell>
          <cell r="Z1465" t="str">
            <v/>
          </cell>
          <cell r="AA1465" t="str">
            <v/>
          </cell>
          <cell r="AB1465"/>
          <cell r="AC1465" t="e">
            <v>#VALUE!</v>
          </cell>
          <cell r="AD1465" t="e">
            <v>#VALUE!</v>
          </cell>
        </row>
        <row r="1466">
          <cell r="A1466"/>
          <cell r="B1466"/>
          <cell r="E1466"/>
          <cell r="F1466"/>
          <cell r="G1466" t="str">
            <v>Time out</v>
          </cell>
          <cell r="H1466" t="str">
            <v>Príjem</v>
          </cell>
          <cell r="I1466"/>
          <cell r="J1466"/>
          <cell r="K1466"/>
          <cell r="L1466"/>
          <cell r="M1466"/>
          <cell r="N1466">
            <v>1</v>
          </cell>
          <cell r="O1466">
            <v>2</v>
          </cell>
          <cell r="P1466">
            <v>3</v>
          </cell>
          <cell r="Q1466">
            <v>4</v>
          </cell>
          <cell r="R1466">
            <v>5</v>
          </cell>
          <cell r="S1466">
            <v>6</v>
          </cell>
          <cell r="T1466">
            <v>7</v>
          </cell>
          <cell r="U1466"/>
          <cell r="V1466" t="str">
            <v>setov</v>
          </cell>
          <cell r="W1466"/>
          <cell r="X1466"/>
          <cell r="Z1466"/>
          <cell r="AA1466"/>
          <cell r="AB1466"/>
          <cell r="AC1466"/>
          <cell r="AD1466"/>
        </row>
        <row r="1467">
          <cell r="A1467" t="e">
            <v>#VALUE!</v>
          </cell>
          <cell r="B1467"/>
          <cell r="E1467" t="str">
            <v>Stôl:</v>
          </cell>
          <cell r="F1467" t="e">
            <v>#VALUE!</v>
          </cell>
          <cell r="G1467"/>
          <cell r="H1467"/>
          <cell r="I1467" t="e">
            <v>#VALUE!</v>
          </cell>
          <cell r="J1467"/>
          <cell r="K1467"/>
          <cell r="L1467"/>
          <cell r="M1467"/>
          <cell r="N1467" t="str">
            <v xml:space="preserve"> </v>
          </cell>
          <cell r="O1467" t="str">
            <v xml:space="preserve"> </v>
          </cell>
          <cell r="P1467" t="str">
            <v xml:space="preserve"> </v>
          </cell>
          <cell r="Q1467" t="str">
            <v xml:space="preserve"> </v>
          </cell>
          <cell r="R1467"/>
          <cell r="S1467"/>
          <cell r="T1467"/>
          <cell r="U1467"/>
          <cell r="V1467" t="str">
            <v/>
          </cell>
          <cell r="W1467"/>
          <cell r="X1467"/>
          <cell r="Z1467"/>
          <cell r="AA1467"/>
          <cell r="AB1467"/>
          <cell r="AC1467"/>
          <cell r="AD1467"/>
        </row>
        <row r="1468">
          <cell r="A1468"/>
          <cell r="B1468"/>
          <cell r="E1468"/>
          <cell r="F1468"/>
          <cell r="G1468"/>
          <cell r="H1468"/>
          <cell r="I1468"/>
          <cell r="J1468"/>
          <cell r="K1468"/>
          <cell r="L1468"/>
          <cell r="M1468"/>
          <cell r="N1468"/>
          <cell r="O1468"/>
          <cell r="P1468"/>
          <cell r="Q1468"/>
          <cell r="R1468"/>
          <cell r="S1468"/>
          <cell r="T1468"/>
          <cell r="U1468"/>
          <cell r="V1468"/>
          <cell r="W1468"/>
          <cell r="X1468"/>
          <cell r="Z1468"/>
          <cell r="AA1468"/>
          <cell r="AB1468"/>
          <cell r="AC1468"/>
          <cell r="AD1468"/>
        </row>
        <row r="1469">
          <cell r="A1469"/>
          <cell r="B1469"/>
          <cell r="E1469" t="str">
            <v>Dátum:</v>
          </cell>
          <cell r="F1469">
            <v>43729</v>
          </cell>
          <cell r="G1469"/>
          <cell r="H1469"/>
          <cell r="I1469"/>
          <cell r="J1469"/>
          <cell r="K1469"/>
          <cell r="L1469"/>
          <cell r="M1469"/>
          <cell r="N1469"/>
          <cell r="O1469"/>
          <cell r="P1469"/>
          <cell r="Q1469"/>
          <cell r="R1469"/>
          <cell r="S1469"/>
          <cell r="T1469"/>
          <cell r="U1469"/>
          <cell r="V1469"/>
          <cell r="W1469"/>
          <cell r="X1469"/>
          <cell r="Z1469"/>
          <cell r="AA1469"/>
          <cell r="AB1469"/>
          <cell r="AC1469"/>
          <cell r="AD1469"/>
        </row>
        <row r="1470">
          <cell r="A1470" t="e">
            <v>#VALUE!</v>
          </cell>
          <cell r="B1470"/>
          <cell r="E1470" t="str">
            <v>Čas:</v>
          </cell>
          <cell r="F1470"/>
          <cell r="G1470"/>
          <cell r="H1470"/>
          <cell r="I1470" t="e">
            <v>#VALUE!</v>
          </cell>
          <cell r="J1470"/>
          <cell r="K1470"/>
          <cell r="L1470"/>
          <cell r="M1470"/>
          <cell r="N1470" t="str">
            <v xml:space="preserve"> </v>
          </cell>
          <cell r="O1470" t="str">
            <v xml:space="preserve"> </v>
          </cell>
          <cell r="P1470" t="str">
            <v xml:space="preserve"> </v>
          </cell>
          <cell r="Q1470" t="str">
            <v xml:space="preserve"> </v>
          </cell>
          <cell r="R1470"/>
          <cell r="S1470"/>
          <cell r="T1470"/>
          <cell r="U1470"/>
          <cell r="V1470" t="str">
            <v/>
          </cell>
          <cell r="W1470"/>
          <cell r="X1470"/>
          <cell r="Z1470"/>
          <cell r="AA1470"/>
          <cell r="AB1470"/>
          <cell r="AC1470"/>
          <cell r="AD1470"/>
        </row>
        <row r="1471">
          <cell r="A1471"/>
          <cell r="B1471"/>
          <cell r="E1471"/>
          <cell r="F1471"/>
          <cell r="G1471"/>
          <cell r="H1471"/>
          <cell r="I1471"/>
          <cell r="J1471"/>
          <cell r="K1471"/>
          <cell r="L1471"/>
          <cell r="M1471"/>
          <cell r="N1471"/>
          <cell r="O1471"/>
          <cell r="P1471"/>
          <cell r="Q1471"/>
          <cell r="R1471"/>
          <cell r="S1471"/>
          <cell r="T1471"/>
          <cell r="U1471"/>
          <cell r="V1471"/>
          <cell r="W1471"/>
          <cell r="X1471"/>
          <cell r="Z1471"/>
          <cell r="AA1471"/>
          <cell r="AB1471"/>
          <cell r="AC1471"/>
          <cell r="AD1471"/>
        </row>
        <row r="1472">
          <cell r="A1472"/>
          <cell r="B1472"/>
          <cell r="E1472" t="str">
            <v>Kategória :</v>
          </cell>
          <cell r="F1472" t="str">
            <v>NMŽky</v>
          </cell>
          <cell r="G1472"/>
          <cell r="H1472"/>
          <cell r="I1472"/>
          <cell r="J1472"/>
          <cell r="K1472"/>
          <cell r="L1472"/>
          <cell r="M1472"/>
          <cell r="N1472"/>
          <cell r="O1472"/>
          <cell r="P1472"/>
          <cell r="Q1472"/>
          <cell r="R1472"/>
          <cell r="S1472"/>
          <cell r="T1472"/>
          <cell r="U1472"/>
          <cell r="V1472"/>
          <cell r="W1472"/>
          <cell r="X1472"/>
          <cell r="Z1472"/>
          <cell r="AA1472"/>
          <cell r="AB1472"/>
          <cell r="AC1472"/>
          <cell r="AD1472"/>
        </row>
        <row r="1473">
          <cell r="A1473"/>
          <cell r="B1473"/>
          <cell r="E1473"/>
          <cell r="F1473"/>
          <cell r="G1473"/>
          <cell r="H1473"/>
          <cell r="I1473" t="str">
            <v>Rozhodca</v>
          </cell>
          <cell r="J1473"/>
          <cell r="K1473"/>
          <cell r="L1473"/>
          <cell r="M1473"/>
          <cell r="N1473"/>
          <cell r="O1473"/>
          <cell r="P1473" t="str">
            <v>Víťaz</v>
          </cell>
          <cell r="Q1473"/>
          <cell r="R1473"/>
          <cell r="S1473"/>
          <cell r="T1473"/>
          <cell r="U1473"/>
          <cell r="V1473"/>
          <cell r="W1473"/>
          <cell r="X1473"/>
          <cell r="Z1473"/>
          <cell r="AA1473"/>
          <cell r="AB1473"/>
          <cell r="AC1473"/>
          <cell r="AD1473"/>
        </row>
        <row r="1474">
          <cell r="A1474"/>
          <cell r="B1474"/>
          <cell r="E1474" t="str">
            <v>Skupina :</v>
          </cell>
          <cell r="F1474" t="e">
            <v>#VALUE!</v>
          </cell>
          <cell r="G1474"/>
          <cell r="H1474"/>
          <cell r="I1474"/>
          <cell r="J1474"/>
          <cell r="K1474"/>
          <cell r="L1474"/>
          <cell r="M1474"/>
          <cell r="N1474" t="e">
            <v>#VALUE!</v>
          </cell>
          <cell r="O1474"/>
          <cell r="P1474"/>
          <cell r="Q1474"/>
          <cell r="R1474"/>
          <cell r="S1474"/>
          <cell r="T1474"/>
          <cell r="U1474"/>
          <cell r="V1474"/>
          <cell r="W1474"/>
          <cell r="X1474"/>
          <cell r="Z1474"/>
          <cell r="AA1474"/>
          <cell r="AB1474"/>
          <cell r="AC1474"/>
          <cell r="AD1474"/>
        </row>
        <row r="1475">
          <cell r="A1475"/>
          <cell r="B1475"/>
          <cell r="E1475"/>
          <cell r="F1475"/>
          <cell r="G1475"/>
          <cell r="H1475"/>
          <cell r="I1475"/>
          <cell r="J1475"/>
          <cell r="K1475"/>
          <cell r="L1475"/>
          <cell r="M1475"/>
          <cell r="N1475"/>
          <cell r="O1475"/>
          <cell r="P1475"/>
          <cell r="Q1475"/>
          <cell r="R1475"/>
          <cell r="S1475"/>
          <cell r="T1475"/>
          <cell r="U1475"/>
          <cell r="V1475"/>
          <cell r="W1475"/>
          <cell r="X1475"/>
          <cell r="Z1475"/>
          <cell r="AA1475"/>
          <cell r="AB1475"/>
          <cell r="AC1475"/>
          <cell r="AD1475"/>
        </row>
        <row r="1476">
          <cell r="A1476"/>
          <cell r="B1476"/>
          <cell r="E1476" t="str">
            <v>Zápas:</v>
          </cell>
          <cell r="F1476" t="e">
            <v>#VALUE!</v>
          </cell>
          <cell r="G1476"/>
          <cell r="H1476"/>
          <cell r="I1476"/>
          <cell r="J1476"/>
          <cell r="K1476"/>
          <cell r="L1476"/>
          <cell r="M1476"/>
          <cell r="N1476"/>
          <cell r="O1476"/>
          <cell r="P1476"/>
          <cell r="Q1476"/>
          <cell r="R1476"/>
          <cell r="S1476"/>
          <cell r="T1476"/>
          <cell r="U1476"/>
          <cell r="V1476"/>
          <cell r="W1476"/>
          <cell r="X1476"/>
          <cell r="Z1476"/>
          <cell r="AA1476"/>
          <cell r="AB1476"/>
          <cell r="AC1476"/>
          <cell r="AD1476"/>
        </row>
        <row r="1477">
          <cell r="A1477"/>
          <cell r="B1477"/>
          <cell r="E1477"/>
          <cell r="F1477"/>
          <cell r="G1477"/>
          <cell r="H1477" t="str">
            <v>Udelené karty - priestupok</v>
          </cell>
          <cell r="I1477"/>
          <cell r="J1477"/>
          <cell r="K1477"/>
          <cell r="L1477"/>
          <cell r="M1477"/>
          <cell r="N1477"/>
          <cell r="O1477"/>
          <cell r="P1477"/>
          <cell r="Q1477"/>
          <cell r="R1477"/>
          <cell r="S1477"/>
          <cell r="T1477"/>
          <cell r="U1477"/>
          <cell r="V1477"/>
          <cell r="W1477"/>
          <cell r="X1477"/>
          <cell r="Z1477"/>
          <cell r="AA1477"/>
          <cell r="AB1477"/>
          <cell r="AC1477"/>
          <cell r="AD1477"/>
        </row>
        <row r="1478">
          <cell r="A1478"/>
          <cell r="B1478"/>
          <cell r="E1478"/>
          <cell r="F1478"/>
          <cell r="G1478"/>
          <cell r="H1478"/>
          <cell r="I1478"/>
          <cell r="J1478"/>
          <cell r="K1478"/>
          <cell r="L1478"/>
          <cell r="M1478"/>
          <cell r="N1478"/>
          <cell r="O1478"/>
          <cell r="P1478"/>
          <cell r="Q1478"/>
          <cell r="R1478"/>
          <cell r="S1478"/>
          <cell r="T1478"/>
          <cell r="U1478"/>
          <cell r="V1478"/>
          <cell r="W1478"/>
          <cell r="X1478"/>
          <cell r="Z1478"/>
          <cell r="AA1478"/>
          <cell r="AB1478"/>
          <cell r="AC1478"/>
          <cell r="AD1478"/>
        </row>
        <row r="1479">
          <cell r="A1479"/>
          <cell r="B1479"/>
          <cell r="E1479"/>
          <cell r="F1479"/>
          <cell r="G1479"/>
          <cell r="H1479"/>
          <cell r="I1479" t="e">
            <v>#VALUE!</v>
          </cell>
          <cell r="J1479"/>
          <cell r="K1479"/>
          <cell r="L1479"/>
          <cell r="M1479"/>
          <cell r="N1479"/>
          <cell r="O1479"/>
          <cell r="P1479" t="e">
            <v>#VALUE!</v>
          </cell>
          <cell r="Q1479"/>
          <cell r="R1479"/>
          <cell r="S1479"/>
          <cell r="T1479"/>
          <cell r="U1479"/>
          <cell r="V1479"/>
          <cell r="W1479"/>
          <cell r="X1479"/>
          <cell r="Z1479"/>
          <cell r="AA1479"/>
          <cell r="AB1479"/>
          <cell r="AC1479"/>
          <cell r="AD1479"/>
        </row>
        <row r="1480">
          <cell r="A1480"/>
          <cell r="B1480"/>
          <cell r="E1480"/>
          <cell r="F1480"/>
          <cell r="G1480"/>
          <cell r="H1480" t="str">
            <v>Ž</v>
          </cell>
          <cell r="I1480"/>
          <cell r="J1480"/>
          <cell r="K1480"/>
          <cell r="L1480"/>
          <cell r="M1480"/>
          <cell r="N1480"/>
          <cell r="O1480" t="str">
            <v>Ž</v>
          </cell>
          <cell r="P1480"/>
          <cell r="Q1480"/>
          <cell r="R1480"/>
          <cell r="S1480"/>
          <cell r="T1480"/>
          <cell r="U1480"/>
          <cell r="V1480"/>
          <cell r="W1480"/>
          <cell r="X1480"/>
          <cell r="Z1480"/>
          <cell r="AA1480"/>
          <cell r="AB1480"/>
          <cell r="AC1480"/>
          <cell r="AD1480"/>
        </row>
        <row r="1481">
          <cell r="A1481"/>
          <cell r="B1481"/>
          <cell r="E1481"/>
          <cell r="F1481"/>
          <cell r="G1481"/>
          <cell r="H1481" t="str">
            <v>ŽČ</v>
          </cell>
          <cell r="I1481"/>
          <cell r="J1481"/>
          <cell r="K1481"/>
          <cell r="L1481"/>
          <cell r="M1481"/>
          <cell r="N1481"/>
          <cell r="O1481" t="str">
            <v>ŽČ</v>
          </cell>
          <cell r="P1481"/>
          <cell r="Q1481"/>
          <cell r="R1481"/>
          <cell r="S1481"/>
          <cell r="T1481"/>
          <cell r="U1481"/>
          <cell r="V1481"/>
          <cell r="W1481"/>
          <cell r="X1481"/>
          <cell r="Z1481"/>
          <cell r="AA1481"/>
          <cell r="AB1481"/>
          <cell r="AC1481"/>
          <cell r="AD1481"/>
        </row>
        <row r="1482">
          <cell r="A1482"/>
          <cell r="B1482"/>
          <cell r="E1482"/>
          <cell r="F1482"/>
          <cell r="G1482"/>
          <cell r="H1482" t="str">
            <v>ŽČ</v>
          </cell>
          <cell r="I1482"/>
          <cell r="J1482"/>
          <cell r="K1482"/>
          <cell r="L1482"/>
          <cell r="M1482"/>
          <cell r="N1482"/>
          <cell r="O1482" t="str">
            <v>ŽČ</v>
          </cell>
          <cell r="P1482"/>
          <cell r="Q1482"/>
          <cell r="R1482"/>
          <cell r="S1482"/>
          <cell r="T1482"/>
          <cell r="U1482"/>
          <cell r="V1482"/>
          <cell r="W1482"/>
          <cell r="X1482"/>
          <cell r="Z1482"/>
          <cell r="AA1482"/>
          <cell r="AB1482"/>
          <cell r="AC1482"/>
          <cell r="AD1482"/>
        </row>
        <row r="1483">
          <cell r="A1483"/>
          <cell r="B1483"/>
          <cell r="E1483"/>
          <cell r="F1483"/>
          <cell r="G1483"/>
          <cell r="H1483"/>
          <cell r="I1483"/>
          <cell r="J1483"/>
          <cell r="K1483"/>
          <cell r="L1483"/>
          <cell r="M1483"/>
          <cell r="N1483"/>
          <cell r="O1483"/>
          <cell r="P1483"/>
          <cell r="Q1483"/>
          <cell r="R1483"/>
          <cell r="S1483"/>
          <cell r="T1483"/>
          <cell r="U1483"/>
          <cell r="V1483"/>
          <cell r="W1483"/>
          <cell r="X1483"/>
          <cell r="Z1483"/>
          <cell r="AA1483"/>
          <cell r="AB1483"/>
          <cell r="AC1483"/>
          <cell r="AD1483"/>
        </row>
        <row r="1484">
          <cell r="A1484"/>
          <cell r="B1484"/>
          <cell r="C1484"/>
          <cell r="D1484"/>
          <cell r="E1484"/>
          <cell r="F1484"/>
          <cell r="G1484"/>
          <cell r="H1484"/>
          <cell r="I1484"/>
          <cell r="J1484"/>
          <cell r="K1484"/>
          <cell r="L1484"/>
          <cell r="M1484"/>
          <cell r="N1484"/>
          <cell r="O1484"/>
          <cell r="P1484"/>
          <cell r="Q1484"/>
          <cell r="R1484"/>
          <cell r="S1484"/>
          <cell r="T1484"/>
          <cell r="U1484"/>
          <cell r="V1484"/>
          <cell r="W1484"/>
          <cell r="X1484"/>
          <cell r="Y1484"/>
          <cell r="Z1484"/>
          <cell r="AA1484"/>
          <cell r="AB1484"/>
          <cell r="AC1484"/>
          <cell r="AD1484"/>
        </row>
        <row r="1485">
          <cell r="A1485" t="e">
            <v>#VALUE!</v>
          </cell>
          <cell r="B1485"/>
          <cell r="E1485" t="str">
            <v xml:space="preserve">zápas č. </v>
          </cell>
          <cell r="F1485" t="e">
            <v>#VALUE!</v>
          </cell>
          <cell r="G1485"/>
          <cell r="H1485" t="str">
            <v>Servis</v>
          </cell>
          <cell r="I1485"/>
          <cell r="J1485"/>
          <cell r="K1485"/>
          <cell r="L1485"/>
          <cell r="M1485"/>
          <cell r="N1485"/>
          <cell r="O1485"/>
          <cell r="P1485"/>
          <cell r="Q1485"/>
          <cell r="R1485"/>
          <cell r="S1485"/>
          <cell r="T1485"/>
          <cell r="U1485"/>
          <cell r="V1485" t="str">
            <v>pomer</v>
          </cell>
          <cell r="W1485"/>
          <cell r="X1485"/>
          <cell r="Y1485" t="str">
            <v>(:)</v>
          </cell>
          <cell r="Z1485" t="str">
            <v/>
          </cell>
          <cell r="AA1485" t="str">
            <v/>
          </cell>
          <cell r="AB1485"/>
          <cell r="AC1485" t="e">
            <v>#VALUE!</v>
          </cell>
          <cell r="AD1485" t="e">
            <v>#VALUE!</v>
          </cell>
        </row>
        <row r="1486">
          <cell r="A1486"/>
          <cell r="B1486"/>
          <cell r="E1486"/>
          <cell r="F1486"/>
          <cell r="G1486" t="str">
            <v>Time out</v>
          </cell>
          <cell r="H1486" t="str">
            <v>Príjem</v>
          </cell>
          <cell r="I1486"/>
          <cell r="J1486"/>
          <cell r="K1486"/>
          <cell r="L1486"/>
          <cell r="M1486"/>
          <cell r="N1486">
            <v>1</v>
          </cell>
          <cell r="O1486">
            <v>2</v>
          </cell>
          <cell r="P1486">
            <v>3</v>
          </cell>
          <cell r="Q1486">
            <v>4</v>
          </cell>
          <cell r="R1486">
            <v>5</v>
          </cell>
          <cell r="S1486">
            <v>6</v>
          </cell>
          <cell r="T1486">
            <v>7</v>
          </cell>
          <cell r="U1486"/>
          <cell r="V1486" t="str">
            <v>setov</v>
          </cell>
          <cell r="W1486"/>
          <cell r="X1486"/>
          <cell r="Z1486"/>
          <cell r="AA1486"/>
          <cell r="AB1486"/>
          <cell r="AC1486"/>
          <cell r="AD1486"/>
        </row>
        <row r="1487">
          <cell r="A1487" t="e">
            <v>#VALUE!</v>
          </cell>
          <cell r="B1487"/>
          <cell r="E1487" t="str">
            <v>Stôl:</v>
          </cell>
          <cell r="F1487" t="e">
            <v>#VALUE!</v>
          </cell>
          <cell r="G1487"/>
          <cell r="H1487"/>
          <cell r="I1487" t="e">
            <v>#VALUE!</v>
          </cell>
          <cell r="J1487"/>
          <cell r="K1487"/>
          <cell r="L1487"/>
          <cell r="M1487"/>
          <cell r="N1487" t="str">
            <v xml:space="preserve"> </v>
          </cell>
          <cell r="O1487" t="str">
            <v xml:space="preserve"> </v>
          </cell>
          <cell r="P1487" t="str">
            <v xml:space="preserve"> </v>
          </cell>
          <cell r="Q1487" t="str">
            <v xml:space="preserve"> </v>
          </cell>
          <cell r="R1487"/>
          <cell r="S1487"/>
          <cell r="T1487"/>
          <cell r="U1487"/>
          <cell r="V1487" t="str">
            <v/>
          </cell>
          <cell r="W1487"/>
          <cell r="X1487"/>
          <cell r="Z1487"/>
          <cell r="AA1487"/>
          <cell r="AB1487"/>
          <cell r="AC1487"/>
          <cell r="AD1487"/>
        </row>
        <row r="1488">
          <cell r="A1488"/>
          <cell r="B1488"/>
          <cell r="E1488"/>
          <cell r="F1488"/>
          <cell r="G1488"/>
          <cell r="H1488"/>
          <cell r="I1488"/>
          <cell r="J1488"/>
          <cell r="K1488"/>
          <cell r="L1488"/>
          <cell r="M1488"/>
          <cell r="N1488"/>
          <cell r="O1488"/>
          <cell r="P1488"/>
          <cell r="Q1488"/>
          <cell r="R1488"/>
          <cell r="S1488"/>
          <cell r="T1488"/>
          <cell r="U1488"/>
          <cell r="V1488"/>
          <cell r="W1488"/>
          <cell r="X1488"/>
          <cell r="Z1488"/>
          <cell r="AA1488"/>
          <cell r="AB1488"/>
          <cell r="AC1488"/>
          <cell r="AD1488"/>
        </row>
        <row r="1489">
          <cell r="A1489"/>
          <cell r="B1489"/>
          <cell r="E1489" t="str">
            <v>Dátum:</v>
          </cell>
          <cell r="F1489">
            <v>43729</v>
          </cell>
          <cell r="G1489"/>
          <cell r="H1489"/>
          <cell r="I1489"/>
          <cell r="J1489"/>
          <cell r="K1489"/>
          <cell r="L1489"/>
          <cell r="M1489"/>
          <cell r="N1489"/>
          <cell r="O1489"/>
          <cell r="P1489"/>
          <cell r="Q1489"/>
          <cell r="R1489"/>
          <cell r="S1489"/>
          <cell r="T1489"/>
          <cell r="U1489"/>
          <cell r="V1489"/>
          <cell r="W1489"/>
          <cell r="X1489"/>
          <cell r="Z1489"/>
          <cell r="AA1489"/>
          <cell r="AB1489"/>
          <cell r="AC1489"/>
          <cell r="AD1489"/>
        </row>
        <row r="1490">
          <cell r="A1490" t="e">
            <v>#VALUE!</v>
          </cell>
          <cell r="B1490"/>
          <cell r="E1490" t="str">
            <v>Čas:</v>
          </cell>
          <cell r="F1490"/>
          <cell r="G1490"/>
          <cell r="H1490"/>
          <cell r="I1490" t="e">
            <v>#VALUE!</v>
          </cell>
          <cell r="J1490"/>
          <cell r="K1490"/>
          <cell r="L1490"/>
          <cell r="M1490"/>
          <cell r="N1490" t="str">
            <v xml:space="preserve"> </v>
          </cell>
          <cell r="O1490" t="str">
            <v xml:space="preserve"> </v>
          </cell>
          <cell r="P1490" t="str">
            <v xml:space="preserve"> </v>
          </cell>
          <cell r="Q1490" t="str">
            <v xml:space="preserve"> </v>
          </cell>
          <cell r="R1490"/>
          <cell r="S1490"/>
          <cell r="T1490"/>
          <cell r="U1490"/>
          <cell r="V1490" t="str">
            <v/>
          </cell>
          <cell r="W1490"/>
          <cell r="X1490"/>
          <cell r="Z1490"/>
          <cell r="AA1490"/>
          <cell r="AB1490"/>
          <cell r="AC1490"/>
          <cell r="AD1490"/>
        </row>
        <row r="1491">
          <cell r="A1491"/>
          <cell r="B1491"/>
          <cell r="E1491"/>
          <cell r="F1491"/>
          <cell r="G1491"/>
          <cell r="H1491"/>
          <cell r="I1491"/>
          <cell r="J1491"/>
          <cell r="K1491"/>
          <cell r="L1491"/>
          <cell r="M1491"/>
          <cell r="N1491"/>
          <cell r="O1491"/>
          <cell r="P1491"/>
          <cell r="Q1491"/>
          <cell r="R1491"/>
          <cell r="S1491"/>
          <cell r="T1491"/>
          <cell r="U1491"/>
          <cell r="V1491"/>
          <cell r="W1491"/>
          <cell r="X1491"/>
          <cell r="Z1491"/>
          <cell r="AA1491"/>
          <cell r="AB1491"/>
          <cell r="AC1491"/>
          <cell r="AD1491"/>
        </row>
        <row r="1492">
          <cell r="A1492"/>
          <cell r="B1492"/>
          <cell r="E1492" t="str">
            <v>Kategória :</v>
          </cell>
          <cell r="F1492" t="str">
            <v>NMŽky</v>
          </cell>
          <cell r="G1492"/>
          <cell r="H1492"/>
          <cell r="I1492"/>
          <cell r="J1492"/>
          <cell r="K1492"/>
          <cell r="L1492"/>
          <cell r="M1492"/>
          <cell r="N1492"/>
          <cell r="O1492"/>
          <cell r="P1492"/>
          <cell r="Q1492"/>
          <cell r="R1492"/>
          <cell r="S1492"/>
          <cell r="T1492"/>
          <cell r="U1492"/>
          <cell r="V1492"/>
          <cell r="W1492"/>
          <cell r="X1492"/>
          <cell r="Z1492"/>
          <cell r="AA1492"/>
          <cell r="AB1492"/>
          <cell r="AC1492"/>
          <cell r="AD1492"/>
        </row>
        <row r="1493">
          <cell r="A1493"/>
          <cell r="B1493"/>
          <cell r="E1493"/>
          <cell r="F1493"/>
          <cell r="G1493"/>
          <cell r="H1493"/>
          <cell r="I1493" t="str">
            <v>Rozhodca</v>
          </cell>
          <cell r="J1493"/>
          <cell r="K1493"/>
          <cell r="L1493"/>
          <cell r="M1493"/>
          <cell r="N1493"/>
          <cell r="O1493"/>
          <cell r="P1493" t="str">
            <v>Víťaz</v>
          </cell>
          <cell r="Q1493"/>
          <cell r="R1493"/>
          <cell r="S1493"/>
          <cell r="T1493"/>
          <cell r="U1493"/>
          <cell r="V1493"/>
          <cell r="W1493"/>
          <cell r="X1493"/>
          <cell r="Z1493"/>
          <cell r="AA1493"/>
          <cell r="AB1493"/>
          <cell r="AC1493"/>
          <cell r="AD1493"/>
        </row>
        <row r="1494">
          <cell r="A1494"/>
          <cell r="B1494"/>
          <cell r="E1494" t="str">
            <v>Skupina :</v>
          </cell>
          <cell r="F1494" t="e">
            <v>#VALUE!</v>
          </cell>
          <cell r="G1494"/>
          <cell r="H1494"/>
          <cell r="I1494" t="e">
            <v>#VALUE!</v>
          </cell>
          <cell r="J1494"/>
          <cell r="K1494"/>
          <cell r="L1494"/>
          <cell r="M1494"/>
          <cell r="N1494" t="e">
            <v>#VALUE!</v>
          </cell>
          <cell r="O1494"/>
          <cell r="P1494"/>
          <cell r="Q1494"/>
          <cell r="R1494"/>
          <cell r="S1494"/>
          <cell r="T1494"/>
          <cell r="U1494"/>
          <cell r="V1494"/>
          <cell r="W1494"/>
          <cell r="X1494"/>
          <cell r="Z1494"/>
          <cell r="AA1494"/>
          <cell r="AB1494"/>
          <cell r="AC1494"/>
          <cell r="AD1494"/>
        </row>
        <row r="1495">
          <cell r="A1495"/>
          <cell r="B1495"/>
          <cell r="E1495"/>
          <cell r="F1495"/>
          <cell r="G1495"/>
          <cell r="H1495"/>
          <cell r="I1495"/>
          <cell r="J1495"/>
          <cell r="K1495"/>
          <cell r="L1495"/>
          <cell r="M1495"/>
          <cell r="N1495"/>
          <cell r="O1495"/>
          <cell r="P1495"/>
          <cell r="Q1495"/>
          <cell r="R1495"/>
          <cell r="S1495"/>
          <cell r="T1495"/>
          <cell r="U1495"/>
          <cell r="V1495"/>
          <cell r="W1495"/>
          <cell r="X1495"/>
          <cell r="Z1495"/>
          <cell r="AA1495"/>
          <cell r="AB1495"/>
          <cell r="AC1495"/>
          <cell r="AD1495"/>
        </row>
        <row r="1496">
          <cell r="A1496"/>
          <cell r="B1496"/>
          <cell r="E1496" t="str">
            <v>Zápas:</v>
          </cell>
          <cell r="F1496" t="e">
            <v>#VALUE!</v>
          </cell>
          <cell r="G1496"/>
          <cell r="H1496"/>
          <cell r="I1496"/>
          <cell r="J1496"/>
          <cell r="K1496"/>
          <cell r="L1496"/>
          <cell r="M1496"/>
          <cell r="N1496"/>
          <cell r="O1496"/>
          <cell r="P1496"/>
          <cell r="Q1496"/>
          <cell r="R1496"/>
          <cell r="S1496"/>
          <cell r="T1496"/>
          <cell r="U1496"/>
          <cell r="V1496"/>
          <cell r="W1496"/>
          <cell r="X1496"/>
          <cell r="Z1496"/>
          <cell r="AA1496"/>
          <cell r="AB1496"/>
          <cell r="AC1496"/>
          <cell r="AD1496"/>
        </row>
        <row r="1497">
          <cell r="A1497"/>
          <cell r="B1497"/>
          <cell r="E1497"/>
          <cell r="F1497"/>
          <cell r="G1497"/>
          <cell r="H1497" t="str">
            <v>Udelené karty - priestupok</v>
          </cell>
          <cell r="I1497"/>
          <cell r="J1497"/>
          <cell r="K1497"/>
          <cell r="L1497"/>
          <cell r="M1497"/>
          <cell r="N1497"/>
          <cell r="O1497"/>
          <cell r="P1497"/>
          <cell r="Q1497"/>
          <cell r="R1497"/>
          <cell r="S1497"/>
          <cell r="T1497"/>
          <cell r="U1497"/>
          <cell r="V1497"/>
          <cell r="W1497"/>
          <cell r="X1497"/>
          <cell r="Z1497"/>
          <cell r="AA1497"/>
          <cell r="AB1497"/>
          <cell r="AC1497"/>
          <cell r="AD1497"/>
        </row>
        <row r="1498">
          <cell r="A1498"/>
          <cell r="B1498"/>
          <cell r="E1498"/>
          <cell r="F1498"/>
          <cell r="G1498"/>
          <cell r="H1498"/>
          <cell r="I1498"/>
          <cell r="J1498"/>
          <cell r="K1498"/>
          <cell r="L1498"/>
          <cell r="M1498"/>
          <cell r="N1498"/>
          <cell r="O1498"/>
          <cell r="P1498"/>
          <cell r="Q1498"/>
          <cell r="R1498"/>
          <cell r="S1498"/>
          <cell r="T1498"/>
          <cell r="U1498"/>
          <cell r="V1498"/>
          <cell r="W1498"/>
          <cell r="X1498"/>
          <cell r="Z1498"/>
          <cell r="AA1498"/>
          <cell r="AB1498"/>
          <cell r="AC1498"/>
          <cell r="AD1498"/>
        </row>
        <row r="1499">
          <cell r="A1499"/>
          <cell r="B1499"/>
          <cell r="E1499"/>
          <cell r="F1499"/>
          <cell r="G1499"/>
          <cell r="H1499"/>
          <cell r="I1499" t="e">
            <v>#VALUE!</v>
          </cell>
          <cell r="J1499"/>
          <cell r="K1499"/>
          <cell r="L1499"/>
          <cell r="M1499"/>
          <cell r="N1499"/>
          <cell r="O1499"/>
          <cell r="P1499" t="e">
            <v>#VALUE!</v>
          </cell>
          <cell r="Q1499"/>
          <cell r="R1499"/>
          <cell r="S1499"/>
          <cell r="T1499"/>
          <cell r="U1499"/>
          <cell r="V1499"/>
          <cell r="W1499"/>
          <cell r="X1499"/>
          <cell r="Z1499"/>
          <cell r="AA1499"/>
          <cell r="AB1499"/>
          <cell r="AC1499"/>
          <cell r="AD1499"/>
        </row>
        <row r="1500">
          <cell r="A1500"/>
          <cell r="B1500"/>
          <cell r="E1500"/>
          <cell r="F1500"/>
          <cell r="G1500"/>
          <cell r="H1500" t="str">
            <v>Ž</v>
          </cell>
          <cell r="I1500"/>
          <cell r="J1500"/>
          <cell r="K1500"/>
          <cell r="L1500"/>
          <cell r="M1500"/>
          <cell r="N1500"/>
          <cell r="O1500" t="str">
            <v>Ž</v>
          </cell>
          <cell r="P1500"/>
          <cell r="Q1500"/>
          <cell r="R1500"/>
          <cell r="S1500"/>
          <cell r="T1500"/>
          <cell r="U1500"/>
          <cell r="V1500"/>
          <cell r="W1500"/>
          <cell r="X1500"/>
          <cell r="Z1500"/>
          <cell r="AA1500"/>
          <cell r="AB1500"/>
          <cell r="AC1500"/>
          <cell r="AD1500"/>
        </row>
        <row r="1501">
          <cell r="A1501"/>
          <cell r="B1501"/>
          <cell r="E1501"/>
          <cell r="F1501"/>
          <cell r="G1501"/>
          <cell r="H1501" t="str">
            <v>ŽČ</v>
          </cell>
          <cell r="I1501"/>
          <cell r="J1501"/>
          <cell r="K1501"/>
          <cell r="L1501"/>
          <cell r="M1501"/>
          <cell r="N1501"/>
          <cell r="O1501" t="str">
            <v>ŽČ</v>
          </cell>
          <cell r="P1501"/>
          <cell r="Q1501"/>
          <cell r="R1501"/>
          <cell r="S1501"/>
          <cell r="T1501"/>
          <cell r="U1501"/>
          <cell r="V1501"/>
          <cell r="W1501"/>
          <cell r="X1501"/>
          <cell r="Z1501"/>
          <cell r="AA1501"/>
          <cell r="AB1501"/>
          <cell r="AC1501"/>
          <cell r="AD1501"/>
        </row>
        <row r="1502">
          <cell r="A1502"/>
          <cell r="B1502"/>
          <cell r="E1502"/>
          <cell r="F1502"/>
          <cell r="G1502"/>
          <cell r="H1502" t="str">
            <v>ŽČ</v>
          </cell>
          <cell r="I1502"/>
          <cell r="J1502"/>
          <cell r="K1502"/>
          <cell r="L1502"/>
          <cell r="M1502"/>
          <cell r="N1502"/>
          <cell r="O1502" t="str">
            <v>ŽČ</v>
          </cell>
          <cell r="P1502"/>
          <cell r="Q1502"/>
          <cell r="R1502"/>
          <cell r="S1502"/>
          <cell r="T1502"/>
          <cell r="U1502"/>
          <cell r="V1502"/>
          <cell r="W1502"/>
          <cell r="X1502"/>
          <cell r="Z1502"/>
          <cell r="AA1502"/>
          <cell r="AB1502"/>
          <cell r="AC1502"/>
          <cell r="AD1502"/>
        </row>
        <row r="1503">
          <cell r="A1503"/>
          <cell r="B1503"/>
          <cell r="E1503"/>
          <cell r="F1503"/>
          <cell r="G1503"/>
          <cell r="H1503"/>
          <cell r="I1503"/>
          <cell r="J1503"/>
          <cell r="K1503"/>
          <cell r="L1503"/>
          <cell r="M1503"/>
          <cell r="N1503"/>
          <cell r="O1503"/>
          <cell r="P1503"/>
          <cell r="Q1503"/>
          <cell r="R1503"/>
          <cell r="S1503"/>
          <cell r="T1503"/>
          <cell r="U1503"/>
          <cell r="V1503"/>
          <cell r="W1503"/>
          <cell r="X1503"/>
          <cell r="Z1503"/>
          <cell r="AA1503"/>
          <cell r="AB1503"/>
          <cell r="AC1503"/>
          <cell r="AD1503"/>
        </row>
        <row r="1504">
          <cell r="A1504"/>
          <cell r="B1504"/>
          <cell r="C1504"/>
          <cell r="D1504"/>
          <cell r="E1504"/>
          <cell r="F1504"/>
          <cell r="G1504"/>
          <cell r="H1504"/>
          <cell r="I1504"/>
          <cell r="J1504"/>
          <cell r="K1504"/>
          <cell r="L1504"/>
          <cell r="M1504"/>
          <cell r="N1504"/>
          <cell r="O1504"/>
          <cell r="P1504"/>
          <cell r="Q1504"/>
          <cell r="R1504"/>
          <cell r="S1504"/>
          <cell r="T1504"/>
          <cell r="U1504"/>
          <cell r="V1504"/>
          <cell r="W1504"/>
          <cell r="X1504"/>
          <cell r="Y1504"/>
          <cell r="Z1504"/>
          <cell r="AA1504"/>
          <cell r="AB1504"/>
          <cell r="AC1504"/>
          <cell r="AD1504"/>
        </row>
        <row r="1505">
          <cell r="A1505" t="e">
            <v>#VALUE!</v>
          </cell>
          <cell r="B1505"/>
          <cell r="E1505" t="str">
            <v xml:space="preserve">zápas č. </v>
          </cell>
          <cell r="F1505" t="e">
            <v>#VALUE!</v>
          </cell>
          <cell r="G1505"/>
          <cell r="H1505" t="str">
            <v>Servis</v>
          </cell>
          <cell r="I1505"/>
          <cell r="J1505"/>
          <cell r="K1505"/>
          <cell r="L1505"/>
          <cell r="M1505"/>
          <cell r="N1505"/>
          <cell r="O1505"/>
          <cell r="P1505"/>
          <cell r="Q1505"/>
          <cell r="R1505"/>
          <cell r="S1505"/>
          <cell r="T1505"/>
          <cell r="U1505"/>
          <cell r="V1505" t="str">
            <v>pomer</v>
          </cell>
          <cell r="W1505"/>
          <cell r="X1505"/>
          <cell r="Y1505" t="str">
            <v>(:)</v>
          </cell>
          <cell r="Z1505" t="str">
            <v/>
          </cell>
          <cell r="AA1505" t="str">
            <v/>
          </cell>
          <cell r="AB1505"/>
          <cell r="AC1505" t="e">
            <v>#VALUE!</v>
          </cell>
          <cell r="AD1505" t="e">
            <v>#VALUE!</v>
          </cell>
        </row>
        <row r="1506">
          <cell r="A1506"/>
          <cell r="B1506"/>
          <cell r="E1506"/>
          <cell r="F1506"/>
          <cell r="G1506" t="str">
            <v>Time out</v>
          </cell>
          <cell r="H1506" t="str">
            <v>Príjem</v>
          </cell>
          <cell r="I1506"/>
          <cell r="J1506"/>
          <cell r="K1506"/>
          <cell r="L1506"/>
          <cell r="M1506"/>
          <cell r="N1506">
            <v>1</v>
          </cell>
          <cell r="O1506">
            <v>2</v>
          </cell>
          <cell r="P1506">
            <v>3</v>
          </cell>
          <cell r="Q1506">
            <v>4</v>
          </cell>
          <cell r="R1506">
            <v>5</v>
          </cell>
          <cell r="S1506">
            <v>6</v>
          </cell>
          <cell r="T1506">
            <v>7</v>
          </cell>
          <cell r="U1506"/>
          <cell r="V1506" t="str">
            <v>setov</v>
          </cell>
          <cell r="W1506"/>
          <cell r="X1506"/>
          <cell r="Z1506"/>
          <cell r="AA1506"/>
          <cell r="AB1506"/>
          <cell r="AC1506"/>
          <cell r="AD1506"/>
        </row>
        <row r="1507">
          <cell r="A1507" t="e">
            <v>#VALUE!</v>
          </cell>
          <cell r="B1507"/>
          <cell r="E1507" t="str">
            <v>Stôl:</v>
          </cell>
          <cell r="F1507" t="e">
            <v>#VALUE!</v>
          </cell>
          <cell r="G1507"/>
          <cell r="H1507"/>
          <cell r="I1507" t="e">
            <v>#VALUE!</v>
          </cell>
          <cell r="J1507"/>
          <cell r="K1507"/>
          <cell r="L1507"/>
          <cell r="M1507"/>
          <cell r="N1507" t="str">
            <v xml:space="preserve"> </v>
          </cell>
          <cell r="O1507" t="str">
            <v xml:space="preserve"> </v>
          </cell>
          <cell r="P1507" t="str">
            <v xml:space="preserve"> </v>
          </cell>
          <cell r="Q1507" t="str">
            <v xml:space="preserve"> </v>
          </cell>
          <cell r="R1507"/>
          <cell r="S1507"/>
          <cell r="T1507"/>
          <cell r="U1507"/>
          <cell r="V1507" t="str">
            <v/>
          </cell>
          <cell r="W1507"/>
          <cell r="X1507"/>
          <cell r="Z1507"/>
          <cell r="AA1507"/>
          <cell r="AB1507"/>
          <cell r="AC1507"/>
          <cell r="AD1507"/>
        </row>
        <row r="1508">
          <cell r="A1508"/>
          <cell r="B1508"/>
          <cell r="E1508"/>
          <cell r="F1508"/>
          <cell r="G1508"/>
          <cell r="H1508"/>
          <cell r="I1508"/>
          <cell r="J1508"/>
          <cell r="K1508"/>
          <cell r="L1508"/>
          <cell r="M1508"/>
          <cell r="N1508"/>
          <cell r="O1508"/>
          <cell r="P1508"/>
          <cell r="Q1508"/>
          <cell r="R1508"/>
          <cell r="S1508"/>
          <cell r="T1508"/>
          <cell r="U1508"/>
          <cell r="V1508"/>
          <cell r="W1508"/>
          <cell r="X1508"/>
          <cell r="Z1508"/>
          <cell r="AA1508"/>
          <cell r="AB1508"/>
          <cell r="AC1508"/>
          <cell r="AD1508"/>
        </row>
        <row r="1509">
          <cell r="A1509"/>
          <cell r="B1509"/>
          <cell r="E1509" t="str">
            <v>Dátum:</v>
          </cell>
          <cell r="F1509">
            <v>43729</v>
          </cell>
          <cell r="G1509"/>
          <cell r="H1509"/>
          <cell r="I1509"/>
          <cell r="J1509"/>
          <cell r="K1509"/>
          <cell r="L1509"/>
          <cell r="M1509"/>
          <cell r="N1509"/>
          <cell r="O1509"/>
          <cell r="P1509"/>
          <cell r="Q1509"/>
          <cell r="R1509"/>
          <cell r="S1509"/>
          <cell r="T1509"/>
          <cell r="U1509"/>
          <cell r="V1509"/>
          <cell r="W1509"/>
          <cell r="X1509"/>
          <cell r="Z1509"/>
          <cell r="AA1509"/>
          <cell r="AB1509"/>
          <cell r="AC1509"/>
          <cell r="AD1509"/>
        </row>
        <row r="1510">
          <cell r="A1510" t="e">
            <v>#VALUE!</v>
          </cell>
          <cell r="B1510"/>
          <cell r="E1510" t="str">
            <v>Čas:</v>
          </cell>
          <cell r="F1510"/>
          <cell r="G1510"/>
          <cell r="H1510"/>
          <cell r="I1510" t="e">
            <v>#VALUE!</v>
          </cell>
          <cell r="J1510"/>
          <cell r="K1510"/>
          <cell r="L1510"/>
          <cell r="M1510"/>
          <cell r="N1510" t="str">
            <v xml:space="preserve"> </v>
          </cell>
          <cell r="O1510" t="str">
            <v xml:space="preserve"> </v>
          </cell>
          <cell r="P1510" t="str">
            <v xml:space="preserve"> </v>
          </cell>
          <cell r="Q1510" t="str">
            <v xml:space="preserve"> </v>
          </cell>
          <cell r="R1510"/>
          <cell r="S1510"/>
          <cell r="T1510"/>
          <cell r="U1510"/>
          <cell r="V1510" t="str">
            <v/>
          </cell>
          <cell r="W1510"/>
          <cell r="X1510"/>
          <cell r="Z1510"/>
          <cell r="AA1510"/>
          <cell r="AB1510"/>
          <cell r="AC1510"/>
          <cell r="AD1510"/>
        </row>
        <row r="1511">
          <cell r="A1511"/>
          <cell r="B1511"/>
          <cell r="E1511"/>
          <cell r="F1511"/>
          <cell r="G1511"/>
          <cell r="H1511"/>
          <cell r="I1511"/>
          <cell r="J1511"/>
          <cell r="K1511"/>
          <cell r="L1511"/>
          <cell r="M1511"/>
          <cell r="N1511"/>
          <cell r="O1511"/>
          <cell r="P1511"/>
          <cell r="Q1511"/>
          <cell r="R1511"/>
          <cell r="S1511"/>
          <cell r="T1511"/>
          <cell r="U1511"/>
          <cell r="V1511"/>
          <cell r="W1511"/>
          <cell r="X1511"/>
          <cell r="Z1511"/>
          <cell r="AA1511"/>
          <cell r="AB1511"/>
          <cell r="AC1511"/>
          <cell r="AD1511"/>
        </row>
        <row r="1512">
          <cell r="A1512"/>
          <cell r="B1512"/>
          <cell r="E1512" t="str">
            <v>Kategória :</v>
          </cell>
          <cell r="F1512" t="str">
            <v>NMŽky</v>
          </cell>
          <cell r="G1512"/>
          <cell r="H1512"/>
          <cell r="I1512"/>
          <cell r="J1512"/>
          <cell r="K1512"/>
          <cell r="L1512"/>
          <cell r="M1512"/>
          <cell r="N1512"/>
          <cell r="O1512"/>
          <cell r="P1512"/>
          <cell r="Q1512"/>
          <cell r="R1512"/>
          <cell r="S1512"/>
          <cell r="T1512"/>
          <cell r="U1512"/>
          <cell r="V1512"/>
          <cell r="W1512"/>
          <cell r="X1512"/>
          <cell r="Z1512"/>
          <cell r="AA1512"/>
          <cell r="AB1512"/>
          <cell r="AC1512"/>
          <cell r="AD1512"/>
        </row>
        <row r="1513">
          <cell r="A1513"/>
          <cell r="B1513"/>
          <cell r="E1513"/>
          <cell r="F1513"/>
          <cell r="G1513"/>
          <cell r="H1513"/>
          <cell r="I1513" t="str">
            <v>Rozhodca</v>
          </cell>
          <cell r="J1513"/>
          <cell r="K1513"/>
          <cell r="L1513"/>
          <cell r="M1513"/>
          <cell r="N1513"/>
          <cell r="O1513"/>
          <cell r="P1513" t="str">
            <v>Víťaz</v>
          </cell>
          <cell r="Q1513"/>
          <cell r="R1513"/>
          <cell r="S1513"/>
          <cell r="T1513"/>
          <cell r="U1513"/>
          <cell r="V1513"/>
          <cell r="W1513"/>
          <cell r="X1513"/>
          <cell r="Z1513"/>
          <cell r="AA1513"/>
          <cell r="AB1513"/>
          <cell r="AC1513"/>
          <cell r="AD1513"/>
        </row>
        <row r="1514">
          <cell r="A1514"/>
          <cell r="B1514"/>
          <cell r="E1514" t="str">
            <v>Skupina :</v>
          </cell>
          <cell r="F1514" t="e">
            <v>#VALUE!</v>
          </cell>
          <cell r="G1514"/>
          <cell r="H1514"/>
          <cell r="I1514"/>
          <cell r="J1514"/>
          <cell r="K1514"/>
          <cell r="L1514"/>
          <cell r="M1514"/>
          <cell r="N1514" t="e">
            <v>#VALUE!</v>
          </cell>
          <cell r="O1514"/>
          <cell r="P1514"/>
          <cell r="Q1514"/>
          <cell r="R1514"/>
          <cell r="S1514"/>
          <cell r="T1514"/>
          <cell r="U1514"/>
          <cell r="V1514"/>
          <cell r="W1514"/>
          <cell r="X1514"/>
          <cell r="Z1514"/>
          <cell r="AA1514"/>
          <cell r="AB1514"/>
          <cell r="AC1514"/>
          <cell r="AD1514"/>
        </row>
        <row r="1515">
          <cell r="A1515"/>
          <cell r="B1515"/>
          <cell r="E1515"/>
          <cell r="F1515"/>
          <cell r="G1515"/>
          <cell r="H1515"/>
          <cell r="I1515"/>
          <cell r="J1515"/>
          <cell r="K1515"/>
          <cell r="L1515"/>
          <cell r="M1515"/>
          <cell r="N1515"/>
          <cell r="O1515"/>
          <cell r="P1515"/>
          <cell r="Q1515"/>
          <cell r="R1515"/>
          <cell r="S1515"/>
          <cell r="T1515"/>
          <cell r="U1515"/>
          <cell r="V1515"/>
          <cell r="W1515"/>
          <cell r="X1515"/>
          <cell r="Z1515"/>
          <cell r="AA1515"/>
          <cell r="AB1515"/>
          <cell r="AC1515"/>
          <cell r="AD1515"/>
        </row>
        <row r="1516">
          <cell r="A1516"/>
          <cell r="B1516"/>
          <cell r="E1516" t="str">
            <v>Zápas:</v>
          </cell>
          <cell r="F1516" t="e">
            <v>#VALUE!</v>
          </cell>
          <cell r="G1516"/>
          <cell r="H1516"/>
          <cell r="I1516"/>
          <cell r="J1516"/>
          <cell r="K1516"/>
          <cell r="L1516"/>
          <cell r="M1516"/>
          <cell r="N1516"/>
          <cell r="O1516"/>
          <cell r="P1516"/>
          <cell r="Q1516"/>
          <cell r="R1516"/>
          <cell r="S1516"/>
          <cell r="T1516"/>
          <cell r="U1516"/>
          <cell r="V1516"/>
          <cell r="W1516"/>
          <cell r="X1516"/>
          <cell r="Z1516"/>
          <cell r="AA1516"/>
          <cell r="AB1516"/>
          <cell r="AC1516"/>
          <cell r="AD1516"/>
        </row>
        <row r="1517">
          <cell r="A1517"/>
          <cell r="B1517"/>
          <cell r="E1517"/>
          <cell r="F1517"/>
          <cell r="G1517"/>
          <cell r="H1517" t="str">
            <v>Udelené karty - priestupok</v>
          </cell>
          <cell r="I1517"/>
          <cell r="J1517"/>
          <cell r="K1517"/>
          <cell r="L1517"/>
          <cell r="M1517"/>
          <cell r="N1517"/>
          <cell r="O1517"/>
          <cell r="P1517"/>
          <cell r="Q1517"/>
          <cell r="R1517"/>
          <cell r="S1517"/>
          <cell r="T1517"/>
          <cell r="U1517"/>
          <cell r="V1517"/>
          <cell r="W1517"/>
          <cell r="X1517"/>
          <cell r="Z1517"/>
          <cell r="AA1517"/>
          <cell r="AB1517"/>
          <cell r="AC1517"/>
          <cell r="AD1517"/>
        </row>
        <row r="1518">
          <cell r="A1518"/>
          <cell r="B1518"/>
          <cell r="E1518"/>
          <cell r="F1518"/>
          <cell r="G1518"/>
          <cell r="H1518"/>
          <cell r="I1518"/>
          <cell r="J1518"/>
          <cell r="K1518"/>
          <cell r="L1518"/>
          <cell r="M1518"/>
          <cell r="N1518"/>
          <cell r="O1518"/>
          <cell r="P1518"/>
          <cell r="Q1518"/>
          <cell r="R1518"/>
          <cell r="S1518"/>
          <cell r="T1518"/>
          <cell r="U1518"/>
          <cell r="V1518"/>
          <cell r="W1518"/>
          <cell r="X1518"/>
          <cell r="Z1518"/>
          <cell r="AA1518"/>
          <cell r="AB1518"/>
          <cell r="AC1518"/>
          <cell r="AD1518"/>
        </row>
        <row r="1519">
          <cell r="A1519"/>
          <cell r="B1519"/>
          <cell r="E1519"/>
          <cell r="F1519"/>
          <cell r="G1519"/>
          <cell r="H1519"/>
          <cell r="I1519" t="e">
            <v>#VALUE!</v>
          </cell>
          <cell r="J1519"/>
          <cell r="K1519"/>
          <cell r="L1519"/>
          <cell r="M1519"/>
          <cell r="N1519"/>
          <cell r="O1519"/>
          <cell r="P1519" t="e">
            <v>#VALUE!</v>
          </cell>
          <cell r="Q1519"/>
          <cell r="R1519"/>
          <cell r="S1519"/>
          <cell r="T1519"/>
          <cell r="U1519"/>
          <cell r="V1519"/>
          <cell r="W1519"/>
          <cell r="X1519"/>
          <cell r="Z1519"/>
          <cell r="AA1519"/>
          <cell r="AB1519"/>
          <cell r="AC1519"/>
          <cell r="AD1519"/>
        </row>
        <row r="1520">
          <cell r="A1520"/>
          <cell r="B1520"/>
          <cell r="E1520"/>
          <cell r="F1520"/>
          <cell r="G1520"/>
          <cell r="H1520" t="str">
            <v>Ž</v>
          </cell>
          <cell r="I1520"/>
          <cell r="J1520"/>
          <cell r="K1520"/>
          <cell r="L1520"/>
          <cell r="M1520"/>
          <cell r="N1520"/>
          <cell r="O1520" t="str">
            <v>Ž</v>
          </cell>
          <cell r="P1520"/>
          <cell r="Q1520"/>
          <cell r="R1520"/>
          <cell r="S1520"/>
          <cell r="T1520"/>
          <cell r="U1520"/>
          <cell r="V1520"/>
          <cell r="W1520"/>
          <cell r="X1520"/>
          <cell r="Z1520"/>
          <cell r="AA1520"/>
          <cell r="AB1520"/>
          <cell r="AC1520"/>
          <cell r="AD1520"/>
        </row>
        <row r="1521">
          <cell r="A1521"/>
          <cell r="B1521"/>
          <cell r="E1521"/>
          <cell r="F1521"/>
          <cell r="G1521"/>
          <cell r="H1521" t="str">
            <v>ŽČ</v>
          </cell>
          <cell r="I1521"/>
          <cell r="J1521"/>
          <cell r="K1521"/>
          <cell r="L1521"/>
          <cell r="M1521"/>
          <cell r="N1521"/>
          <cell r="O1521" t="str">
            <v>ŽČ</v>
          </cell>
          <cell r="P1521"/>
          <cell r="Q1521"/>
          <cell r="R1521"/>
          <cell r="S1521"/>
          <cell r="T1521"/>
          <cell r="U1521"/>
          <cell r="V1521"/>
          <cell r="W1521"/>
          <cell r="X1521"/>
          <cell r="Z1521"/>
          <cell r="AA1521"/>
          <cell r="AB1521"/>
          <cell r="AC1521"/>
          <cell r="AD1521"/>
        </row>
        <row r="1522">
          <cell r="A1522"/>
          <cell r="B1522"/>
          <cell r="E1522"/>
          <cell r="F1522"/>
          <cell r="G1522"/>
          <cell r="H1522" t="str">
            <v>ŽČ</v>
          </cell>
          <cell r="I1522"/>
          <cell r="J1522"/>
          <cell r="K1522"/>
          <cell r="L1522"/>
          <cell r="M1522"/>
          <cell r="N1522"/>
          <cell r="O1522" t="str">
            <v>ŽČ</v>
          </cell>
          <cell r="P1522"/>
          <cell r="Q1522"/>
          <cell r="R1522"/>
          <cell r="S1522"/>
          <cell r="T1522"/>
          <cell r="U1522"/>
          <cell r="V1522"/>
          <cell r="W1522"/>
          <cell r="X1522"/>
          <cell r="Z1522"/>
          <cell r="AA1522"/>
          <cell r="AB1522"/>
          <cell r="AC1522"/>
          <cell r="AD1522"/>
        </row>
        <row r="1523">
          <cell r="A1523"/>
          <cell r="B1523"/>
          <cell r="E1523"/>
          <cell r="F1523"/>
          <cell r="G1523"/>
          <cell r="H1523"/>
          <cell r="I1523"/>
          <cell r="J1523"/>
          <cell r="K1523"/>
          <cell r="L1523"/>
          <cell r="M1523"/>
          <cell r="N1523"/>
          <cell r="O1523"/>
          <cell r="P1523"/>
          <cell r="Q1523"/>
          <cell r="R1523"/>
          <cell r="S1523"/>
          <cell r="T1523"/>
          <cell r="U1523"/>
          <cell r="V1523"/>
          <cell r="W1523"/>
          <cell r="X1523"/>
          <cell r="Z1523"/>
          <cell r="AA1523"/>
          <cell r="AB1523"/>
          <cell r="AC1523"/>
          <cell r="AD1523"/>
        </row>
        <row r="1524">
          <cell r="A1524"/>
          <cell r="B1524"/>
          <cell r="C1524"/>
          <cell r="D1524"/>
          <cell r="E1524"/>
          <cell r="F1524"/>
          <cell r="G1524"/>
          <cell r="H1524"/>
          <cell r="I1524"/>
          <cell r="J1524"/>
          <cell r="K1524"/>
          <cell r="L1524"/>
          <cell r="M1524"/>
          <cell r="N1524"/>
          <cell r="O1524"/>
          <cell r="P1524"/>
          <cell r="Q1524"/>
          <cell r="R1524"/>
          <cell r="S1524"/>
          <cell r="T1524"/>
          <cell r="U1524"/>
          <cell r="V1524"/>
          <cell r="W1524"/>
          <cell r="X1524"/>
          <cell r="Y1524"/>
          <cell r="Z1524"/>
          <cell r="AA1524"/>
          <cell r="AB1524"/>
          <cell r="AC1524"/>
          <cell r="AD1524"/>
        </row>
        <row r="1525">
          <cell r="A1525" t="e">
            <v>#VALUE!</v>
          </cell>
          <cell r="B1525"/>
          <cell r="E1525" t="str">
            <v xml:space="preserve">zápas č. </v>
          </cell>
          <cell r="F1525" t="e">
            <v>#VALUE!</v>
          </cell>
          <cell r="G1525"/>
          <cell r="H1525" t="str">
            <v>Servis</v>
          </cell>
          <cell r="I1525"/>
          <cell r="J1525"/>
          <cell r="K1525"/>
          <cell r="L1525"/>
          <cell r="M1525"/>
          <cell r="N1525"/>
          <cell r="O1525"/>
          <cell r="P1525"/>
          <cell r="Q1525"/>
          <cell r="R1525"/>
          <cell r="S1525"/>
          <cell r="T1525"/>
          <cell r="U1525"/>
          <cell r="V1525" t="str">
            <v>pomer</v>
          </cell>
          <cell r="W1525"/>
          <cell r="X1525"/>
          <cell r="Y1525" t="str">
            <v>(:)</v>
          </cell>
          <cell r="Z1525" t="str">
            <v/>
          </cell>
          <cell r="AA1525" t="str">
            <v/>
          </cell>
          <cell r="AB1525"/>
          <cell r="AC1525" t="e">
            <v>#VALUE!</v>
          </cell>
          <cell r="AD1525" t="e">
            <v>#VALUE!</v>
          </cell>
        </row>
        <row r="1526">
          <cell r="A1526"/>
          <cell r="B1526"/>
          <cell r="E1526"/>
          <cell r="F1526"/>
          <cell r="G1526" t="str">
            <v>Time out</v>
          </cell>
          <cell r="H1526" t="str">
            <v>Príjem</v>
          </cell>
          <cell r="I1526"/>
          <cell r="J1526"/>
          <cell r="K1526"/>
          <cell r="L1526"/>
          <cell r="M1526"/>
          <cell r="N1526">
            <v>1</v>
          </cell>
          <cell r="O1526">
            <v>2</v>
          </cell>
          <cell r="P1526">
            <v>3</v>
          </cell>
          <cell r="Q1526">
            <v>4</v>
          </cell>
          <cell r="R1526">
            <v>5</v>
          </cell>
          <cell r="S1526">
            <v>6</v>
          </cell>
          <cell r="T1526">
            <v>7</v>
          </cell>
          <cell r="U1526"/>
          <cell r="V1526" t="str">
            <v>setov</v>
          </cell>
          <cell r="W1526"/>
          <cell r="X1526"/>
          <cell r="Z1526"/>
          <cell r="AA1526"/>
          <cell r="AB1526"/>
          <cell r="AC1526"/>
          <cell r="AD1526"/>
        </row>
        <row r="1527">
          <cell r="A1527" t="e">
            <v>#VALUE!</v>
          </cell>
          <cell r="B1527"/>
          <cell r="E1527" t="str">
            <v>Stôl:</v>
          </cell>
          <cell r="F1527" t="e">
            <v>#VALUE!</v>
          </cell>
          <cell r="G1527"/>
          <cell r="H1527"/>
          <cell r="I1527" t="e">
            <v>#VALUE!</v>
          </cell>
          <cell r="J1527"/>
          <cell r="K1527"/>
          <cell r="L1527"/>
          <cell r="M1527"/>
          <cell r="N1527" t="str">
            <v xml:space="preserve"> </v>
          </cell>
          <cell r="O1527" t="str">
            <v xml:space="preserve"> </v>
          </cell>
          <cell r="P1527" t="str">
            <v xml:space="preserve"> </v>
          </cell>
          <cell r="Q1527" t="str">
            <v xml:space="preserve"> </v>
          </cell>
          <cell r="R1527"/>
          <cell r="S1527"/>
          <cell r="T1527"/>
          <cell r="U1527"/>
          <cell r="V1527" t="str">
            <v/>
          </cell>
          <cell r="W1527"/>
          <cell r="X1527"/>
          <cell r="Z1527"/>
          <cell r="AA1527"/>
          <cell r="AB1527"/>
          <cell r="AC1527"/>
          <cell r="AD1527"/>
        </row>
        <row r="1528">
          <cell r="A1528"/>
          <cell r="B1528"/>
          <cell r="E1528"/>
          <cell r="F1528"/>
          <cell r="G1528"/>
          <cell r="H1528"/>
          <cell r="I1528"/>
          <cell r="J1528"/>
          <cell r="K1528"/>
          <cell r="L1528"/>
          <cell r="M1528"/>
          <cell r="N1528"/>
          <cell r="O1528"/>
          <cell r="P1528"/>
          <cell r="Q1528"/>
          <cell r="R1528"/>
          <cell r="S1528"/>
          <cell r="T1528"/>
          <cell r="U1528"/>
          <cell r="V1528"/>
          <cell r="W1528"/>
          <cell r="X1528"/>
          <cell r="Z1528"/>
          <cell r="AA1528"/>
          <cell r="AB1528"/>
          <cell r="AC1528"/>
          <cell r="AD1528"/>
        </row>
        <row r="1529">
          <cell r="A1529"/>
          <cell r="B1529"/>
          <cell r="E1529" t="str">
            <v>Dátum:</v>
          </cell>
          <cell r="F1529">
            <v>43729</v>
          </cell>
          <cell r="G1529"/>
          <cell r="H1529"/>
          <cell r="I1529"/>
          <cell r="J1529"/>
          <cell r="K1529"/>
          <cell r="L1529"/>
          <cell r="M1529"/>
          <cell r="N1529"/>
          <cell r="O1529"/>
          <cell r="P1529"/>
          <cell r="Q1529"/>
          <cell r="R1529"/>
          <cell r="S1529"/>
          <cell r="T1529"/>
          <cell r="U1529"/>
          <cell r="V1529"/>
          <cell r="W1529"/>
          <cell r="X1529"/>
          <cell r="Z1529"/>
          <cell r="AA1529"/>
          <cell r="AB1529"/>
          <cell r="AC1529"/>
          <cell r="AD1529"/>
        </row>
        <row r="1530">
          <cell r="A1530" t="e">
            <v>#VALUE!</v>
          </cell>
          <cell r="B1530"/>
          <cell r="E1530" t="str">
            <v>Čas:</v>
          </cell>
          <cell r="F1530"/>
          <cell r="G1530"/>
          <cell r="H1530"/>
          <cell r="I1530" t="e">
            <v>#VALUE!</v>
          </cell>
          <cell r="J1530"/>
          <cell r="K1530"/>
          <cell r="L1530"/>
          <cell r="M1530"/>
          <cell r="N1530" t="str">
            <v xml:space="preserve"> </v>
          </cell>
          <cell r="O1530" t="str">
            <v xml:space="preserve"> </v>
          </cell>
          <cell r="P1530" t="str">
            <v xml:space="preserve"> </v>
          </cell>
          <cell r="Q1530" t="str">
            <v xml:space="preserve"> </v>
          </cell>
          <cell r="R1530"/>
          <cell r="S1530"/>
          <cell r="T1530"/>
          <cell r="U1530"/>
          <cell r="V1530" t="str">
            <v/>
          </cell>
          <cell r="W1530"/>
          <cell r="X1530"/>
          <cell r="Z1530"/>
          <cell r="AA1530"/>
          <cell r="AB1530"/>
          <cell r="AC1530"/>
          <cell r="AD1530"/>
        </row>
        <row r="1531">
          <cell r="A1531"/>
          <cell r="B1531"/>
          <cell r="E1531"/>
          <cell r="F1531"/>
          <cell r="G1531"/>
          <cell r="H1531"/>
          <cell r="I1531"/>
          <cell r="J1531"/>
          <cell r="K1531"/>
          <cell r="L1531"/>
          <cell r="M1531"/>
          <cell r="N1531"/>
          <cell r="O1531"/>
          <cell r="P1531"/>
          <cell r="Q1531"/>
          <cell r="R1531"/>
          <cell r="S1531"/>
          <cell r="T1531"/>
          <cell r="U1531"/>
          <cell r="V1531"/>
          <cell r="W1531"/>
          <cell r="X1531"/>
          <cell r="Z1531"/>
          <cell r="AA1531"/>
          <cell r="AB1531"/>
          <cell r="AC1531"/>
          <cell r="AD1531"/>
        </row>
        <row r="1532">
          <cell r="A1532"/>
          <cell r="B1532"/>
          <cell r="E1532" t="str">
            <v>Kategória :</v>
          </cell>
          <cell r="F1532" t="str">
            <v>NMŽky</v>
          </cell>
          <cell r="G1532"/>
          <cell r="H1532"/>
          <cell r="I1532"/>
          <cell r="J1532"/>
          <cell r="K1532"/>
          <cell r="L1532"/>
          <cell r="M1532"/>
          <cell r="N1532"/>
          <cell r="O1532"/>
          <cell r="P1532"/>
          <cell r="Q1532"/>
          <cell r="R1532"/>
          <cell r="S1532"/>
          <cell r="T1532"/>
          <cell r="U1532"/>
          <cell r="V1532"/>
          <cell r="W1532"/>
          <cell r="X1532"/>
          <cell r="Z1532"/>
          <cell r="AA1532"/>
          <cell r="AB1532"/>
          <cell r="AC1532"/>
          <cell r="AD1532"/>
        </row>
        <row r="1533">
          <cell r="A1533"/>
          <cell r="B1533"/>
          <cell r="E1533"/>
          <cell r="F1533"/>
          <cell r="G1533"/>
          <cell r="H1533"/>
          <cell r="I1533" t="str">
            <v>Rozhodca</v>
          </cell>
          <cell r="J1533"/>
          <cell r="K1533"/>
          <cell r="L1533"/>
          <cell r="M1533"/>
          <cell r="N1533"/>
          <cell r="O1533"/>
          <cell r="P1533" t="str">
            <v>Víťaz</v>
          </cell>
          <cell r="Q1533"/>
          <cell r="R1533"/>
          <cell r="S1533"/>
          <cell r="T1533"/>
          <cell r="U1533"/>
          <cell r="V1533"/>
          <cell r="W1533"/>
          <cell r="X1533"/>
          <cell r="Z1533"/>
          <cell r="AA1533"/>
          <cell r="AB1533"/>
          <cell r="AC1533"/>
          <cell r="AD1533"/>
        </row>
        <row r="1534">
          <cell r="A1534"/>
          <cell r="B1534"/>
          <cell r="E1534" t="str">
            <v>Skupina :</v>
          </cell>
          <cell r="F1534" t="e">
            <v>#VALUE!</v>
          </cell>
          <cell r="G1534"/>
          <cell r="H1534"/>
          <cell r="I1534"/>
          <cell r="J1534"/>
          <cell r="K1534"/>
          <cell r="L1534"/>
          <cell r="M1534"/>
          <cell r="N1534" t="e">
            <v>#VALUE!</v>
          </cell>
          <cell r="O1534"/>
          <cell r="P1534"/>
          <cell r="Q1534"/>
          <cell r="R1534"/>
          <cell r="S1534"/>
          <cell r="T1534"/>
          <cell r="U1534"/>
          <cell r="V1534"/>
          <cell r="W1534"/>
          <cell r="X1534"/>
          <cell r="Z1534"/>
          <cell r="AA1534"/>
          <cell r="AB1534"/>
          <cell r="AC1534"/>
          <cell r="AD1534"/>
        </row>
        <row r="1535">
          <cell r="A1535"/>
          <cell r="B1535"/>
          <cell r="E1535"/>
          <cell r="F1535"/>
          <cell r="G1535"/>
          <cell r="H1535"/>
          <cell r="I1535"/>
          <cell r="J1535"/>
          <cell r="K1535"/>
          <cell r="L1535"/>
          <cell r="M1535"/>
          <cell r="N1535"/>
          <cell r="O1535"/>
          <cell r="P1535"/>
          <cell r="Q1535"/>
          <cell r="R1535"/>
          <cell r="S1535"/>
          <cell r="T1535"/>
          <cell r="U1535"/>
          <cell r="V1535"/>
          <cell r="W1535"/>
          <cell r="X1535"/>
          <cell r="Z1535"/>
          <cell r="AA1535"/>
          <cell r="AB1535"/>
          <cell r="AC1535"/>
          <cell r="AD1535"/>
        </row>
        <row r="1536">
          <cell r="A1536"/>
          <cell r="B1536"/>
          <cell r="E1536" t="str">
            <v>Zápas:</v>
          </cell>
          <cell r="F1536" t="e">
            <v>#VALUE!</v>
          </cell>
          <cell r="G1536"/>
          <cell r="H1536"/>
          <cell r="I1536"/>
          <cell r="J1536"/>
          <cell r="K1536"/>
          <cell r="L1536"/>
          <cell r="M1536"/>
          <cell r="N1536"/>
          <cell r="O1536"/>
          <cell r="P1536"/>
          <cell r="Q1536"/>
          <cell r="R1536"/>
          <cell r="S1536"/>
          <cell r="T1536"/>
          <cell r="U1536"/>
          <cell r="V1536"/>
          <cell r="W1536"/>
          <cell r="X1536"/>
          <cell r="Z1536"/>
          <cell r="AA1536"/>
          <cell r="AB1536"/>
          <cell r="AC1536"/>
          <cell r="AD1536"/>
        </row>
        <row r="1537">
          <cell r="A1537"/>
          <cell r="B1537"/>
          <cell r="E1537"/>
          <cell r="F1537"/>
          <cell r="G1537"/>
          <cell r="H1537" t="str">
            <v>Udelené karty - priestupok</v>
          </cell>
          <cell r="I1537"/>
          <cell r="J1537"/>
          <cell r="K1537"/>
          <cell r="L1537"/>
          <cell r="M1537"/>
          <cell r="N1537"/>
          <cell r="O1537"/>
          <cell r="P1537"/>
          <cell r="Q1537"/>
          <cell r="R1537"/>
          <cell r="S1537"/>
          <cell r="T1537"/>
          <cell r="U1537"/>
          <cell r="V1537"/>
          <cell r="W1537"/>
          <cell r="X1537"/>
          <cell r="Z1537"/>
          <cell r="AA1537"/>
          <cell r="AB1537"/>
          <cell r="AC1537"/>
          <cell r="AD1537"/>
        </row>
        <row r="1538">
          <cell r="A1538"/>
          <cell r="B1538"/>
          <cell r="E1538"/>
          <cell r="F1538"/>
          <cell r="G1538"/>
          <cell r="H1538"/>
          <cell r="I1538"/>
          <cell r="J1538"/>
          <cell r="K1538"/>
          <cell r="L1538"/>
          <cell r="M1538"/>
          <cell r="N1538"/>
          <cell r="O1538"/>
          <cell r="P1538"/>
          <cell r="Q1538"/>
          <cell r="R1538"/>
          <cell r="S1538"/>
          <cell r="T1538"/>
          <cell r="U1538"/>
          <cell r="V1538"/>
          <cell r="W1538"/>
          <cell r="X1538"/>
          <cell r="Z1538"/>
          <cell r="AA1538"/>
          <cell r="AB1538"/>
          <cell r="AC1538"/>
          <cell r="AD1538"/>
        </row>
        <row r="1539">
          <cell r="A1539"/>
          <cell r="B1539"/>
          <cell r="E1539"/>
          <cell r="F1539"/>
          <cell r="G1539"/>
          <cell r="H1539"/>
          <cell r="I1539" t="e">
            <v>#VALUE!</v>
          </cell>
          <cell r="J1539"/>
          <cell r="K1539"/>
          <cell r="L1539"/>
          <cell r="M1539"/>
          <cell r="N1539"/>
          <cell r="O1539"/>
          <cell r="P1539" t="e">
            <v>#VALUE!</v>
          </cell>
          <cell r="Q1539"/>
          <cell r="R1539"/>
          <cell r="S1539"/>
          <cell r="T1539"/>
          <cell r="U1539"/>
          <cell r="V1539"/>
          <cell r="W1539"/>
          <cell r="X1539"/>
          <cell r="Z1539"/>
          <cell r="AA1539"/>
          <cell r="AB1539"/>
          <cell r="AC1539"/>
          <cell r="AD1539"/>
        </row>
        <row r="1540">
          <cell r="A1540"/>
          <cell r="B1540"/>
          <cell r="E1540"/>
          <cell r="F1540"/>
          <cell r="G1540"/>
          <cell r="H1540" t="str">
            <v>Ž</v>
          </cell>
          <cell r="I1540"/>
          <cell r="J1540"/>
          <cell r="K1540"/>
          <cell r="L1540"/>
          <cell r="M1540"/>
          <cell r="N1540"/>
          <cell r="O1540" t="str">
            <v>Ž</v>
          </cell>
          <cell r="P1540"/>
          <cell r="Q1540"/>
          <cell r="R1540"/>
          <cell r="S1540"/>
          <cell r="T1540"/>
          <cell r="U1540"/>
          <cell r="V1540"/>
          <cell r="W1540"/>
          <cell r="X1540"/>
          <cell r="Z1540"/>
          <cell r="AA1540"/>
          <cell r="AB1540"/>
          <cell r="AC1540"/>
          <cell r="AD1540"/>
        </row>
        <row r="1541">
          <cell r="A1541"/>
          <cell r="B1541"/>
          <cell r="E1541"/>
          <cell r="F1541"/>
          <cell r="G1541"/>
          <cell r="H1541" t="str">
            <v>ŽČ</v>
          </cell>
          <cell r="I1541"/>
          <cell r="J1541"/>
          <cell r="K1541"/>
          <cell r="L1541"/>
          <cell r="M1541"/>
          <cell r="N1541"/>
          <cell r="O1541" t="str">
            <v>ŽČ</v>
          </cell>
          <cell r="P1541"/>
          <cell r="Q1541"/>
          <cell r="R1541"/>
          <cell r="S1541"/>
          <cell r="T1541"/>
          <cell r="U1541"/>
          <cell r="V1541"/>
          <cell r="W1541"/>
          <cell r="X1541"/>
          <cell r="Z1541"/>
          <cell r="AA1541"/>
          <cell r="AB1541"/>
          <cell r="AC1541"/>
          <cell r="AD1541"/>
        </row>
        <row r="1542">
          <cell r="A1542"/>
          <cell r="B1542"/>
          <cell r="E1542"/>
          <cell r="F1542"/>
          <cell r="G1542"/>
          <cell r="H1542" t="str">
            <v>ŽČ</v>
          </cell>
          <cell r="I1542"/>
          <cell r="J1542"/>
          <cell r="K1542"/>
          <cell r="L1542"/>
          <cell r="M1542"/>
          <cell r="N1542"/>
          <cell r="O1542" t="str">
            <v>ŽČ</v>
          </cell>
          <cell r="P1542"/>
          <cell r="Q1542"/>
          <cell r="R1542"/>
          <cell r="S1542"/>
          <cell r="T1542"/>
          <cell r="U1542"/>
          <cell r="V1542"/>
          <cell r="W1542"/>
          <cell r="X1542"/>
          <cell r="Z1542"/>
          <cell r="AA1542"/>
          <cell r="AB1542"/>
          <cell r="AC1542"/>
          <cell r="AD1542"/>
        </row>
        <row r="1543">
          <cell r="A1543"/>
          <cell r="B1543"/>
          <cell r="E1543"/>
          <cell r="F1543"/>
          <cell r="G1543"/>
          <cell r="H1543"/>
          <cell r="I1543"/>
          <cell r="J1543"/>
          <cell r="K1543"/>
          <cell r="L1543"/>
          <cell r="M1543"/>
          <cell r="N1543"/>
          <cell r="O1543"/>
          <cell r="P1543"/>
          <cell r="Q1543"/>
          <cell r="R1543"/>
          <cell r="S1543"/>
          <cell r="T1543"/>
          <cell r="U1543"/>
          <cell r="V1543"/>
          <cell r="W1543"/>
          <cell r="X1543"/>
          <cell r="Z1543"/>
          <cell r="AA1543"/>
          <cell r="AB1543"/>
          <cell r="AC1543"/>
          <cell r="AD1543"/>
        </row>
        <row r="1544">
          <cell r="A1544"/>
          <cell r="B1544"/>
          <cell r="C1544"/>
          <cell r="D1544"/>
          <cell r="E1544"/>
          <cell r="F1544"/>
          <cell r="G1544"/>
          <cell r="H1544"/>
          <cell r="I1544"/>
          <cell r="J1544"/>
          <cell r="K1544"/>
          <cell r="L1544"/>
          <cell r="M1544"/>
          <cell r="N1544"/>
          <cell r="O1544"/>
          <cell r="P1544"/>
          <cell r="Q1544"/>
          <cell r="R1544"/>
          <cell r="S1544"/>
          <cell r="T1544"/>
          <cell r="U1544"/>
          <cell r="V1544"/>
          <cell r="W1544"/>
          <cell r="X1544"/>
          <cell r="Y1544"/>
          <cell r="Z1544"/>
          <cell r="AA1544"/>
          <cell r="AB1544"/>
          <cell r="AC1544"/>
          <cell r="AD1544"/>
        </row>
        <row r="1545">
          <cell r="A1545" t="e">
            <v>#VALUE!</v>
          </cell>
          <cell r="B1545"/>
          <cell r="E1545" t="str">
            <v xml:space="preserve">zápas č. </v>
          </cell>
          <cell r="F1545" t="e">
            <v>#VALUE!</v>
          </cell>
          <cell r="G1545"/>
          <cell r="H1545" t="str">
            <v>Servis</v>
          </cell>
          <cell r="I1545"/>
          <cell r="J1545"/>
          <cell r="K1545"/>
          <cell r="L1545"/>
          <cell r="M1545"/>
          <cell r="N1545"/>
          <cell r="O1545"/>
          <cell r="P1545"/>
          <cell r="Q1545"/>
          <cell r="R1545"/>
          <cell r="S1545"/>
          <cell r="T1545"/>
          <cell r="U1545"/>
          <cell r="V1545" t="str">
            <v>pomer</v>
          </cell>
          <cell r="W1545"/>
          <cell r="X1545"/>
          <cell r="Y1545" t="str">
            <v>(:)</v>
          </cell>
          <cell r="Z1545" t="str">
            <v/>
          </cell>
          <cell r="AA1545" t="str">
            <v/>
          </cell>
          <cell r="AB1545"/>
          <cell r="AC1545" t="e">
            <v>#VALUE!</v>
          </cell>
          <cell r="AD1545" t="e">
            <v>#VALUE!</v>
          </cell>
        </row>
        <row r="1546">
          <cell r="A1546"/>
          <cell r="B1546"/>
          <cell r="E1546"/>
          <cell r="F1546"/>
          <cell r="G1546" t="str">
            <v>Time out</v>
          </cell>
          <cell r="H1546" t="str">
            <v>Príjem</v>
          </cell>
          <cell r="I1546"/>
          <cell r="J1546"/>
          <cell r="K1546"/>
          <cell r="L1546"/>
          <cell r="M1546"/>
          <cell r="N1546">
            <v>1</v>
          </cell>
          <cell r="O1546">
            <v>2</v>
          </cell>
          <cell r="P1546">
            <v>3</v>
          </cell>
          <cell r="Q1546">
            <v>4</v>
          </cell>
          <cell r="R1546">
            <v>5</v>
          </cell>
          <cell r="S1546">
            <v>6</v>
          </cell>
          <cell r="T1546">
            <v>7</v>
          </cell>
          <cell r="U1546"/>
          <cell r="V1546" t="str">
            <v>setov</v>
          </cell>
          <cell r="W1546"/>
          <cell r="X1546"/>
          <cell r="Z1546"/>
          <cell r="AA1546"/>
          <cell r="AB1546"/>
          <cell r="AC1546"/>
          <cell r="AD1546"/>
        </row>
        <row r="1547">
          <cell r="A1547" t="e">
            <v>#VALUE!</v>
          </cell>
          <cell r="B1547"/>
          <cell r="E1547" t="str">
            <v>Stôl:</v>
          </cell>
          <cell r="F1547" t="e">
            <v>#VALUE!</v>
          </cell>
          <cell r="G1547"/>
          <cell r="H1547"/>
          <cell r="I1547" t="e">
            <v>#VALUE!</v>
          </cell>
          <cell r="J1547"/>
          <cell r="K1547"/>
          <cell r="L1547"/>
          <cell r="M1547"/>
          <cell r="N1547" t="str">
            <v xml:space="preserve"> </v>
          </cell>
          <cell r="O1547" t="str">
            <v xml:space="preserve"> </v>
          </cell>
          <cell r="P1547" t="str">
            <v xml:space="preserve"> </v>
          </cell>
          <cell r="Q1547" t="str">
            <v xml:space="preserve"> </v>
          </cell>
          <cell r="R1547"/>
          <cell r="S1547"/>
          <cell r="T1547"/>
          <cell r="U1547"/>
          <cell r="V1547" t="str">
            <v/>
          </cell>
          <cell r="W1547"/>
          <cell r="X1547"/>
          <cell r="Z1547"/>
          <cell r="AA1547"/>
          <cell r="AB1547"/>
          <cell r="AC1547"/>
          <cell r="AD1547"/>
        </row>
        <row r="1548">
          <cell r="A1548"/>
          <cell r="B1548"/>
          <cell r="E1548"/>
          <cell r="F1548"/>
          <cell r="G1548"/>
          <cell r="H1548"/>
          <cell r="I1548"/>
          <cell r="J1548"/>
          <cell r="K1548"/>
          <cell r="L1548"/>
          <cell r="M1548"/>
          <cell r="N1548"/>
          <cell r="O1548"/>
          <cell r="P1548"/>
          <cell r="Q1548"/>
          <cell r="R1548"/>
          <cell r="S1548"/>
          <cell r="T1548"/>
          <cell r="U1548"/>
          <cell r="V1548"/>
          <cell r="W1548"/>
          <cell r="X1548"/>
          <cell r="Z1548"/>
          <cell r="AA1548"/>
          <cell r="AB1548"/>
          <cell r="AC1548"/>
          <cell r="AD1548"/>
        </row>
        <row r="1549">
          <cell r="A1549"/>
          <cell r="B1549"/>
          <cell r="E1549" t="str">
            <v>Dátum:</v>
          </cell>
          <cell r="F1549">
            <v>43729</v>
          </cell>
          <cell r="G1549"/>
          <cell r="H1549"/>
          <cell r="I1549"/>
          <cell r="J1549"/>
          <cell r="K1549"/>
          <cell r="L1549"/>
          <cell r="M1549"/>
          <cell r="N1549"/>
          <cell r="O1549"/>
          <cell r="P1549"/>
          <cell r="Q1549"/>
          <cell r="R1549"/>
          <cell r="S1549"/>
          <cell r="T1549"/>
          <cell r="U1549"/>
          <cell r="V1549"/>
          <cell r="W1549"/>
          <cell r="X1549"/>
          <cell r="Z1549"/>
          <cell r="AA1549"/>
          <cell r="AB1549"/>
          <cell r="AC1549"/>
          <cell r="AD1549"/>
        </row>
        <row r="1550">
          <cell r="A1550" t="e">
            <v>#VALUE!</v>
          </cell>
          <cell r="B1550"/>
          <cell r="E1550" t="str">
            <v>Čas:</v>
          </cell>
          <cell r="F1550"/>
          <cell r="G1550"/>
          <cell r="H1550"/>
          <cell r="I1550" t="e">
            <v>#VALUE!</v>
          </cell>
          <cell r="J1550"/>
          <cell r="K1550"/>
          <cell r="L1550"/>
          <cell r="M1550"/>
          <cell r="N1550" t="str">
            <v xml:space="preserve"> </v>
          </cell>
          <cell r="O1550" t="str">
            <v xml:space="preserve"> </v>
          </cell>
          <cell r="P1550" t="str">
            <v xml:space="preserve"> </v>
          </cell>
          <cell r="Q1550" t="str">
            <v xml:space="preserve"> </v>
          </cell>
          <cell r="R1550"/>
          <cell r="S1550"/>
          <cell r="T1550"/>
          <cell r="U1550"/>
          <cell r="V1550" t="str">
            <v/>
          </cell>
          <cell r="W1550"/>
          <cell r="X1550"/>
          <cell r="Z1550"/>
          <cell r="AA1550"/>
          <cell r="AB1550"/>
          <cell r="AC1550"/>
          <cell r="AD1550"/>
        </row>
        <row r="1551">
          <cell r="A1551"/>
          <cell r="B1551"/>
          <cell r="E1551"/>
          <cell r="F1551"/>
          <cell r="G1551"/>
          <cell r="H1551"/>
          <cell r="I1551"/>
          <cell r="J1551"/>
          <cell r="K1551"/>
          <cell r="L1551"/>
          <cell r="M1551"/>
          <cell r="N1551"/>
          <cell r="O1551"/>
          <cell r="P1551"/>
          <cell r="Q1551"/>
          <cell r="R1551"/>
          <cell r="S1551"/>
          <cell r="T1551"/>
          <cell r="U1551"/>
          <cell r="V1551"/>
          <cell r="W1551"/>
          <cell r="X1551"/>
          <cell r="Z1551"/>
          <cell r="AA1551"/>
          <cell r="AB1551"/>
          <cell r="AC1551"/>
          <cell r="AD1551"/>
        </row>
        <row r="1552">
          <cell r="A1552"/>
          <cell r="B1552"/>
          <cell r="E1552" t="str">
            <v>Kategória :</v>
          </cell>
          <cell r="F1552" t="str">
            <v>NMŽky</v>
          </cell>
          <cell r="G1552"/>
          <cell r="H1552"/>
          <cell r="I1552"/>
          <cell r="J1552"/>
          <cell r="K1552"/>
          <cell r="L1552"/>
          <cell r="M1552"/>
          <cell r="N1552"/>
          <cell r="O1552"/>
          <cell r="P1552"/>
          <cell r="Q1552"/>
          <cell r="R1552"/>
          <cell r="S1552"/>
          <cell r="T1552"/>
          <cell r="U1552"/>
          <cell r="V1552"/>
          <cell r="W1552"/>
          <cell r="X1552"/>
          <cell r="Z1552"/>
          <cell r="AA1552"/>
          <cell r="AB1552"/>
          <cell r="AC1552"/>
          <cell r="AD1552"/>
        </row>
        <row r="1553">
          <cell r="A1553"/>
          <cell r="B1553"/>
          <cell r="E1553"/>
          <cell r="F1553"/>
          <cell r="G1553"/>
          <cell r="H1553"/>
          <cell r="I1553" t="str">
            <v>Rozhodca</v>
          </cell>
          <cell r="J1553"/>
          <cell r="K1553"/>
          <cell r="L1553"/>
          <cell r="M1553"/>
          <cell r="N1553"/>
          <cell r="O1553"/>
          <cell r="P1553" t="str">
            <v>Víťaz</v>
          </cell>
          <cell r="Q1553"/>
          <cell r="R1553"/>
          <cell r="S1553"/>
          <cell r="T1553"/>
          <cell r="U1553"/>
          <cell r="V1553"/>
          <cell r="W1553"/>
          <cell r="X1553"/>
          <cell r="Z1553"/>
          <cell r="AA1553"/>
          <cell r="AB1553"/>
          <cell r="AC1553"/>
          <cell r="AD1553"/>
        </row>
        <row r="1554">
          <cell r="A1554"/>
          <cell r="B1554"/>
          <cell r="E1554" t="str">
            <v>Skupina :</v>
          </cell>
          <cell r="F1554" t="e">
            <v>#VALUE!</v>
          </cell>
          <cell r="G1554"/>
          <cell r="H1554"/>
          <cell r="I1554"/>
          <cell r="J1554"/>
          <cell r="K1554"/>
          <cell r="L1554"/>
          <cell r="M1554"/>
          <cell r="N1554" t="e">
            <v>#VALUE!</v>
          </cell>
          <cell r="O1554"/>
          <cell r="P1554"/>
          <cell r="Q1554"/>
          <cell r="R1554"/>
          <cell r="S1554"/>
          <cell r="T1554"/>
          <cell r="U1554"/>
          <cell r="V1554"/>
          <cell r="W1554"/>
          <cell r="X1554"/>
          <cell r="Z1554"/>
          <cell r="AA1554"/>
          <cell r="AB1554"/>
          <cell r="AC1554"/>
          <cell r="AD1554"/>
        </row>
        <row r="1555">
          <cell r="A1555"/>
          <cell r="B1555"/>
          <cell r="E1555"/>
          <cell r="F1555"/>
          <cell r="G1555"/>
          <cell r="H1555"/>
          <cell r="I1555"/>
          <cell r="J1555"/>
          <cell r="K1555"/>
          <cell r="L1555"/>
          <cell r="M1555"/>
          <cell r="N1555"/>
          <cell r="O1555"/>
          <cell r="P1555"/>
          <cell r="Q1555"/>
          <cell r="R1555"/>
          <cell r="S1555"/>
          <cell r="T1555"/>
          <cell r="U1555"/>
          <cell r="V1555"/>
          <cell r="W1555"/>
          <cell r="X1555"/>
          <cell r="Z1555"/>
          <cell r="AA1555"/>
          <cell r="AB1555"/>
          <cell r="AC1555"/>
          <cell r="AD1555"/>
        </row>
        <row r="1556">
          <cell r="A1556"/>
          <cell r="B1556"/>
          <cell r="E1556" t="str">
            <v>Zápas:</v>
          </cell>
          <cell r="F1556" t="e">
            <v>#VALUE!</v>
          </cell>
          <cell r="G1556"/>
          <cell r="H1556"/>
          <cell r="I1556"/>
          <cell r="J1556"/>
          <cell r="K1556"/>
          <cell r="L1556"/>
          <cell r="M1556"/>
          <cell r="N1556"/>
          <cell r="O1556"/>
          <cell r="P1556"/>
          <cell r="Q1556"/>
          <cell r="R1556"/>
          <cell r="S1556"/>
          <cell r="T1556"/>
          <cell r="U1556"/>
          <cell r="V1556"/>
          <cell r="W1556"/>
          <cell r="X1556"/>
          <cell r="Z1556"/>
          <cell r="AA1556"/>
          <cell r="AB1556"/>
          <cell r="AC1556"/>
          <cell r="AD1556"/>
        </row>
        <row r="1557">
          <cell r="A1557"/>
          <cell r="B1557"/>
          <cell r="E1557"/>
          <cell r="F1557"/>
          <cell r="G1557"/>
          <cell r="H1557" t="str">
            <v>Udelené karty - priestupok</v>
          </cell>
          <cell r="I1557"/>
          <cell r="J1557"/>
          <cell r="K1557"/>
          <cell r="L1557"/>
          <cell r="M1557"/>
          <cell r="N1557"/>
          <cell r="O1557"/>
          <cell r="P1557"/>
          <cell r="Q1557"/>
          <cell r="R1557"/>
          <cell r="S1557"/>
          <cell r="T1557"/>
          <cell r="U1557"/>
          <cell r="V1557"/>
          <cell r="W1557"/>
          <cell r="X1557"/>
          <cell r="Z1557"/>
          <cell r="AA1557"/>
          <cell r="AB1557"/>
          <cell r="AC1557"/>
          <cell r="AD1557"/>
        </row>
        <row r="1558">
          <cell r="A1558"/>
          <cell r="B1558"/>
          <cell r="E1558"/>
          <cell r="F1558"/>
          <cell r="G1558"/>
          <cell r="H1558"/>
          <cell r="I1558"/>
          <cell r="J1558"/>
          <cell r="K1558"/>
          <cell r="L1558"/>
          <cell r="M1558"/>
          <cell r="N1558"/>
          <cell r="O1558"/>
          <cell r="P1558"/>
          <cell r="Q1558"/>
          <cell r="R1558"/>
          <cell r="S1558"/>
          <cell r="T1558"/>
          <cell r="U1558"/>
          <cell r="V1558"/>
          <cell r="W1558"/>
          <cell r="X1558"/>
          <cell r="Z1558"/>
          <cell r="AA1558"/>
          <cell r="AB1558"/>
          <cell r="AC1558"/>
          <cell r="AD1558"/>
        </row>
        <row r="1559">
          <cell r="A1559"/>
          <cell r="B1559"/>
          <cell r="E1559"/>
          <cell r="F1559"/>
          <cell r="G1559"/>
          <cell r="H1559"/>
          <cell r="I1559" t="e">
            <v>#VALUE!</v>
          </cell>
          <cell r="J1559"/>
          <cell r="K1559"/>
          <cell r="L1559"/>
          <cell r="M1559"/>
          <cell r="N1559"/>
          <cell r="O1559"/>
          <cell r="P1559" t="e">
            <v>#VALUE!</v>
          </cell>
          <cell r="Q1559"/>
          <cell r="R1559"/>
          <cell r="S1559"/>
          <cell r="T1559"/>
          <cell r="U1559"/>
          <cell r="V1559"/>
          <cell r="W1559"/>
          <cell r="X1559"/>
          <cell r="Z1559"/>
          <cell r="AA1559"/>
          <cell r="AB1559"/>
          <cell r="AC1559"/>
          <cell r="AD1559"/>
        </row>
        <row r="1560">
          <cell r="A1560"/>
          <cell r="B1560"/>
          <cell r="E1560"/>
          <cell r="F1560"/>
          <cell r="G1560"/>
          <cell r="H1560" t="str">
            <v>Ž</v>
          </cell>
          <cell r="I1560"/>
          <cell r="J1560"/>
          <cell r="K1560"/>
          <cell r="L1560"/>
          <cell r="M1560"/>
          <cell r="N1560"/>
          <cell r="O1560" t="str">
            <v>Ž</v>
          </cell>
          <cell r="P1560"/>
          <cell r="Q1560"/>
          <cell r="R1560"/>
          <cell r="S1560"/>
          <cell r="T1560"/>
          <cell r="U1560"/>
          <cell r="V1560"/>
          <cell r="W1560"/>
          <cell r="X1560"/>
          <cell r="Z1560"/>
          <cell r="AA1560"/>
          <cell r="AB1560"/>
          <cell r="AC1560"/>
          <cell r="AD1560"/>
        </row>
        <row r="1561">
          <cell r="A1561"/>
          <cell r="B1561"/>
          <cell r="E1561"/>
          <cell r="F1561"/>
          <cell r="G1561"/>
          <cell r="H1561" t="str">
            <v>ŽČ</v>
          </cell>
          <cell r="I1561"/>
          <cell r="J1561"/>
          <cell r="K1561"/>
          <cell r="L1561"/>
          <cell r="M1561"/>
          <cell r="N1561"/>
          <cell r="O1561" t="str">
            <v>ŽČ</v>
          </cell>
          <cell r="P1561"/>
          <cell r="Q1561"/>
          <cell r="R1561"/>
          <cell r="S1561"/>
          <cell r="T1561"/>
          <cell r="U1561"/>
          <cell r="V1561"/>
          <cell r="W1561"/>
          <cell r="X1561"/>
          <cell r="Z1561"/>
          <cell r="AA1561"/>
          <cell r="AB1561"/>
          <cell r="AC1561"/>
          <cell r="AD1561"/>
        </row>
        <row r="1562">
          <cell r="A1562"/>
          <cell r="B1562"/>
          <cell r="E1562"/>
          <cell r="F1562"/>
          <cell r="G1562"/>
          <cell r="H1562" t="str">
            <v>ŽČ</v>
          </cell>
          <cell r="I1562"/>
          <cell r="J1562"/>
          <cell r="K1562"/>
          <cell r="L1562"/>
          <cell r="M1562"/>
          <cell r="N1562"/>
          <cell r="O1562" t="str">
            <v>ŽČ</v>
          </cell>
          <cell r="P1562"/>
          <cell r="Q1562"/>
          <cell r="R1562"/>
          <cell r="S1562"/>
          <cell r="T1562"/>
          <cell r="U1562"/>
          <cell r="V1562"/>
          <cell r="W1562"/>
          <cell r="X1562"/>
          <cell r="Z1562"/>
          <cell r="AA1562"/>
          <cell r="AB1562"/>
          <cell r="AC1562"/>
          <cell r="AD1562"/>
        </row>
        <row r="1563">
          <cell r="A1563"/>
          <cell r="B1563"/>
          <cell r="E1563"/>
          <cell r="F1563"/>
          <cell r="G1563"/>
          <cell r="H1563"/>
          <cell r="I1563"/>
          <cell r="J1563"/>
          <cell r="K1563"/>
          <cell r="L1563"/>
          <cell r="M1563"/>
          <cell r="N1563"/>
          <cell r="O1563"/>
          <cell r="P1563"/>
          <cell r="Q1563"/>
          <cell r="R1563"/>
          <cell r="S1563"/>
          <cell r="T1563"/>
          <cell r="U1563"/>
          <cell r="V1563"/>
          <cell r="W1563"/>
          <cell r="X1563"/>
          <cell r="Z1563"/>
          <cell r="AA1563"/>
          <cell r="AB1563"/>
          <cell r="AC1563"/>
          <cell r="AD1563"/>
        </row>
        <row r="1564">
          <cell r="A1564"/>
          <cell r="B1564"/>
          <cell r="C1564"/>
          <cell r="D1564"/>
          <cell r="E1564"/>
          <cell r="F1564"/>
          <cell r="G1564"/>
          <cell r="H1564"/>
          <cell r="I1564"/>
          <cell r="J1564"/>
          <cell r="K1564"/>
          <cell r="L1564"/>
          <cell r="M1564"/>
          <cell r="N1564"/>
          <cell r="O1564"/>
          <cell r="P1564"/>
          <cell r="Q1564"/>
          <cell r="R1564"/>
          <cell r="S1564"/>
          <cell r="T1564"/>
          <cell r="U1564"/>
          <cell r="V1564"/>
          <cell r="W1564"/>
          <cell r="X1564"/>
          <cell r="Y1564"/>
          <cell r="Z1564"/>
          <cell r="AA1564"/>
          <cell r="AB1564"/>
          <cell r="AC1564"/>
          <cell r="AD1564"/>
        </row>
        <row r="1565">
          <cell r="A1565" t="e">
            <v>#VALUE!</v>
          </cell>
          <cell r="B1565"/>
          <cell r="E1565" t="str">
            <v xml:space="preserve">zápas č. </v>
          </cell>
          <cell r="F1565" t="e">
            <v>#VALUE!</v>
          </cell>
          <cell r="G1565"/>
          <cell r="H1565" t="str">
            <v>Servis</v>
          </cell>
          <cell r="I1565"/>
          <cell r="J1565"/>
          <cell r="K1565"/>
          <cell r="L1565"/>
          <cell r="M1565"/>
          <cell r="N1565"/>
          <cell r="O1565"/>
          <cell r="P1565"/>
          <cell r="Q1565"/>
          <cell r="R1565"/>
          <cell r="S1565"/>
          <cell r="T1565"/>
          <cell r="U1565"/>
          <cell r="V1565" t="str">
            <v>pomer</v>
          </cell>
          <cell r="W1565"/>
          <cell r="X1565"/>
          <cell r="Y1565" t="str">
            <v>(:)</v>
          </cell>
          <cell r="Z1565" t="str">
            <v/>
          </cell>
          <cell r="AA1565" t="str">
            <v/>
          </cell>
          <cell r="AB1565"/>
          <cell r="AC1565" t="e">
            <v>#VALUE!</v>
          </cell>
          <cell r="AD1565" t="e">
            <v>#VALUE!</v>
          </cell>
        </row>
        <row r="1566">
          <cell r="A1566"/>
          <cell r="B1566"/>
          <cell r="E1566"/>
          <cell r="F1566"/>
          <cell r="G1566" t="str">
            <v>Time out</v>
          </cell>
          <cell r="H1566" t="str">
            <v>Príjem</v>
          </cell>
          <cell r="I1566"/>
          <cell r="J1566"/>
          <cell r="K1566"/>
          <cell r="L1566"/>
          <cell r="M1566"/>
          <cell r="N1566">
            <v>1</v>
          </cell>
          <cell r="O1566">
            <v>2</v>
          </cell>
          <cell r="P1566">
            <v>3</v>
          </cell>
          <cell r="Q1566">
            <v>4</v>
          </cell>
          <cell r="R1566">
            <v>5</v>
          </cell>
          <cell r="S1566">
            <v>6</v>
          </cell>
          <cell r="T1566">
            <v>7</v>
          </cell>
          <cell r="U1566"/>
          <cell r="V1566" t="str">
            <v>setov</v>
          </cell>
          <cell r="W1566"/>
          <cell r="X1566"/>
          <cell r="Z1566"/>
          <cell r="AA1566"/>
          <cell r="AB1566"/>
          <cell r="AC1566"/>
          <cell r="AD1566"/>
        </row>
        <row r="1567">
          <cell r="A1567" t="e">
            <v>#VALUE!</v>
          </cell>
          <cell r="B1567"/>
          <cell r="E1567" t="str">
            <v>Stôl:</v>
          </cell>
          <cell r="F1567" t="e">
            <v>#VALUE!</v>
          </cell>
          <cell r="G1567"/>
          <cell r="H1567"/>
          <cell r="I1567" t="e">
            <v>#VALUE!</v>
          </cell>
          <cell r="J1567"/>
          <cell r="K1567"/>
          <cell r="L1567"/>
          <cell r="M1567"/>
          <cell r="N1567" t="str">
            <v xml:space="preserve"> </v>
          </cell>
          <cell r="O1567" t="str">
            <v xml:space="preserve"> </v>
          </cell>
          <cell r="P1567" t="str">
            <v xml:space="preserve"> </v>
          </cell>
          <cell r="Q1567" t="str">
            <v xml:space="preserve"> </v>
          </cell>
          <cell r="R1567"/>
          <cell r="S1567"/>
          <cell r="T1567"/>
          <cell r="U1567"/>
          <cell r="V1567" t="str">
            <v/>
          </cell>
          <cell r="W1567"/>
          <cell r="X1567"/>
          <cell r="Z1567"/>
          <cell r="AA1567"/>
          <cell r="AB1567"/>
          <cell r="AC1567"/>
          <cell r="AD1567"/>
        </row>
        <row r="1568">
          <cell r="A1568"/>
          <cell r="B1568"/>
          <cell r="E1568"/>
          <cell r="F1568"/>
          <cell r="G1568"/>
          <cell r="H1568"/>
          <cell r="I1568"/>
          <cell r="J1568"/>
          <cell r="K1568"/>
          <cell r="L1568"/>
          <cell r="M1568"/>
          <cell r="N1568"/>
          <cell r="O1568"/>
          <cell r="P1568"/>
          <cell r="Q1568"/>
          <cell r="R1568"/>
          <cell r="S1568"/>
          <cell r="T1568"/>
          <cell r="U1568"/>
          <cell r="V1568"/>
          <cell r="W1568"/>
          <cell r="X1568"/>
          <cell r="Z1568"/>
          <cell r="AA1568"/>
          <cell r="AB1568"/>
          <cell r="AC1568"/>
          <cell r="AD1568"/>
        </row>
        <row r="1569">
          <cell r="A1569"/>
          <cell r="B1569"/>
          <cell r="E1569" t="str">
            <v>Dátum:</v>
          </cell>
          <cell r="F1569">
            <v>43729</v>
          </cell>
          <cell r="G1569"/>
          <cell r="H1569"/>
          <cell r="I1569"/>
          <cell r="J1569"/>
          <cell r="K1569"/>
          <cell r="L1569"/>
          <cell r="M1569"/>
          <cell r="N1569"/>
          <cell r="O1569"/>
          <cell r="P1569"/>
          <cell r="Q1569"/>
          <cell r="R1569"/>
          <cell r="S1569"/>
          <cell r="T1569"/>
          <cell r="U1569"/>
          <cell r="V1569"/>
          <cell r="W1569"/>
          <cell r="X1569"/>
          <cell r="Z1569"/>
          <cell r="AA1569"/>
          <cell r="AB1569"/>
          <cell r="AC1569"/>
          <cell r="AD1569"/>
        </row>
        <row r="1570">
          <cell r="A1570" t="e">
            <v>#VALUE!</v>
          </cell>
          <cell r="B1570"/>
          <cell r="E1570" t="str">
            <v>Čas:</v>
          </cell>
          <cell r="F1570"/>
          <cell r="G1570"/>
          <cell r="H1570"/>
          <cell r="I1570" t="e">
            <v>#VALUE!</v>
          </cell>
          <cell r="J1570"/>
          <cell r="K1570"/>
          <cell r="L1570"/>
          <cell r="M1570"/>
          <cell r="N1570" t="str">
            <v xml:space="preserve"> </v>
          </cell>
          <cell r="O1570" t="str">
            <v xml:space="preserve"> </v>
          </cell>
          <cell r="P1570" t="str">
            <v xml:space="preserve"> </v>
          </cell>
          <cell r="Q1570" t="str">
            <v xml:space="preserve"> </v>
          </cell>
          <cell r="R1570"/>
          <cell r="S1570"/>
          <cell r="T1570"/>
          <cell r="U1570"/>
          <cell r="V1570" t="str">
            <v/>
          </cell>
          <cell r="W1570"/>
          <cell r="X1570"/>
          <cell r="Z1570"/>
          <cell r="AA1570"/>
          <cell r="AB1570"/>
          <cell r="AC1570"/>
          <cell r="AD1570"/>
        </row>
        <row r="1571">
          <cell r="A1571"/>
          <cell r="B1571"/>
          <cell r="E1571"/>
          <cell r="F1571"/>
          <cell r="G1571"/>
          <cell r="H1571"/>
          <cell r="I1571"/>
          <cell r="J1571"/>
          <cell r="K1571"/>
          <cell r="L1571"/>
          <cell r="M1571"/>
          <cell r="N1571"/>
          <cell r="O1571"/>
          <cell r="P1571"/>
          <cell r="Q1571"/>
          <cell r="R1571"/>
          <cell r="S1571"/>
          <cell r="T1571"/>
          <cell r="U1571"/>
          <cell r="V1571"/>
          <cell r="W1571"/>
          <cell r="X1571"/>
          <cell r="Z1571"/>
          <cell r="AA1571"/>
          <cell r="AB1571"/>
          <cell r="AC1571"/>
          <cell r="AD1571"/>
        </row>
        <row r="1572">
          <cell r="A1572"/>
          <cell r="B1572"/>
          <cell r="E1572" t="str">
            <v>Kategória :</v>
          </cell>
          <cell r="F1572" t="str">
            <v>NMŽky</v>
          </cell>
          <cell r="G1572"/>
          <cell r="H1572"/>
          <cell r="I1572"/>
          <cell r="J1572"/>
          <cell r="K1572"/>
          <cell r="L1572"/>
          <cell r="M1572"/>
          <cell r="N1572"/>
          <cell r="O1572"/>
          <cell r="P1572"/>
          <cell r="Q1572"/>
          <cell r="R1572"/>
          <cell r="S1572"/>
          <cell r="T1572"/>
          <cell r="U1572"/>
          <cell r="V1572"/>
          <cell r="W1572"/>
          <cell r="X1572"/>
          <cell r="Z1572"/>
          <cell r="AA1572"/>
          <cell r="AB1572"/>
          <cell r="AC1572"/>
          <cell r="AD1572"/>
        </row>
        <row r="1573">
          <cell r="A1573"/>
          <cell r="B1573"/>
          <cell r="E1573"/>
          <cell r="F1573"/>
          <cell r="G1573"/>
          <cell r="H1573"/>
          <cell r="I1573" t="str">
            <v>Rozhodca</v>
          </cell>
          <cell r="J1573"/>
          <cell r="K1573"/>
          <cell r="L1573"/>
          <cell r="M1573"/>
          <cell r="N1573"/>
          <cell r="O1573"/>
          <cell r="P1573" t="str">
            <v>Víťaz</v>
          </cell>
          <cell r="Q1573"/>
          <cell r="R1573"/>
          <cell r="S1573"/>
          <cell r="T1573"/>
          <cell r="U1573"/>
          <cell r="V1573"/>
          <cell r="W1573"/>
          <cell r="X1573"/>
          <cell r="Z1573"/>
          <cell r="AA1573"/>
          <cell r="AB1573"/>
          <cell r="AC1573"/>
          <cell r="AD1573"/>
        </row>
        <row r="1574">
          <cell r="A1574"/>
          <cell r="B1574"/>
          <cell r="E1574" t="str">
            <v>Skupina :</v>
          </cell>
          <cell r="F1574" t="e">
            <v>#VALUE!</v>
          </cell>
          <cell r="G1574"/>
          <cell r="H1574"/>
          <cell r="I1574"/>
          <cell r="J1574"/>
          <cell r="K1574"/>
          <cell r="L1574"/>
          <cell r="M1574"/>
          <cell r="N1574" t="e">
            <v>#VALUE!</v>
          </cell>
          <cell r="O1574"/>
          <cell r="P1574"/>
          <cell r="Q1574"/>
          <cell r="R1574"/>
          <cell r="S1574"/>
          <cell r="T1574"/>
          <cell r="U1574"/>
          <cell r="V1574"/>
          <cell r="W1574"/>
          <cell r="X1574"/>
          <cell r="Z1574"/>
          <cell r="AA1574"/>
          <cell r="AB1574"/>
          <cell r="AC1574"/>
          <cell r="AD1574"/>
        </row>
        <row r="1575">
          <cell r="A1575"/>
          <cell r="B1575"/>
          <cell r="E1575"/>
          <cell r="F1575"/>
          <cell r="G1575"/>
          <cell r="H1575"/>
          <cell r="I1575"/>
          <cell r="J1575"/>
          <cell r="K1575"/>
          <cell r="L1575"/>
          <cell r="M1575"/>
          <cell r="N1575"/>
          <cell r="O1575"/>
          <cell r="P1575"/>
          <cell r="Q1575"/>
          <cell r="R1575"/>
          <cell r="S1575"/>
          <cell r="T1575"/>
          <cell r="U1575"/>
          <cell r="V1575"/>
          <cell r="W1575"/>
          <cell r="X1575"/>
          <cell r="Z1575"/>
          <cell r="AA1575"/>
          <cell r="AB1575"/>
          <cell r="AC1575"/>
          <cell r="AD1575"/>
        </row>
        <row r="1576">
          <cell r="A1576"/>
          <cell r="B1576"/>
          <cell r="E1576" t="str">
            <v>Zápas:</v>
          </cell>
          <cell r="F1576" t="e">
            <v>#VALUE!</v>
          </cell>
          <cell r="G1576"/>
          <cell r="H1576"/>
          <cell r="I1576"/>
          <cell r="J1576"/>
          <cell r="K1576"/>
          <cell r="L1576"/>
          <cell r="M1576"/>
          <cell r="N1576"/>
          <cell r="O1576"/>
          <cell r="P1576"/>
          <cell r="Q1576"/>
          <cell r="R1576"/>
          <cell r="S1576"/>
          <cell r="T1576"/>
          <cell r="U1576"/>
          <cell r="V1576"/>
          <cell r="W1576"/>
          <cell r="X1576"/>
          <cell r="Z1576"/>
          <cell r="AA1576"/>
          <cell r="AB1576"/>
          <cell r="AC1576"/>
          <cell r="AD1576"/>
        </row>
        <row r="1577">
          <cell r="A1577"/>
          <cell r="B1577"/>
          <cell r="E1577"/>
          <cell r="F1577"/>
          <cell r="G1577"/>
          <cell r="H1577" t="str">
            <v>Udelené karty - priestupok</v>
          </cell>
          <cell r="I1577"/>
          <cell r="J1577"/>
          <cell r="K1577"/>
          <cell r="L1577"/>
          <cell r="M1577"/>
          <cell r="N1577"/>
          <cell r="O1577"/>
          <cell r="P1577"/>
          <cell r="Q1577"/>
          <cell r="R1577"/>
          <cell r="S1577"/>
          <cell r="T1577"/>
          <cell r="U1577"/>
          <cell r="V1577"/>
          <cell r="W1577"/>
          <cell r="X1577"/>
          <cell r="Z1577"/>
          <cell r="AA1577"/>
          <cell r="AB1577"/>
          <cell r="AC1577"/>
          <cell r="AD1577"/>
        </row>
        <row r="1578">
          <cell r="A1578"/>
          <cell r="B1578"/>
          <cell r="E1578"/>
          <cell r="F1578"/>
          <cell r="G1578"/>
          <cell r="H1578"/>
          <cell r="I1578"/>
          <cell r="J1578"/>
          <cell r="K1578"/>
          <cell r="L1578"/>
          <cell r="M1578"/>
          <cell r="N1578"/>
          <cell r="O1578"/>
          <cell r="P1578"/>
          <cell r="Q1578"/>
          <cell r="R1578"/>
          <cell r="S1578"/>
          <cell r="T1578"/>
          <cell r="U1578"/>
          <cell r="V1578"/>
          <cell r="W1578"/>
          <cell r="X1578"/>
          <cell r="Z1578"/>
          <cell r="AA1578"/>
          <cell r="AB1578"/>
          <cell r="AC1578"/>
          <cell r="AD1578"/>
        </row>
        <row r="1579">
          <cell r="A1579"/>
          <cell r="B1579"/>
          <cell r="E1579"/>
          <cell r="F1579"/>
          <cell r="G1579"/>
          <cell r="H1579"/>
          <cell r="I1579" t="e">
            <v>#VALUE!</v>
          </cell>
          <cell r="J1579"/>
          <cell r="K1579"/>
          <cell r="L1579"/>
          <cell r="M1579"/>
          <cell r="N1579"/>
          <cell r="O1579"/>
          <cell r="P1579" t="e">
            <v>#VALUE!</v>
          </cell>
          <cell r="Q1579"/>
          <cell r="R1579"/>
          <cell r="S1579"/>
          <cell r="T1579"/>
          <cell r="U1579"/>
          <cell r="V1579"/>
          <cell r="W1579"/>
          <cell r="X1579"/>
          <cell r="Z1579"/>
          <cell r="AA1579"/>
          <cell r="AB1579"/>
          <cell r="AC1579"/>
          <cell r="AD1579"/>
        </row>
        <row r="1580">
          <cell r="A1580"/>
          <cell r="B1580"/>
          <cell r="E1580"/>
          <cell r="F1580"/>
          <cell r="G1580"/>
          <cell r="H1580" t="str">
            <v>Ž</v>
          </cell>
          <cell r="I1580"/>
          <cell r="J1580"/>
          <cell r="K1580"/>
          <cell r="L1580"/>
          <cell r="M1580"/>
          <cell r="N1580"/>
          <cell r="O1580" t="str">
            <v>Ž</v>
          </cell>
          <cell r="P1580"/>
          <cell r="Q1580"/>
          <cell r="R1580"/>
          <cell r="S1580"/>
          <cell r="T1580"/>
          <cell r="U1580"/>
          <cell r="V1580"/>
          <cell r="W1580"/>
          <cell r="X1580"/>
          <cell r="Z1580"/>
          <cell r="AA1580"/>
          <cell r="AB1580"/>
          <cell r="AC1580"/>
          <cell r="AD1580"/>
        </row>
        <row r="1581">
          <cell r="A1581"/>
          <cell r="B1581"/>
          <cell r="E1581"/>
          <cell r="F1581"/>
          <cell r="G1581"/>
          <cell r="H1581" t="str">
            <v>ŽČ</v>
          </cell>
          <cell r="I1581"/>
          <cell r="J1581"/>
          <cell r="K1581"/>
          <cell r="L1581"/>
          <cell r="M1581"/>
          <cell r="N1581"/>
          <cell r="O1581" t="str">
            <v>ŽČ</v>
          </cell>
          <cell r="P1581"/>
          <cell r="Q1581"/>
          <cell r="R1581"/>
          <cell r="S1581"/>
          <cell r="T1581"/>
          <cell r="U1581"/>
          <cell r="V1581"/>
          <cell r="W1581"/>
          <cell r="X1581"/>
          <cell r="Z1581"/>
          <cell r="AA1581"/>
          <cell r="AB1581"/>
          <cell r="AC1581"/>
          <cell r="AD1581"/>
        </row>
        <row r="1582">
          <cell r="A1582"/>
          <cell r="B1582"/>
          <cell r="E1582"/>
          <cell r="F1582"/>
          <cell r="G1582"/>
          <cell r="H1582" t="str">
            <v>ŽČ</v>
          </cell>
          <cell r="I1582"/>
          <cell r="J1582"/>
          <cell r="K1582"/>
          <cell r="L1582"/>
          <cell r="M1582"/>
          <cell r="N1582"/>
          <cell r="O1582" t="str">
            <v>ŽČ</v>
          </cell>
          <cell r="P1582"/>
          <cell r="Q1582"/>
          <cell r="R1582"/>
          <cell r="S1582"/>
          <cell r="T1582"/>
          <cell r="U1582"/>
          <cell r="V1582"/>
          <cell r="W1582"/>
          <cell r="X1582"/>
          <cell r="Z1582"/>
          <cell r="AA1582"/>
          <cell r="AB1582"/>
          <cell r="AC1582"/>
          <cell r="AD1582"/>
        </row>
        <row r="1583">
          <cell r="A1583"/>
          <cell r="B1583"/>
          <cell r="E1583"/>
          <cell r="F1583"/>
          <cell r="G1583"/>
          <cell r="H1583"/>
          <cell r="I1583"/>
          <cell r="J1583"/>
          <cell r="K1583"/>
          <cell r="L1583"/>
          <cell r="M1583"/>
          <cell r="N1583"/>
          <cell r="O1583"/>
          <cell r="P1583"/>
          <cell r="Q1583"/>
          <cell r="R1583"/>
          <cell r="S1583"/>
          <cell r="T1583"/>
          <cell r="U1583"/>
          <cell r="V1583"/>
          <cell r="W1583"/>
          <cell r="X1583"/>
          <cell r="Z1583"/>
          <cell r="AA1583"/>
          <cell r="AB1583"/>
          <cell r="AC1583"/>
          <cell r="AD1583"/>
        </row>
        <row r="1584">
          <cell r="A1584"/>
          <cell r="B1584"/>
          <cell r="C1584"/>
          <cell r="D1584"/>
          <cell r="E1584"/>
          <cell r="F1584"/>
          <cell r="G1584"/>
          <cell r="H1584"/>
          <cell r="I1584"/>
          <cell r="J1584"/>
          <cell r="K1584"/>
          <cell r="L1584"/>
          <cell r="M1584"/>
          <cell r="N1584"/>
          <cell r="O1584"/>
          <cell r="P1584"/>
          <cell r="Q1584"/>
          <cell r="R1584"/>
          <cell r="S1584"/>
          <cell r="T1584"/>
          <cell r="U1584"/>
          <cell r="V1584"/>
          <cell r="W1584"/>
          <cell r="X1584"/>
          <cell r="Y1584"/>
          <cell r="Z1584"/>
          <cell r="AA1584"/>
          <cell r="AB1584"/>
          <cell r="AC1584"/>
          <cell r="AD1584"/>
        </row>
        <row r="1585">
          <cell r="A1585" t="e">
            <v>#VALUE!</v>
          </cell>
          <cell r="B1585"/>
          <cell r="E1585" t="str">
            <v xml:space="preserve">zápas č. </v>
          </cell>
          <cell r="F1585" t="e">
            <v>#VALUE!</v>
          </cell>
          <cell r="G1585"/>
          <cell r="H1585" t="str">
            <v>Servis</v>
          </cell>
          <cell r="I1585"/>
          <cell r="J1585"/>
          <cell r="K1585"/>
          <cell r="L1585"/>
          <cell r="M1585"/>
          <cell r="N1585"/>
          <cell r="O1585"/>
          <cell r="P1585"/>
          <cell r="Q1585"/>
          <cell r="R1585"/>
          <cell r="S1585"/>
          <cell r="T1585"/>
          <cell r="U1585"/>
          <cell r="V1585" t="str">
            <v>pomer</v>
          </cell>
          <cell r="W1585"/>
          <cell r="X1585"/>
          <cell r="Y1585" t="str">
            <v>(:)</v>
          </cell>
          <cell r="Z1585" t="str">
            <v/>
          </cell>
          <cell r="AA1585" t="str">
            <v/>
          </cell>
          <cell r="AB1585"/>
          <cell r="AC1585" t="e">
            <v>#VALUE!</v>
          </cell>
          <cell r="AD1585" t="e">
            <v>#VALUE!</v>
          </cell>
        </row>
        <row r="1586">
          <cell r="A1586"/>
          <cell r="B1586"/>
          <cell r="E1586"/>
          <cell r="F1586"/>
          <cell r="G1586" t="str">
            <v>Time out</v>
          </cell>
          <cell r="H1586" t="str">
            <v>Príjem</v>
          </cell>
          <cell r="I1586"/>
          <cell r="J1586"/>
          <cell r="K1586"/>
          <cell r="L1586"/>
          <cell r="M1586"/>
          <cell r="N1586">
            <v>1</v>
          </cell>
          <cell r="O1586">
            <v>2</v>
          </cell>
          <cell r="P1586">
            <v>3</v>
          </cell>
          <cell r="Q1586">
            <v>4</v>
          </cell>
          <cell r="R1586">
            <v>5</v>
          </cell>
          <cell r="S1586">
            <v>6</v>
          </cell>
          <cell r="T1586">
            <v>7</v>
          </cell>
          <cell r="U1586"/>
          <cell r="V1586" t="str">
            <v>setov</v>
          </cell>
          <cell r="W1586"/>
          <cell r="X1586"/>
          <cell r="Z1586"/>
          <cell r="AA1586"/>
          <cell r="AB1586"/>
          <cell r="AC1586"/>
          <cell r="AD1586"/>
        </row>
        <row r="1587">
          <cell r="A1587" t="e">
            <v>#VALUE!</v>
          </cell>
          <cell r="B1587"/>
          <cell r="E1587" t="str">
            <v>Stôl:</v>
          </cell>
          <cell r="F1587" t="e">
            <v>#VALUE!</v>
          </cell>
          <cell r="G1587"/>
          <cell r="H1587"/>
          <cell r="I1587" t="e">
            <v>#VALUE!</v>
          </cell>
          <cell r="J1587"/>
          <cell r="K1587"/>
          <cell r="L1587"/>
          <cell r="M1587"/>
          <cell r="N1587" t="str">
            <v xml:space="preserve"> </v>
          </cell>
          <cell r="O1587" t="str">
            <v xml:space="preserve"> </v>
          </cell>
          <cell r="P1587" t="str">
            <v xml:space="preserve"> </v>
          </cell>
          <cell r="Q1587" t="str">
            <v xml:space="preserve"> </v>
          </cell>
          <cell r="R1587"/>
          <cell r="S1587"/>
          <cell r="T1587"/>
          <cell r="U1587"/>
          <cell r="V1587" t="str">
            <v/>
          </cell>
          <cell r="W1587"/>
          <cell r="X1587"/>
          <cell r="Z1587"/>
          <cell r="AA1587"/>
          <cell r="AB1587"/>
          <cell r="AC1587"/>
          <cell r="AD1587"/>
        </row>
        <row r="1588">
          <cell r="A1588"/>
          <cell r="B1588"/>
          <cell r="E1588"/>
          <cell r="F1588"/>
          <cell r="G1588"/>
          <cell r="H1588"/>
          <cell r="I1588"/>
          <cell r="J1588"/>
          <cell r="K1588"/>
          <cell r="L1588"/>
          <cell r="M1588"/>
          <cell r="N1588"/>
          <cell r="O1588"/>
          <cell r="P1588"/>
          <cell r="Q1588"/>
          <cell r="R1588"/>
          <cell r="S1588"/>
          <cell r="T1588"/>
          <cell r="U1588"/>
          <cell r="V1588"/>
          <cell r="W1588"/>
          <cell r="X1588"/>
          <cell r="Z1588"/>
          <cell r="AA1588"/>
          <cell r="AB1588"/>
          <cell r="AC1588"/>
          <cell r="AD1588"/>
        </row>
        <row r="1589">
          <cell r="A1589"/>
          <cell r="B1589"/>
          <cell r="E1589" t="str">
            <v>Dátum:</v>
          </cell>
          <cell r="F1589">
            <v>43729</v>
          </cell>
          <cell r="G1589"/>
          <cell r="H1589"/>
          <cell r="I1589"/>
          <cell r="J1589"/>
          <cell r="K1589"/>
          <cell r="L1589"/>
          <cell r="M1589"/>
          <cell r="N1589"/>
          <cell r="O1589"/>
          <cell r="P1589"/>
          <cell r="Q1589"/>
          <cell r="R1589"/>
          <cell r="S1589"/>
          <cell r="T1589"/>
          <cell r="U1589"/>
          <cell r="V1589"/>
          <cell r="W1589"/>
          <cell r="X1589"/>
          <cell r="Z1589"/>
          <cell r="AA1589"/>
          <cell r="AB1589"/>
          <cell r="AC1589"/>
          <cell r="AD1589"/>
        </row>
        <row r="1590">
          <cell r="A1590" t="e">
            <v>#VALUE!</v>
          </cell>
          <cell r="B1590"/>
          <cell r="E1590" t="str">
            <v>Čas:</v>
          </cell>
          <cell r="F1590"/>
          <cell r="G1590"/>
          <cell r="H1590"/>
          <cell r="I1590" t="e">
            <v>#VALUE!</v>
          </cell>
          <cell r="J1590"/>
          <cell r="K1590"/>
          <cell r="L1590"/>
          <cell r="M1590"/>
          <cell r="N1590" t="str">
            <v xml:space="preserve"> </v>
          </cell>
          <cell r="O1590" t="str">
            <v xml:space="preserve"> </v>
          </cell>
          <cell r="P1590" t="str">
            <v xml:space="preserve"> </v>
          </cell>
          <cell r="Q1590" t="str">
            <v xml:space="preserve"> </v>
          </cell>
          <cell r="R1590"/>
          <cell r="S1590"/>
          <cell r="T1590"/>
          <cell r="U1590"/>
          <cell r="V1590" t="str">
            <v/>
          </cell>
          <cell r="W1590"/>
          <cell r="X1590"/>
          <cell r="Z1590"/>
          <cell r="AA1590"/>
          <cell r="AB1590"/>
          <cell r="AC1590"/>
          <cell r="AD1590"/>
        </row>
        <row r="1591">
          <cell r="A1591"/>
          <cell r="B1591"/>
          <cell r="E1591"/>
          <cell r="F1591"/>
          <cell r="G1591"/>
          <cell r="H1591"/>
          <cell r="I1591"/>
          <cell r="J1591"/>
          <cell r="K1591"/>
          <cell r="L1591"/>
          <cell r="M1591"/>
          <cell r="N1591"/>
          <cell r="O1591"/>
          <cell r="P1591"/>
          <cell r="Q1591"/>
          <cell r="R1591"/>
          <cell r="S1591"/>
          <cell r="T1591"/>
          <cell r="U1591"/>
          <cell r="V1591"/>
          <cell r="W1591"/>
          <cell r="X1591"/>
          <cell r="Z1591"/>
          <cell r="AA1591"/>
          <cell r="AB1591"/>
          <cell r="AC1591"/>
          <cell r="AD1591"/>
        </row>
        <row r="1592">
          <cell r="A1592"/>
          <cell r="B1592"/>
          <cell r="E1592" t="str">
            <v>Kategória :</v>
          </cell>
          <cell r="F1592" t="str">
            <v>NMŽky</v>
          </cell>
          <cell r="G1592"/>
          <cell r="H1592"/>
          <cell r="I1592"/>
          <cell r="J1592"/>
          <cell r="K1592"/>
          <cell r="L1592"/>
          <cell r="M1592"/>
          <cell r="N1592"/>
          <cell r="O1592"/>
          <cell r="P1592"/>
          <cell r="Q1592"/>
          <cell r="R1592"/>
          <cell r="S1592"/>
          <cell r="T1592"/>
          <cell r="U1592"/>
          <cell r="V1592"/>
          <cell r="W1592"/>
          <cell r="X1592"/>
          <cell r="Z1592"/>
          <cell r="AA1592"/>
          <cell r="AB1592"/>
          <cell r="AC1592"/>
          <cell r="AD1592"/>
        </row>
        <row r="1593">
          <cell r="A1593"/>
          <cell r="B1593"/>
          <cell r="E1593"/>
          <cell r="F1593"/>
          <cell r="G1593"/>
          <cell r="H1593"/>
          <cell r="I1593" t="str">
            <v>Rozhodca</v>
          </cell>
          <cell r="J1593"/>
          <cell r="K1593"/>
          <cell r="L1593"/>
          <cell r="M1593"/>
          <cell r="N1593"/>
          <cell r="O1593"/>
          <cell r="P1593" t="str">
            <v>Víťaz</v>
          </cell>
          <cell r="Q1593"/>
          <cell r="R1593"/>
          <cell r="S1593"/>
          <cell r="T1593"/>
          <cell r="U1593"/>
          <cell r="V1593"/>
          <cell r="W1593"/>
          <cell r="X1593"/>
          <cell r="Z1593"/>
          <cell r="AA1593"/>
          <cell r="AB1593"/>
          <cell r="AC1593"/>
          <cell r="AD1593"/>
        </row>
        <row r="1594">
          <cell r="A1594"/>
          <cell r="B1594"/>
          <cell r="E1594" t="str">
            <v>Skupina :</v>
          </cell>
          <cell r="F1594" t="e">
            <v>#VALUE!</v>
          </cell>
          <cell r="G1594"/>
          <cell r="H1594"/>
          <cell r="I1594"/>
          <cell r="J1594"/>
          <cell r="K1594"/>
          <cell r="L1594"/>
          <cell r="M1594"/>
          <cell r="N1594" t="e">
            <v>#VALUE!</v>
          </cell>
          <cell r="O1594"/>
          <cell r="P1594"/>
          <cell r="Q1594"/>
          <cell r="R1594"/>
          <cell r="S1594"/>
          <cell r="T1594"/>
          <cell r="U1594"/>
          <cell r="V1594"/>
          <cell r="W1594"/>
          <cell r="X1594"/>
          <cell r="Z1594"/>
          <cell r="AA1594"/>
          <cell r="AB1594"/>
          <cell r="AC1594"/>
          <cell r="AD1594"/>
        </row>
        <row r="1595">
          <cell r="A1595"/>
          <cell r="B1595"/>
          <cell r="E1595"/>
          <cell r="F1595"/>
          <cell r="G1595"/>
          <cell r="H1595"/>
          <cell r="I1595"/>
          <cell r="J1595"/>
          <cell r="K1595"/>
          <cell r="L1595"/>
          <cell r="M1595"/>
          <cell r="N1595"/>
          <cell r="O1595"/>
          <cell r="P1595"/>
          <cell r="Q1595"/>
          <cell r="R1595"/>
          <cell r="S1595"/>
          <cell r="T1595"/>
          <cell r="U1595"/>
          <cell r="V1595"/>
          <cell r="W1595"/>
          <cell r="X1595"/>
          <cell r="Z1595"/>
          <cell r="AA1595"/>
          <cell r="AB1595"/>
          <cell r="AC1595"/>
          <cell r="AD1595"/>
        </row>
        <row r="1596">
          <cell r="A1596"/>
          <cell r="B1596"/>
          <cell r="E1596" t="str">
            <v>Zápas:</v>
          </cell>
          <cell r="F1596" t="e">
            <v>#VALUE!</v>
          </cell>
          <cell r="G1596"/>
          <cell r="H1596"/>
          <cell r="I1596"/>
          <cell r="J1596"/>
          <cell r="K1596"/>
          <cell r="L1596"/>
          <cell r="M1596"/>
          <cell r="N1596"/>
          <cell r="O1596"/>
          <cell r="P1596"/>
          <cell r="Q1596"/>
          <cell r="R1596"/>
          <cell r="S1596"/>
          <cell r="T1596"/>
          <cell r="U1596"/>
          <cell r="V1596"/>
          <cell r="W1596"/>
          <cell r="X1596"/>
          <cell r="Z1596"/>
          <cell r="AA1596"/>
          <cell r="AB1596"/>
          <cell r="AC1596"/>
          <cell r="AD1596"/>
        </row>
        <row r="1597">
          <cell r="A1597"/>
          <cell r="B1597"/>
          <cell r="E1597"/>
          <cell r="F1597"/>
          <cell r="G1597"/>
          <cell r="H1597" t="str">
            <v>Udelené karty - priestupok</v>
          </cell>
          <cell r="I1597"/>
          <cell r="J1597"/>
          <cell r="K1597"/>
          <cell r="L1597"/>
          <cell r="M1597"/>
          <cell r="N1597"/>
          <cell r="O1597"/>
          <cell r="P1597"/>
          <cell r="Q1597"/>
          <cell r="R1597"/>
          <cell r="S1597"/>
          <cell r="T1597"/>
          <cell r="U1597"/>
          <cell r="V1597"/>
          <cell r="W1597"/>
          <cell r="X1597"/>
          <cell r="Z1597"/>
          <cell r="AA1597"/>
          <cell r="AB1597"/>
          <cell r="AC1597"/>
          <cell r="AD1597"/>
        </row>
        <row r="1598">
          <cell r="A1598"/>
          <cell r="B1598"/>
          <cell r="E1598"/>
          <cell r="F1598"/>
          <cell r="G1598"/>
          <cell r="H1598"/>
          <cell r="I1598"/>
          <cell r="J1598"/>
          <cell r="K1598"/>
          <cell r="L1598"/>
          <cell r="M1598"/>
          <cell r="N1598"/>
          <cell r="O1598"/>
          <cell r="P1598"/>
          <cell r="Q1598"/>
          <cell r="R1598"/>
          <cell r="S1598"/>
          <cell r="T1598"/>
          <cell r="U1598"/>
          <cell r="V1598"/>
          <cell r="W1598"/>
          <cell r="X1598"/>
          <cell r="Z1598"/>
          <cell r="AA1598"/>
          <cell r="AB1598"/>
          <cell r="AC1598"/>
          <cell r="AD1598"/>
        </row>
        <row r="1599">
          <cell r="A1599"/>
          <cell r="B1599"/>
          <cell r="E1599"/>
          <cell r="F1599"/>
          <cell r="G1599"/>
          <cell r="H1599"/>
          <cell r="I1599" t="e">
            <v>#VALUE!</v>
          </cell>
          <cell r="J1599"/>
          <cell r="K1599"/>
          <cell r="L1599"/>
          <cell r="M1599"/>
          <cell r="N1599"/>
          <cell r="O1599"/>
          <cell r="P1599" t="e">
            <v>#VALUE!</v>
          </cell>
          <cell r="Q1599"/>
          <cell r="R1599"/>
          <cell r="S1599"/>
          <cell r="T1599"/>
          <cell r="U1599"/>
          <cell r="V1599"/>
          <cell r="W1599"/>
          <cell r="X1599"/>
          <cell r="Z1599"/>
          <cell r="AA1599"/>
          <cell r="AB1599"/>
          <cell r="AC1599"/>
          <cell r="AD1599"/>
        </row>
        <row r="1600">
          <cell r="A1600"/>
          <cell r="B1600"/>
          <cell r="E1600"/>
          <cell r="F1600"/>
          <cell r="G1600"/>
          <cell r="H1600" t="str">
            <v>Ž</v>
          </cell>
          <cell r="I1600"/>
          <cell r="J1600"/>
          <cell r="K1600"/>
          <cell r="L1600"/>
          <cell r="M1600"/>
          <cell r="N1600"/>
          <cell r="O1600" t="str">
            <v>Ž</v>
          </cell>
          <cell r="P1600"/>
          <cell r="Q1600"/>
          <cell r="R1600"/>
          <cell r="S1600"/>
          <cell r="T1600"/>
          <cell r="U1600"/>
          <cell r="V1600"/>
          <cell r="W1600"/>
          <cell r="X1600"/>
          <cell r="Z1600"/>
          <cell r="AA1600"/>
          <cell r="AB1600"/>
          <cell r="AC1600"/>
          <cell r="AD1600"/>
        </row>
        <row r="1601">
          <cell r="A1601"/>
          <cell r="B1601"/>
          <cell r="E1601"/>
          <cell r="F1601"/>
          <cell r="G1601"/>
          <cell r="H1601" t="str">
            <v>ŽČ</v>
          </cell>
          <cell r="I1601"/>
          <cell r="J1601"/>
          <cell r="K1601"/>
          <cell r="L1601"/>
          <cell r="M1601"/>
          <cell r="N1601"/>
          <cell r="O1601" t="str">
            <v>ŽČ</v>
          </cell>
          <cell r="P1601"/>
          <cell r="Q1601"/>
          <cell r="R1601"/>
          <cell r="S1601"/>
          <cell r="T1601"/>
          <cell r="U1601"/>
          <cell r="V1601"/>
          <cell r="W1601"/>
          <cell r="X1601"/>
          <cell r="Z1601"/>
          <cell r="AA1601"/>
          <cell r="AB1601"/>
          <cell r="AC1601"/>
          <cell r="AD1601"/>
        </row>
        <row r="1602">
          <cell r="A1602"/>
          <cell r="B1602"/>
          <cell r="E1602"/>
          <cell r="F1602"/>
          <cell r="G1602"/>
          <cell r="H1602" t="str">
            <v>ŽČ</v>
          </cell>
          <cell r="I1602"/>
          <cell r="J1602"/>
          <cell r="K1602"/>
          <cell r="L1602"/>
          <cell r="M1602"/>
          <cell r="N1602"/>
          <cell r="O1602" t="str">
            <v>ŽČ</v>
          </cell>
          <cell r="P1602"/>
          <cell r="Q1602"/>
          <cell r="R1602"/>
          <cell r="S1602"/>
          <cell r="T1602"/>
          <cell r="U1602"/>
          <cell r="V1602"/>
          <cell r="W1602"/>
          <cell r="X1602"/>
          <cell r="Z1602"/>
          <cell r="AA1602"/>
          <cell r="AB1602"/>
          <cell r="AC1602"/>
          <cell r="AD1602"/>
        </row>
        <row r="1603">
          <cell r="A1603"/>
          <cell r="B1603"/>
          <cell r="E1603"/>
          <cell r="F1603"/>
          <cell r="G1603"/>
          <cell r="H1603"/>
          <cell r="I1603"/>
          <cell r="J1603"/>
          <cell r="K1603"/>
          <cell r="L1603"/>
          <cell r="M1603"/>
          <cell r="N1603"/>
          <cell r="O1603"/>
          <cell r="P1603"/>
          <cell r="Q1603"/>
          <cell r="R1603"/>
          <cell r="S1603"/>
          <cell r="T1603"/>
          <cell r="U1603"/>
          <cell r="V1603"/>
          <cell r="W1603"/>
          <cell r="X1603"/>
          <cell r="Z1603"/>
          <cell r="AA1603"/>
          <cell r="AB1603"/>
          <cell r="AC1603"/>
          <cell r="AD1603"/>
        </row>
        <row r="1604">
          <cell r="A1604"/>
          <cell r="B1604"/>
          <cell r="C1604"/>
          <cell r="D1604"/>
          <cell r="E1604"/>
          <cell r="F1604"/>
          <cell r="G1604"/>
          <cell r="H1604"/>
          <cell r="I1604"/>
          <cell r="J1604"/>
          <cell r="K1604"/>
          <cell r="L1604"/>
          <cell r="M1604"/>
          <cell r="N1604"/>
          <cell r="O1604"/>
          <cell r="P1604"/>
          <cell r="Q1604"/>
          <cell r="R1604"/>
          <cell r="S1604"/>
          <cell r="T1604"/>
          <cell r="U1604"/>
          <cell r="V1604"/>
          <cell r="W1604"/>
          <cell r="X1604"/>
          <cell r="Y1604"/>
          <cell r="Z1604"/>
          <cell r="AA1604"/>
          <cell r="AB1604"/>
          <cell r="AC1604"/>
          <cell r="AD1604"/>
        </row>
        <row r="1605">
          <cell r="A1605" t="e">
            <v>#VALUE!</v>
          </cell>
          <cell r="B1605"/>
          <cell r="E1605" t="str">
            <v xml:space="preserve">zápas č. </v>
          </cell>
          <cell r="F1605" t="e">
            <v>#VALUE!</v>
          </cell>
          <cell r="G1605"/>
          <cell r="H1605" t="str">
            <v>Servis</v>
          </cell>
          <cell r="I1605"/>
          <cell r="J1605"/>
          <cell r="K1605"/>
          <cell r="L1605"/>
          <cell r="M1605"/>
          <cell r="N1605"/>
          <cell r="O1605"/>
          <cell r="P1605"/>
          <cell r="Q1605"/>
          <cell r="R1605"/>
          <cell r="S1605"/>
          <cell r="T1605"/>
          <cell r="U1605"/>
          <cell r="V1605" t="str">
            <v>pomer</v>
          </cell>
          <cell r="W1605"/>
          <cell r="X1605"/>
          <cell r="Y1605" t="str">
            <v>(:)</v>
          </cell>
          <cell r="Z1605" t="str">
            <v/>
          </cell>
          <cell r="AA1605" t="str">
            <v/>
          </cell>
          <cell r="AB1605"/>
          <cell r="AC1605" t="e">
            <v>#VALUE!</v>
          </cell>
          <cell r="AD1605" t="e">
            <v>#VALUE!</v>
          </cell>
        </row>
        <row r="1606">
          <cell r="A1606"/>
          <cell r="B1606"/>
          <cell r="E1606"/>
          <cell r="F1606"/>
          <cell r="G1606" t="str">
            <v>Time out</v>
          </cell>
          <cell r="H1606" t="str">
            <v>Príjem</v>
          </cell>
          <cell r="I1606"/>
          <cell r="J1606"/>
          <cell r="K1606"/>
          <cell r="L1606"/>
          <cell r="M1606"/>
          <cell r="N1606">
            <v>1</v>
          </cell>
          <cell r="O1606">
            <v>2</v>
          </cell>
          <cell r="P1606">
            <v>3</v>
          </cell>
          <cell r="Q1606">
            <v>4</v>
          </cell>
          <cell r="R1606">
            <v>5</v>
          </cell>
          <cell r="S1606">
            <v>6</v>
          </cell>
          <cell r="T1606">
            <v>7</v>
          </cell>
          <cell r="U1606"/>
          <cell r="V1606" t="str">
            <v>setov</v>
          </cell>
          <cell r="W1606"/>
          <cell r="X1606"/>
          <cell r="Z1606"/>
          <cell r="AA1606"/>
          <cell r="AB1606"/>
          <cell r="AC1606"/>
          <cell r="AD1606"/>
        </row>
        <row r="1607">
          <cell r="A1607" t="e">
            <v>#VALUE!</v>
          </cell>
          <cell r="B1607"/>
          <cell r="E1607" t="str">
            <v>Stôl:</v>
          </cell>
          <cell r="F1607" t="e">
            <v>#VALUE!</v>
          </cell>
          <cell r="G1607"/>
          <cell r="H1607"/>
          <cell r="I1607" t="e">
            <v>#VALUE!</v>
          </cell>
          <cell r="J1607"/>
          <cell r="K1607"/>
          <cell r="L1607"/>
          <cell r="M1607"/>
          <cell r="N1607" t="str">
            <v xml:space="preserve"> </v>
          </cell>
          <cell r="O1607" t="str">
            <v xml:space="preserve"> </v>
          </cell>
          <cell r="P1607" t="str">
            <v xml:space="preserve"> </v>
          </cell>
          <cell r="Q1607" t="str">
            <v xml:space="preserve"> </v>
          </cell>
          <cell r="R1607"/>
          <cell r="S1607"/>
          <cell r="T1607"/>
          <cell r="U1607"/>
          <cell r="V1607" t="str">
            <v/>
          </cell>
          <cell r="W1607"/>
          <cell r="X1607"/>
          <cell r="Z1607"/>
          <cell r="AA1607"/>
          <cell r="AB1607"/>
          <cell r="AC1607"/>
          <cell r="AD1607"/>
        </row>
        <row r="1608">
          <cell r="A1608"/>
          <cell r="B1608"/>
          <cell r="E1608"/>
          <cell r="F1608"/>
          <cell r="G1608"/>
          <cell r="H1608"/>
          <cell r="I1608"/>
          <cell r="J1608"/>
          <cell r="K1608"/>
          <cell r="L1608"/>
          <cell r="M1608"/>
          <cell r="N1608"/>
          <cell r="O1608"/>
          <cell r="P1608"/>
          <cell r="Q1608"/>
          <cell r="R1608"/>
          <cell r="S1608"/>
          <cell r="T1608"/>
          <cell r="U1608"/>
          <cell r="V1608"/>
          <cell r="W1608"/>
          <cell r="X1608"/>
          <cell r="Z1608"/>
          <cell r="AA1608"/>
          <cell r="AB1608"/>
          <cell r="AC1608"/>
          <cell r="AD1608"/>
        </row>
        <row r="1609">
          <cell r="A1609"/>
          <cell r="B1609"/>
          <cell r="E1609" t="str">
            <v>Dátum:</v>
          </cell>
          <cell r="F1609">
            <v>43729</v>
          </cell>
          <cell r="G1609"/>
          <cell r="H1609"/>
          <cell r="I1609"/>
          <cell r="J1609"/>
          <cell r="K1609"/>
          <cell r="L1609"/>
          <cell r="M1609"/>
          <cell r="N1609"/>
          <cell r="O1609"/>
          <cell r="P1609"/>
          <cell r="Q1609"/>
          <cell r="R1609"/>
          <cell r="S1609"/>
          <cell r="T1609"/>
          <cell r="U1609"/>
          <cell r="V1609"/>
          <cell r="W1609"/>
          <cell r="X1609"/>
          <cell r="Z1609"/>
          <cell r="AA1609"/>
          <cell r="AB1609"/>
          <cell r="AC1609"/>
          <cell r="AD1609"/>
        </row>
        <row r="1610">
          <cell r="A1610" t="e">
            <v>#VALUE!</v>
          </cell>
          <cell r="B1610"/>
          <cell r="E1610" t="str">
            <v>Čas:</v>
          </cell>
          <cell r="F1610"/>
          <cell r="G1610"/>
          <cell r="H1610"/>
          <cell r="I1610" t="e">
            <v>#VALUE!</v>
          </cell>
          <cell r="J1610"/>
          <cell r="K1610"/>
          <cell r="L1610"/>
          <cell r="M1610"/>
          <cell r="N1610" t="str">
            <v xml:space="preserve"> </v>
          </cell>
          <cell r="O1610" t="str">
            <v xml:space="preserve"> </v>
          </cell>
          <cell r="P1610" t="str">
            <v xml:space="preserve"> </v>
          </cell>
          <cell r="Q1610" t="str">
            <v xml:space="preserve"> </v>
          </cell>
          <cell r="R1610"/>
          <cell r="S1610"/>
          <cell r="T1610"/>
          <cell r="U1610"/>
          <cell r="V1610" t="str">
            <v/>
          </cell>
          <cell r="W1610"/>
          <cell r="X1610"/>
          <cell r="Z1610"/>
          <cell r="AA1610"/>
          <cell r="AB1610"/>
          <cell r="AC1610"/>
          <cell r="AD1610"/>
        </row>
        <row r="1611">
          <cell r="A1611"/>
          <cell r="B1611"/>
          <cell r="E1611"/>
          <cell r="F1611"/>
          <cell r="G1611"/>
          <cell r="H1611"/>
          <cell r="I1611"/>
          <cell r="J1611"/>
          <cell r="K1611"/>
          <cell r="L1611"/>
          <cell r="M1611"/>
          <cell r="N1611"/>
          <cell r="O1611"/>
          <cell r="P1611"/>
          <cell r="Q1611"/>
          <cell r="R1611"/>
          <cell r="S1611"/>
          <cell r="T1611"/>
          <cell r="U1611"/>
          <cell r="V1611"/>
          <cell r="W1611"/>
          <cell r="X1611"/>
          <cell r="Z1611"/>
          <cell r="AA1611"/>
          <cell r="AB1611"/>
          <cell r="AC1611"/>
          <cell r="AD1611"/>
        </row>
        <row r="1612">
          <cell r="A1612"/>
          <cell r="B1612"/>
          <cell r="E1612" t="str">
            <v>Kategória :</v>
          </cell>
          <cell r="F1612" t="str">
            <v>NMŽky</v>
          </cell>
          <cell r="G1612"/>
          <cell r="H1612"/>
          <cell r="I1612"/>
          <cell r="J1612"/>
          <cell r="K1612"/>
          <cell r="L1612"/>
          <cell r="M1612"/>
          <cell r="N1612"/>
          <cell r="O1612"/>
          <cell r="P1612"/>
          <cell r="Q1612"/>
          <cell r="R1612"/>
          <cell r="S1612"/>
          <cell r="T1612"/>
          <cell r="U1612"/>
          <cell r="V1612"/>
          <cell r="W1612"/>
          <cell r="X1612"/>
          <cell r="Z1612"/>
          <cell r="AA1612"/>
          <cell r="AB1612"/>
          <cell r="AC1612"/>
          <cell r="AD1612"/>
        </row>
        <row r="1613">
          <cell r="A1613"/>
          <cell r="B1613"/>
          <cell r="E1613"/>
          <cell r="F1613"/>
          <cell r="G1613"/>
          <cell r="H1613"/>
          <cell r="I1613" t="str">
            <v>Rozhodca</v>
          </cell>
          <cell r="J1613"/>
          <cell r="K1613"/>
          <cell r="L1613"/>
          <cell r="M1613"/>
          <cell r="N1613"/>
          <cell r="O1613"/>
          <cell r="P1613" t="str">
            <v>Víťaz</v>
          </cell>
          <cell r="Q1613"/>
          <cell r="R1613"/>
          <cell r="S1613"/>
          <cell r="T1613"/>
          <cell r="U1613"/>
          <cell r="V1613"/>
          <cell r="W1613"/>
          <cell r="X1613"/>
          <cell r="Z1613"/>
          <cell r="AA1613"/>
          <cell r="AB1613"/>
          <cell r="AC1613"/>
          <cell r="AD1613"/>
        </row>
        <row r="1614">
          <cell r="A1614"/>
          <cell r="B1614"/>
          <cell r="E1614" t="str">
            <v>Skupina :</v>
          </cell>
          <cell r="F1614" t="e">
            <v>#VALUE!</v>
          </cell>
          <cell r="G1614"/>
          <cell r="H1614"/>
          <cell r="I1614"/>
          <cell r="J1614"/>
          <cell r="K1614"/>
          <cell r="L1614"/>
          <cell r="M1614"/>
          <cell r="N1614" t="e">
            <v>#VALUE!</v>
          </cell>
          <cell r="O1614"/>
          <cell r="P1614"/>
          <cell r="Q1614"/>
          <cell r="R1614"/>
          <cell r="S1614"/>
          <cell r="T1614"/>
          <cell r="U1614"/>
          <cell r="V1614"/>
          <cell r="W1614"/>
          <cell r="X1614"/>
          <cell r="Z1614"/>
          <cell r="AA1614"/>
          <cell r="AB1614"/>
          <cell r="AC1614"/>
          <cell r="AD1614"/>
        </row>
        <row r="1615">
          <cell r="A1615"/>
          <cell r="B1615"/>
          <cell r="E1615"/>
          <cell r="F1615"/>
          <cell r="G1615"/>
          <cell r="H1615"/>
          <cell r="I1615"/>
          <cell r="J1615"/>
          <cell r="K1615"/>
          <cell r="L1615"/>
          <cell r="M1615"/>
          <cell r="N1615"/>
          <cell r="O1615"/>
          <cell r="P1615"/>
          <cell r="Q1615"/>
          <cell r="R1615"/>
          <cell r="S1615"/>
          <cell r="T1615"/>
          <cell r="U1615"/>
          <cell r="V1615"/>
          <cell r="W1615"/>
          <cell r="X1615"/>
          <cell r="Z1615"/>
          <cell r="AA1615"/>
          <cell r="AB1615"/>
          <cell r="AC1615"/>
          <cell r="AD1615"/>
        </row>
        <row r="1616">
          <cell r="A1616"/>
          <cell r="B1616"/>
          <cell r="E1616" t="str">
            <v>Zápas:</v>
          </cell>
          <cell r="F1616" t="e">
            <v>#VALUE!</v>
          </cell>
          <cell r="G1616"/>
          <cell r="H1616"/>
          <cell r="I1616"/>
          <cell r="J1616"/>
          <cell r="K1616"/>
          <cell r="L1616"/>
          <cell r="M1616"/>
          <cell r="N1616"/>
          <cell r="O1616"/>
          <cell r="P1616"/>
          <cell r="Q1616"/>
          <cell r="R1616"/>
          <cell r="S1616"/>
          <cell r="T1616"/>
          <cell r="U1616"/>
          <cell r="V1616"/>
          <cell r="W1616"/>
          <cell r="X1616"/>
          <cell r="Z1616"/>
          <cell r="AA1616"/>
          <cell r="AB1616"/>
          <cell r="AC1616"/>
          <cell r="AD1616"/>
        </row>
        <row r="1617">
          <cell r="A1617"/>
          <cell r="B1617"/>
          <cell r="E1617"/>
          <cell r="F1617"/>
          <cell r="G1617"/>
          <cell r="H1617" t="str">
            <v>Udelené karty - priestupok</v>
          </cell>
          <cell r="I1617"/>
          <cell r="J1617"/>
          <cell r="K1617"/>
          <cell r="L1617"/>
          <cell r="M1617"/>
          <cell r="N1617"/>
          <cell r="O1617"/>
          <cell r="P1617"/>
          <cell r="Q1617"/>
          <cell r="R1617"/>
          <cell r="S1617"/>
          <cell r="T1617"/>
          <cell r="U1617"/>
          <cell r="V1617"/>
          <cell r="W1617"/>
          <cell r="X1617"/>
          <cell r="Z1617"/>
          <cell r="AA1617"/>
          <cell r="AB1617"/>
          <cell r="AC1617"/>
          <cell r="AD1617"/>
        </row>
        <row r="1618">
          <cell r="A1618"/>
          <cell r="B1618"/>
          <cell r="E1618"/>
          <cell r="F1618"/>
          <cell r="G1618"/>
          <cell r="H1618"/>
          <cell r="I1618"/>
          <cell r="J1618"/>
          <cell r="K1618"/>
          <cell r="L1618"/>
          <cell r="M1618"/>
          <cell r="N1618"/>
          <cell r="O1618"/>
          <cell r="P1618"/>
          <cell r="Q1618"/>
          <cell r="R1618"/>
          <cell r="S1618"/>
          <cell r="T1618"/>
          <cell r="U1618"/>
          <cell r="V1618"/>
          <cell r="W1618"/>
          <cell r="X1618"/>
          <cell r="Z1618"/>
          <cell r="AA1618"/>
          <cell r="AB1618"/>
          <cell r="AC1618"/>
          <cell r="AD1618"/>
        </row>
        <row r="1619">
          <cell r="A1619"/>
          <cell r="B1619"/>
          <cell r="E1619"/>
          <cell r="F1619"/>
          <cell r="G1619"/>
          <cell r="H1619"/>
          <cell r="I1619" t="e">
            <v>#VALUE!</v>
          </cell>
          <cell r="J1619"/>
          <cell r="K1619"/>
          <cell r="L1619"/>
          <cell r="M1619"/>
          <cell r="N1619"/>
          <cell r="O1619"/>
          <cell r="P1619" t="e">
            <v>#VALUE!</v>
          </cell>
          <cell r="Q1619"/>
          <cell r="R1619"/>
          <cell r="S1619"/>
          <cell r="T1619"/>
          <cell r="U1619"/>
          <cell r="V1619"/>
          <cell r="W1619"/>
          <cell r="X1619"/>
          <cell r="Z1619"/>
          <cell r="AA1619"/>
          <cell r="AB1619"/>
          <cell r="AC1619"/>
          <cell r="AD1619"/>
        </row>
        <row r="1620">
          <cell r="A1620"/>
          <cell r="B1620"/>
          <cell r="E1620"/>
          <cell r="F1620"/>
          <cell r="G1620"/>
          <cell r="H1620" t="str">
            <v>Ž</v>
          </cell>
          <cell r="I1620"/>
          <cell r="J1620"/>
          <cell r="K1620"/>
          <cell r="L1620"/>
          <cell r="M1620"/>
          <cell r="N1620"/>
          <cell r="O1620" t="str">
            <v>Ž</v>
          </cell>
          <cell r="P1620"/>
          <cell r="Q1620"/>
          <cell r="R1620"/>
          <cell r="S1620"/>
          <cell r="T1620"/>
          <cell r="U1620"/>
          <cell r="V1620"/>
          <cell r="W1620"/>
          <cell r="X1620"/>
          <cell r="Z1620"/>
          <cell r="AA1620"/>
          <cell r="AB1620"/>
          <cell r="AC1620"/>
          <cell r="AD1620"/>
        </row>
        <row r="1621">
          <cell r="A1621"/>
          <cell r="B1621"/>
          <cell r="E1621"/>
          <cell r="F1621"/>
          <cell r="G1621"/>
          <cell r="H1621" t="str">
            <v>ŽČ</v>
          </cell>
          <cell r="I1621"/>
          <cell r="J1621"/>
          <cell r="K1621"/>
          <cell r="L1621"/>
          <cell r="M1621"/>
          <cell r="N1621"/>
          <cell r="O1621" t="str">
            <v>ŽČ</v>
          </cell>
          <cell r="P1621"/>
          <cell r="Q1621"/>
          <cell r="R1621"/>
          <cell r="S1621"/>
          <cell r="T1621"/>
          <cell r="U1621"/>
          <cell r="V1621"/>
          <cell r="W1621"/>
          <cell r="X1621"/>
          <cell r="Z1621"/>
          <cell r="AA1621"/>
          <cell r="AB1621"/>
          <cell r="AC1621"/>
          <cell r="AD1621"/>
        </row>
        <row r="1622">
          <cell r="A1622"/>
          <cell r="B1622"/>
          <cell r="E1622"/>
          <cell r="F1622"/>
          <cell r="G1622"/>
          <cell r="H1622" t="str">
            <v>ŽČ</v>
          </cell>
          <cell r="I1622"/>
          <cell r="J1622"/>
          <cell r="K1622"/>
          <cell r="L1622"/>
          <cell r="M1622"/>
          <cell r="N1622"/>
          <cell r="O1622" t="str">
            <v>ŽČ</v>
          </cell>
          <cell r="P1622"/>
          <cell r="Q1622"/>
          <cell r="R1622"/>
          <cell r="S1622"/>
          <cell r="T1622"/>
          <cell r="U1622"/>
          <cell r="V1622"/>
          <cell r="W1622"/>
          <cell r="X1622"/>
          <cell r="Z1622"/>
          <cell r="AA1622"/>
          <cell r="AB1622"/>
          <cell r="AC1622"/>
          <cell r="AD1622"/>
        </row>
        <row r="1623">
          <cell r="A1623"/>
          <cell r="B1623"/>
          <cell r="E1623"/>
          <cell r="F1623"/>
          <cell r="G1623"/>
          <cell r="H1623"/>
          <cell r="I1623"/>
          <cell r="J1623"/>
          <cell r="K1623"/>
          <cell r="L1623"/>
          <cell r="M1623"/>
          <cell r="N1623"/>
          <cell r="O1623"/>
          <cell r="P1623"/>
          <cell r="Q1623"/>
          <cell r="R1623"/>
          <cell r="S1623"/>
          <cell r="T1623"/>
          <cell r="U1623"/>
          <cell r="V1623"/>
          <cell r="W1623"/>
          <cell r="X1623"/>
          <cell r="Z1623"/>
          <cell r="AA1623"/>
          <cell r="AB1623"/>
          <cell r="AC1623"/>
          <cell r="AD1623"/>
        </row>
        <row r="1624">
          <cell r="A1624"/>
          <cell r="B1624"/>
          <cell r="C1624"/>
          <cell r="D1624"/>
          <cell r="E1624"/>
          <cell r="F1624"/>
          <cell r="G1624"/>
          <cell r="H1624"/>
          <cell r="I1624"/>
          <cell r="J1624"/>
          <cell r="K1624"/>
          <cell r="L1624"/>
          <cell r="M1624"/>
          <cell r="N1624"/>
          <cell r="O1624"/>
          <cell r="P1624"/>
          <cell r="Q1624"/>
          <cell r="R1624"/>
          <cell r="S1624"/>
          <cell r="T1624"/>
          <cell r="U1624"/>
          <cell r="V1624"/>
          <cell r="W1624"/>
          <cell r="X1624"/>
          <cell r="Y1624"/>
          <cell r="Z1624"/>
          <cell r="AA1624"/>
          <cell r="AB1624"/>
          <cell r="AC1624"/>
          <cell r="AD1624"/>
        </row>
        <row r="1625">
          <cell r="A1625" t="e">
            <v>#VALUE!</v>
          </cell>
          <cell r="B1625"/>
          <cell r="E1625" t="str">
            <v xml:space="preserve">zápas č. </v>
          </cell>
          <cell r="F1625" t="e">
            <v>#VALUE!</v>
          </cell>
          <cell r="G1625"/>
          <cell r="H1625" t="str">
            <v>Servis</v>
          </cell>
          <cell r="I1625"/>
          <cell r="J1625"/>
          <cell r="K1625"/>
          <cell r="L1625"/>
          <cell r="M1625"/>
          <cell r="N1625"/>
          <cell r="O1625"/>
          <cell r="P1625"/>
          <cell r="Q1625"/>
          <cell r="R1625"/>
          <cell r="S1625"/>
          <cell r="T1625"/>
          <cell r="U1625"/>
          <cell r="V1625" t="str">
            <v>pomer</v>
          </cell>
          <cell r="W1625"/>
          <cell r="X1625"/>
          <cell r="Y1625" t="str">
            <v>(:)</v>
          </cell>
          <cell r="Z1625" t="str">
            <v/>
          </cell>
          <cell r="AA1625" t="str">
            <v/>
          </cell>
          <cell r="AB1625"/>
          <cell r="AC1625" t="e">
            <v>#VALUE!</v>
          </cell>
          <cell r="AD1625" t="e">
            <v>#VALUE!</v>
          </cell>
        </row>
        <row r="1626">
          <cell r="A1626"/>
          <cell r="B1626"/>
          <cell r="E1626"/>
          <cell r="F1626"/>
          <cell r="G1626" t="str">
            <v>Time out</v>
          </cell>
          <cell r="H1626" t="str">
            <v>Príjem</v>
          </cell>
          <cell r="I1626"/>
          <cell r="J1626"/>
          <cell r="K1626"/>
          <cell r="L1626"/>
          <cell r="M1626"/>
          <cell r="N1626">
            <v>1</v>
          </cell>
          <cell r="O1626">
            <v>2</v>
          </cell>
          <cell r="P1626">
            <v>3</v>
          </cell>
          <cell r="Q1626">
            <v>4</v>
          </cell>
          <cell r="R1626">
            <v>5</v>
          </cell>
          <cell r="S1626">
            <v>6</v>
          </cell>
          <cell r="T1626">
            <v>7</v>
          </cell>
          <cell r="U1626"/>
          <cell r="V1626" t="str">
            <v>setov</v>
          </cell>
          <cell r="W1626"/>
          <cell r="X1626"/>
          <cell r="Z1626"/>
          <cell r="AA1626"/>
          <cell r="AB1626"/>
          <cell r="AC1626"/>
          <cell r="AD1626"/>
        </row>
        <row r="1627">
          <cell r="A1627" t="e">
            <v>#VALUE!</v>
          </cell>
          <cell r="B1627"/>
          <cell r="E1627" t="str">
            <v>Stôl:</v>
          </cell>
          <cell r="F1627" t="e">
            <v>#VALUE!</v>
          </cell>
          <cell r="G1627"/>
          <cell r="H1627"/>
          <cell r="I1627" t="e">
            <v>#VALUE!</v>
          </cell>
          <cell r="J1627"/>
          <cell r="K1627"/>
          <cell r="L1627"/>
          <cell r="M1627"/>
          <cell r="N1627" t="str">
            <v xml:space="preserve"> </v>
          </cell>
          <cell r="O1627" t="str">
            <v xml:space="preserve"> </v>
          </cell>
          <cell r="P1627" t="str">
            <v xml:space="preserve"> </v>
          </cell>
          <cell r="Q1627" t="str">
            <v xml:space="preserve"> </v>
          </cell>
          <cell r="R1627"/>
          <cell r="S1627"/>
          <cell r="T1627"/>
          <cell r="U1627"/>
          <cell r="V1627" t="str">
            <v/>
          </cell>
          <cell r="W1627"/>
          <cell r="X1627"/>
          <cell r="Z1627"/>
          <cell r="AA1627"/>
          <cell r="AB1627"/>
          <cell r="AC1627"/>
          <cell r="AD1627"/>
        </row>
        <row r="1628">
          <cell r="A1628"/>
          <cell r="B1628"/>
          <cell r="E1628"/>
          <cell r="F1628"/>
          <cell r="G1628"/>
          <cell r="H1628"/>
          <cell r="I1628"/>
          <cell r="J1628"/>
          <cell r="K1628"/>
          <cell r="L1628"/>
          <cell r="M1628"/>
          <cell r="N1628"/>
          <cell r="O1628"/>
          <cell r="P1628"/>
          <cell r="Q1628"/>
          <cell r="R1628"/>
          <cell r="S1628"/>
          <cell r="T1628"/>
          <cell r="U1628"/>
          <cell r="V1628"/>
          <cell r="W1628"/>
          <cell r="X1628"/>
          <cell r="Z1628"/>
          <cell r="AA1628"/>
          <cell r="AB1628"/>
          <cell r="AC1628"/>
          <cell r="AD1628"/>
        </row>
        <row r="1629">
          <cell r="A1629"/>
          <cell r="B1629"/>
          <cell r="E1629" t="str">
            <v>Dátum:</v>
          </cell>
          <cell r="F1629">
            <v>43729</v>
          </cell>
          <cell r="G1629"/>
          <cell r="H1629"/>
          <cell r="I1629"/>
          <cell r="J1629"/>
          <cell r="K1629"/>
          <cell r="L1629"/>
          <cell r="M1629"/>
          <cell r="N1629"/>
          <cell r="O1629"/>
          <cell r="P1629"/>
          <cell r="Q1629"/>
          <cell r="R1629"/>
          <cell r="S1629"/>
          <cell r="T1629"/>
          <cell r="U1629"/>
          <cell r="V1629"/>
          <cell r="W1629"/>
          <cell r="X1629"/>
          <cell r="Z1629"/>
          <cell r="AA1629"/>
          <cell r="AB1629"/>
          <cell r="AC1629"/>
          <cell r="AD1629"/>
        </row>
        <row r="1630">
          <cell r="A1630" t="e">
            <v>#VALUE!</v>
          </cell>
          <cell r="B1630"/>
          <cell r="E1630" t="str">
            <v>Čas:</v>
          </cell>
          <cell r="F1630"/>
          <cell r="G1630"/>
          <cell r="H1630"/>
          <cell r="I1630" t="e">
            <v>#VALUE!</v>
          </cell>
          <cell r="J1630"/>
          <cell r="K1630"/>
          <cell r="L1630"/>
          <cell r="M1630"/>
          <cell r="N1630" t="str">
            <v xml:space="preserve"> </v>
          </cell>
          <cell r="O1630" t="str">
            <v xml:space="preserve"> </v>
          </cell>
          <cell r="P1630" t="str">
            <v xml:space="preserve"> </v>
          </cell>
          <cell r="Q1630" t="str">
            <v xml:space="preserve"> </v>
          </cell>
          <cell r="R1630"/>
          <cell r="S1630"/>
          <cell r="T1630"/>
          <cell r="U1630"/>
          <cell r="V1630" t="str">
            <v/>
          </cell>
          <cell r="W1630"/>
          <cell r="X1630"/>
          <cell r="Z1630"/>
          <cell r="AA1630"/>
          <cell r="AB1630"/>
          <cell r="AC1630"/>
          <cell r="AD1630"/>
        </row>
        <row r="1631">
          <cell r="A1631"/>
          <cell r="B1631"/>
          <cell r="E1631"/>
          <cell r="F1631"/>
          <cell r="G1631"/>
          <cell r="H1631"/>
          <cell r="I1631"/>
          <cell r="J1631"/>
          <cell r="K1631"/>
          <cell r="L1631"/>
          <cell r="M1631"/>
          <cell r="N1631"/>
          <cell r="O1631"/>
          <cell r="P1631"/>
          <cell r="Q1631"/>
          <cell r="R1631"/>
          <cell r="S1631"/>
          <cell r="T1631"/>
          <cell r="U1631"/>
          <cell r="V1631"/>
          <cell r="W1631"/>
          <cell r="X1631"/>
          <cell r="Z1631"/>
          <cell r="AA1631"/>
          <cell r="AB1631"/>
          <cell r="AC1631"/>
          <cell r="AD1631"/>
        </row>
        <row r="1632">
          <cell r="A1632"/>
          <cell r="B1632"/>
          <cell r="E1632" t="str">
            <v>Kategória :</v>
          </cell>
          <cell r="F1632" t="str">
            <v>NMŽky</v>
          </cell>
          <cell r="G1632"/>
          <cell r="H1632"/>
          <cell r="I1632"/>
          <cell r="J1632"/>
          <cell r="K1632"/>
          <cell r="L1632"/>
          <cell r="M1632"/>
          <cell r="N1632"/>
          <cell r="O1632"/>
          <cell r="P1632"/>
          <cell r="Q1632"/>
          <cell r="R1632"/>
          <cell r="S1632"/>
          <cell r="T1632"/>
          <cell r="U1632"/>
          <cell r="V1632"/>
          <cell r="W1632"/>
          <cell r="X1632"/>
          <cell r="Z1632"/>
          <cell r="AA1632"/>
          <cell r="AB1632"/>
          <cell r="AC1632"/>
          <cell r="AD1632"/>
        </row>
        <row r="1633">
          <cell r="A1633"/>
          <cell r="B1633"/>
          <cell r="E1633"/>
          <cell r="F1633"/>
          <cell r="G1633"/>
          <cell r="H1633"/>
          <cell r="I1633" t="str">
            <v>Rozhodca</v>
          </cell>
          <cell r="J1633"/>
          <cell r="K1633"/>
          <cell r="L1633"/>
          <cell r="M1633"/>
          <cell r="N1633"/>
          <cell r="O1633"/>
          <cell r="P1633" t="str">
            <v>Víťaz</v>
          </cell>
          <cell r="Q1633"/>
          <cell r="R1633"/>
          <cell r="S1633"/>
          <cell r="T1633"/>
          <cell r="U1633"/>
          <cell r="V1633"/>
          <cell r="W1633"/>
          <cell r="X1633"/>
          <cell r="Z1633"/>
          <cell r="AA1633"/>
          <cell r="AB1633"/>
          <cell r="AC1633"/>
          <cell r="AD1633"/>
        </row>
        <row r="1634">
          <cell r="A1634"/>
          <cell r="B1634"/>
          <cell r="E1634" t="str">
            <v>Skupina :</v>
          </cell>
          <cell r="F1634" t="e">
            <v>#VALUE!</v>
          </cell>
          <cell r="G1634"/>
          <cell r="H1634"/>
          <cell r="I1634"/>
          <cell r="J1634"/>
          <cell r="K1634"/>
          <cell r="L1634"/>
          <cell r="M1634"/>
          <cell r="N1634" t="e">
            <v>#VALUE!</v>
          </cell>
          <cell r="O1634"/>
          <cell r="P1634"/>
          <cell r="Q1634"/>
          <cell r="R1634"/>
          <cell r="S1634"/>
          <cell r="T1634"/>
          <cell r="U1634"/>
          <cell r="V1634"/>
          <cell r="W1634"/>
          <cell r="X1634"/>
          <cell r="Z1634"/>
          <cell r="AA1634"/>
          <cell r="AB1634"/>
          <cell r="AC1634"/>
          <cell r="AD1634"/>
        </row>
        <row r="1635">
          <cell r="A1635"/>
          <cell r="B1635"/>
          <cell r="E1635"/>
          <cell r="F1635"/>
          <cell r="G1635"/>
          <cell r="H1635"/>
          <cell r="I1635"/>
          <cell r="J1635"/>
          <cell r="K1635"/>
          <cell r="L1635"/>
          <cell r="M1635"/>
          <cell r="N1635"/>
          <cell r="O1635"/>
          <cell r="P1635"/>
          <cell r="Q1635"/>
          <cell r="R1635"/>
          <cell r="S1635"/>
          <cell r="T1635"/>
          <cell r="U1635"/>
          <cell r="V1635"/>
          <cell r="W1635"/>
          <cell r="X1635"/>
          <cell r="Z1635"/>
          <cell r="AA1635"/>
          <cell r="AB1635"/>
          <cell r="AC1635"/>
          <cell r="AD1635"/>
        </row>
        <row r="1636">
          <cell r="A1636"/>
          <cell r="B1636"/>
          <cell r="E1636" t="str">
            <v>Zápas:</v>
          </cell>
          <cell r="F1636" t="e">
            <v>#VALUE!</v>
          </cell>
          <cell r="G1636"/>
          <cell r="H1636"/>
          <cell r="I1636"/>
          <cell r="J1636"/>
          <cell r="K1636"/>
          <cell r="L1636"/>
          <cell r="M1636"/>
          <cell r="N1636"/>
          <cell r="O1636"/>
          <cell r="P1636"/>
          <cell r="Q1636"/>
          <cell r="R1636"/>
          <cell r="S1636"/>
          <cell r="T1636"/>
          <cell r="U1636"/>
          <cell r="V1636"/>
          <cell r="W1636"/>
          <cell r="X1636"/>
          <cell r="Z1636"/>
          <cell r="AA1636"/>
          <cell r="AB1636"/>
          <cell r="AC1636"/>
          <cell r="AD1636"/>
        </row>
        <row r="1637">
          <cell r="A1637"/>
          <cell r="B1637"/>
          <cell r="E1637"/>
          <cell r="F1637"/>
          <cell r="G1637"/>
          <cell r="H1637" t="str">
            <v>Udelené karty - priestupok</v>
          </cell>
          <cell r="I1637"/>
          <cell r="J1637"/>
          <cell r="K1637"/>
          <cell r="L1637"/>
          <cell r="M1637"/>
          <cell r="N1637"/>
          <cell r="O1637"/>
          <cell r="P1637"/>
          <cell r="Q1637"/>
          <cell r="R1637"/>
          <cell r="S1637"/>
          <cell r="T1637"/>
          <cell r="U1637"/>
          <cell r="V1637"/>
          <cell r="W1637"/>
          <cell r="X1637"/>
          <cell r="Z1637"/>
          <cell r="AA1637"/>
          <cell r="AB1637"/>
          <cell r="AC1637"/>
          <cell r="AD1637"/>
        </row>
        <row r="1638">
          <cell r="A1638"/>
          <cell r="B1638"/>
          <cell r="E1638"/>
          <cell r="F1638"/>
          <cell r="G1638"/>
          <cell r="H1638"/>
          <cell r="I1638"/>
          <cell r="J1638"/>
          <cell r="K1638"/>
          <cell r="L1638"/>
          <cell r="M1638"/>
          <cell r="N1638"/>
          <cell r="O1638"/>
          <cell r="P1638"/>
          <cell r="Q1638"/>
          <cell r="R1638"/>
          <cell r="S1638"/>
          <cell r="T1638"/>
          <cell r="U1638"/>
          <cell r="V1638"/>
          <cell r="W1638"/>
          <cell r="X1638"/>
          <cell r="Z1638"/>
          <cell r="AA1638"/>
          <cell r="AB1638"/>
          <cell r="AC1638"/>
          <cell r="AD1638"/>
        </row>
        <row r="1639">
          <cell r="A1639"/>
          <cell r="B1639"/>
          <cell r="E1639"/>
          <cell r="F1639"/>
          <cell r="G1639"/>
          <cell r="H1639"/>
          <cell r="I1639" t="e">
            <v>#VALUE!</v>
          </cell>
          <cell r="J1639"/>
          <cell r="K1639"/>
          <cell r="L1639"/>
          <cell r="M1639"/>
          <cell r="N1639"/>
          <cell r="O1639"/>
          <cell r="P1639" t="e">
            <v>#VALUE!</v>
          </cell>
          <cell r="Q1639"/>
          <cell r="R1639"/>
          <cell r="S1639"/>
          <cell r="T1639"/>
          <cell r="U1639"/>
          <cell r="V1639"/>
          <cell r="W1639"/>
          <cell r="X1639"/>
          <cell r="Z1639"/>
          <cell r="AA1639"/>
          <cell r="AB1639"/>
          <cell r="AC1639"/>
          <cell r="AD1639"/>
        </row>
        <row r="1640">
          <cell r="A1640"/>
          <cell r="B1640"/>
          <cell r="E1640"/>
          <cell r="F1640"/>
          <cell r="G1640"/>
          <cell r="H1640" t="str">
            <v>Ž</v>
          </cell>
          <cell r="I1640"/>
          <cell r="J1640"/>
          <cell r="K1640"/>
          <cell r="L1640"/>
          <cell r="M1640"/>
          <cell r="N1640"/>
          <cell r="O1640" t="str">
            <v>Ž</v>
          </cell>
          <cell r="P1640"/>
          <cell r="Q1640"/>
          <cell r="R1640"/>
          <cell r="S1640"/>
          <cell r="T1640"/>
          <cell r="U1640"/>
          <cell r="V1640"/>
          <cell r="W1640"/>
          <cell r="X1640"/>
          <cell r="Z1640"/>
          <cell r="AA1640"/>
          <cell r="AB1640"/>
          <cell r="AC1640"/>
          <cell r="AD1640"/>
        </row>
        <row r="1641">
          <cell r="A1641"/>
          <cell r="B1641"/>
          <cell r="E1641"/>
          <cell r="F1641"/>
          <cell r="G1641"/>
          <cell r="H1641" t="str">
            <v>ŽČ</v>
          </cell>
          <cell r="I1641"/>
          <cell r="J1641"/>
          <cell r="K1641"/>
          <cell r="L1641"/>
          <cell r="M1641"/>
          <cell r="N1641"/>
          <cell r="O1641" t="str">
            <v>ŽČ</v>
          </cell>
          <cell r="P1641"/>
          <cell r="Q1641"/>
          <cell r="R1641"/>
          <cell r="S1641"/>
          <cell r="T1641"/>
          <cell r="U1641"/>
          <cell r="V1641"/>
          <cell r="W1641"/>
          <cell r="X1641"/>
          <cell r="Z1641"/>
          <cell r="AA1641"/>
          <cell r="AB1641"/>
          <cell r="AC1641"/>
          <cell r="AD1641"/>
        </row>
        <row r="1642">
          <cell r="A1642"/>
          <cell r="B1642"/>
          <cell r="E1642"/>
          <cell r="F1642"/>
          <cell r="G1642"/>
          <cell r="H1642" t="str">
            <v>ŽČ</v>
          </cell>
          <cell r="I1642"/>
          <cell r="J1642"/>
          <cell r="K1642"/>
          <cell r="L1642"/>
          <cell r="M1642"/>
          <cell r="N1642"/>
          <cell r="O1642" t="str">
            <v>ŽČ</v>
          </cell>
          <cell r="P1642"/>
          <cell r="Q1642"/>
          <cell r="R1642"/>
          <cell r="S1642"/>
          <cell r="T1642"/>
          <cell r="U1642"/>
          <cell r="V1642"/>
          <cell r="W1642"/>
          <cell r="X1642"/>
          <cell r="Z1642"/>
          <cell r="AA1642"/>
          <cell r="AB1642"/>
          <cell r="AC1642"/>
          <cell r="AD1642"/>
        </row>
        <row r="1643">
          <cell r="A1643"/>
          <cell r="B1643"/>
          <cell r="E1643"/>
          <cell r="F1643"/>
          <cell r="G1643"/>
          <cell r="H1643"/>
          <cell r="I1643"/>
          <cell r="J1643"/>
          <cell r="K1643"/>
          <cell r="L1643"/>
          <cell r="M1643"/>
          <cell r="N1643"/>
          <cell r="O1643"/>
          <cell r="P1643"/>
          <cell r="Q1643"/>
          <cell r="R1643"/>
          <cell r="S1643"/>
          <cell r="T1643"/>
          <cell r="U1643"/>
          <cell r="V1643"/>
          <cell r="W1643"/>
          <cell r="X1643"/>
          <cell r="Z1643"/>
          <cell r="AA1643"/>
          <cell r="AB1643"/>
          <cell r="AC1643"/>
          <cell r="AD1643"/>
        </row>
        <row r="1644">
          <cell r="A1644"/>
          <cell r="B1644"/>
          <cell r="C1644"/>
          <cell r="D1644"/>
          <cell r="E1644"/>
          <cell r="F1644"/>
          <cell r="G1644"/>
          <cell r="H1644"/>
          <cell r="I1644"/>
          <cell r="J1644"/>
          <cell r="K1644"/>
          <cell r="L1644"/>
          <cell r="M1644"/>
          <cell r="N1644"/>
          <cell r="O1644"/>
          <cell r="P1644"/>
          <cell r="Q1644"/>
          <cell r="R1644"/>
          <cell r="S1644"/>
          <cell r="T1644"/>
          <cell r="U1644"/>
          <cell r="V1644"/>
          <cell r="W1644"/>
          <cell r="X1644"/>
          <cell r="Y1644"/>
          <cell r="Z1644"/>
          <cell r="AA1644"/>
          <cell r="AB1644"/>
          <cell r="AC1644"/>
          <cell r="AD1644"/>
        </row>
        <row r="1645">
          <cell r="A1645" t="e">
            <v>#VALUE!</v>
          </cell>
          <cell r="B1645"/>
          <cell r="E1645" t="str">
            <v xml:space="preserve">zápas č. </v>
          </cell>
          <cell r="F1645" t="e">
            <v>#VALUE!</v>
          </cell>
          <cell r="G1645"/>
          <cell r="H1645" t="str">
            <v>Servis</v>
          </cell>
          <cell r="I1645"/>
          <cell r="J1645"/>
          <cell r="K1645"/>
          <cell r="L1645"/>
          <cell r="M1645"/>
          <cell r="N1645"/>
          <cell r="O1645"/>
          <cell r="P1645"/>
          <cell r="Q1645"/>
          <cell r="R1645"/>
          <cell r="S1645"/>
          <cell r="T1645"/>
          <cell r="U1645"/>
          <cell r="V1645" t="str">
            <v>pomer</v>
          </cell>
          <cell r="W1645"/>
          <cell r="X1645"/>
          <cell r="Y1645" t="str">
            <v>(:)</v>
          </cell>
          <cell r="Z1645" t="str">
            <v/>
          </cell>
          <cell r="AA1645" t="str">
            <v/>
          </cell>
          <cell r="AB1645"/>
          <cell r="AC1645" t="e">
            <v>#VALUE!</v>
          </cell>
          <cell r="AD1645" t="e">
            <v>#VALUE!</v>
          </cell>
        </row>
        <row r="1646">
          <cell r="A1646"/>
          <cell r="B1646"/>
          <cell r="E1646"/>
          <cell r="F1646"/>
          <cell r="G1646" t="str">
            <v>Time out</v>
          </cell>
          <cell r="H1646" t="str">
            <v>Príjem</v>
          </cell>
          <cell r="I1646"/>
          <cell r="J1646"/>
          <cell r="K1646"/>
          <cell r="L1646"/>
          <cell r="M1646"/>
          <cell r="N1646">
            <v>1</v>
          </cell>
          <cell r="O1646">
            <v>2</v>
          </cell>
          <cell r="P1646">
            <v>3</v>
          </cell>
          <cell r="Q1646">
            <v>4</v>
          </cell>
          <cell r="R1646">
            <v>5</v>
          </cell>
          <cell r="S1646">
            <v>6</v>
          </cell>
          <cell r="T1646">
            <v>7</v>
          </cell>
          <cell r="U1646"/>
          <cell r="V1646" t="str">
            <v>setov</v>
          </cell>
          <cell r="W1646"/>
          <cell r="X1646"/>
          <cell r="Z1646"/>
          <cell r="AA1646"/>
          <cell r="AB1646"/>
          <cell r="AC1646"/>
          <cell r="AD1646"/>
        </row>
        <row r="1647">
          <cell r="A1647" t="e">
            <v>#VALUE!</v>
          </cell>
          <cell r="B1647"/>
          <cell r="E1647" t="str">
            <v>Stôl:</v>
          </cell>
          <cell r="F1647" t="e">
            <v>#VALUE!</v>
          </cell>
          <cell r="G1647"/>
          <cell r="H1647"/>
          <cell r="I1647" t="e">
            <v>#VALUE!</v>
          </cell>
          <cell r="J1647"/>
          <cell r="K1647"/>
          <cell r="L1647"/>
          <cell r="M1647"/>
          <cell r="N1647" t="str">
            <v xml:space="preserve"> </v>
          </cell>
          <cell r="O1647" t="str">
            <v xml:space="preserve"> </v>
          </cell>
          <cell r="P1647" t="str">
            <v xml:space="preserve"> </v>
          </cell>
          <cell r="Q1647" t="str">
            <v xml:space="preserve"> </v>
          </cell>
          <cell r="R1647"/>
          <cell r="S1647"/>
          <cell r="T1647"/>
          <cell r="U1647"/>
          <cell r="V1647" t="str">
            <v/>
          </cell>
          <cell r="W1647"/>
          <cell r="X1647"/>
          <cell r="Z1647"/>
          <cell r="AA1647"/>
          <cell r="AB1647"/>
          <cell r="AC1647"/>
          <cell r="AD1647"/>
        </row>
        <row r="1648">
          <cell r="A1648"/>
          <cell r="B1648"/>
          <cell r="E1648"/>
          <cell r="F1648"/>
          <cell r="G1648"/>
          <cell r="H1648"/>
          <cell r="I1648"/>
          <cell r="J1648"/>
          <cell r="K1648"/>
          <cell r="L1648"/>
          <cell r="M1648"/>
          <cell r="N1648"/>
          <cell r="O1648"/>
          <cell r="P1648"/>
          <cell r="Q1648"/>
          <cell r="R1648"/>
          <cell r="S1648"/>
          <cell r="T1648"/>
          <cell r="U1648"/>
          <cell r="V1648"/>
          <cell r="W1648"/>
          <cell r="X1648"/>
          <cell r="Z1648"/>
          <cell r="AA1648"/>
          <cell r="AB1648"/>
          <cell r="AC1648"/>
          <cell r="AD1648"/>
        </row>
        <row r="1649">
          <cell r="A1649"/>
          <cell r="B1649"/>
          <cell r="E1649" t="str">
            <v>Dátum:</v>
          </cell>
          <cell r="F1649">
            <v>43729</v>
          </cell>
          <cell r="G1649"/>
          <cell r="H1649"/>
          <cell r="I1649"/>
          <cell r="J1649"/>
          <cell r="K1649"/>
          <cell r="L1649"/>
          <cell r="M1649"/>
          <cell r="N1649"/>
          <cell r="O1649"/>
          <cell r="P1649"/>
          <cell r="Q1649"/>
          <cell r="R1649"/>
          <cell r="S1649"/>
          <cell r="T1649"/>
          <cell r="U1649"/>
          <cell r="V1649"/>
          <cell r="W1649"/>
          <cell r="X1649"/>
          <cell r="Z1649"/>
          <cell r="AA1649"/>
          <cell r="AB1649"/>
          <cell r="AC1649"/>
          <cell r="AD1649"/>
        </row>
        <row r="1650">
          <cell r="A1650" t="e">
            <v>#VALUE!</v>
          </cell>
          <cell r="B1650"/>
          <cell r="E1650" t="str">
            <v>Čas:</v>
          </cell>
          <cell r="F1650"/>
          <cell r="G1650"/>
          <cell r="H1650"/>
          <cell r="I1650" t="e">
            <v>#VALUE!</v>
          </cell>
          <cell r="J1650"/>
          <cell r="K1650"/>
          <cell r="L1650"/>
          <cell r="M1650"/>
          <cell r="N1650" t="str">
            <v xml:space="preserve"> </v>
          </cell>
          <cell r="O1650" t="str">
            <v xml:space="preserve"> </v>
          </cell>
          <cell r="P1650" t="str">
            <v xml:space="preserve"> </v>
          </cell>
          <cell r="Q1650" t="str">
            <v xml:space="preserve"> </v>
          </cell>
          <cell r="R1650"/>
          <cell r="S1650"/>
          <cell r="T1650"/>
          <cell r="U1650"/>
          <cell r="V1650" t="str">
            <v/>
          </cell>
          <cell r="W1650"/>
          <cell r="X1650"/>
          <cell r="Z1650"/>
          <cell r="AA1650"/>
          <cell r="AB1650"/>
          <cell r="AC1650"/>
          <cell r="AD1650"/>
        </row>
        <row r="1651">
          <cell r="A1651"/>
          <cell r="B1651"/>
          <cell r="E1651"/>
          <cell r="F1651"/>
          <cell r="G1651"/>
          <cell r="H1651"/>
          <cell r="I1651"/>
          <cell r="J1651"/>
          <cell r="K1651"/>
          <cell r="L1651"/>
          <cell r="M1651"/>
          <cell r="N1651"/>
          <cell r="O1651"/>
          <cell r="P1651"/>
          <cell r="Q1651"/>
          <cell r="R1651"/>
          <cell r="S1651"/>
          <cell r="T1651"/>
          <cell r="U1651"/>
          <cell r="V1651"/>
          <cell r="W1651"/>
          <cell r="X1651"/>
          <cell r="Z1651"/>
          <cell r="AA1651"/>
          <cell r="AB1651"/>
          <cell r="AC1651"/>
          <cell r="AD1651"/>
        </row>
        <row r="1652">
          <cell r="A1652"/>
          <cell r="B1652"/>
          <cell r="E1652" t="str">
            <v>Kategória :</v>
          </cell>
          <cell r="F1652" t="str">
            <v>NMŽky</v>
          </cell>
          <cell r="G1652"/>
          <cell r="H1652"/>
          <cell r="I1652"/>
          <cell r="J1652"/>
          <cell r="K1652"/>
          <cell r="L1652"/>
          <cell r="M1652"/>
          <cell r="N1652"/>
          <cell r="O1652"/>
          <cell r="P1652"/>
          <cell r="Q1652"/>
          <cell r="R1652"/>
          <cell r="S1652"/>
          <cell r="T1652"/>
          <cell r="U1652"/>
          <cell r="V1652"/>
          <cell r="W1652"/>
          <cell r="X1652"/>
          <cell r="Z1652"/>
          <cell r="AA1652"/>
          <cell r="AB1652"/>
          <cell r="AC1652"/>
          <cell r="AD1652"/>
        </row>
        <row r="1653">
          <cell r="A1653"/>
          <cell r="B1653"/>
          <cell r="E1653"/>
          <cell r="F1653"/>
          <cell r="G1653"/>
          <cell r="H1653"/>
          <cell r="I1653" t="str">
            <v>Rozhodca</v>
          </cell>
          <cell r="J1653"/>
          <cell r="K1653"/>
          <cell r="L1653"/>
          <cell r="M1653"/>
          <cell r="N1653"/>
          <cell r="O1653"/>
          <cell r="P1653" t="str">
            <v>Víťaz</v>
          </cell>
          <cell r="Q1653"/>
          <cell r="R1653"/>
          <cell r="S1653"/>
          <cell r="T1653"/>
          <cell r="U1653"/>
          <cell r="V1653"/>
          <cell r="W1653"/>
          <cell r="X1653"/>
          <cell r="Z1653"/>
          <cell r="AA1653"/>
          <cell r="AB1653"/>
          <cell r="AC1653"/>
          <cell r="AD1653"/>
        </row>
        <row r="1654">
          <cell r="A1654"/>
          <cell r="B1654"/>
          <cell r="E1654" t="str">
            <v>Skupina :</v>
          </cell>
          <cell r="F1654" t="e">
            <v>#VALUE!</v>
          </cell>
          <cell r="G1654"/>
          <cell r="H1654"/>
          <cell r="I1654"/>
          <cell r="J1654"/>
          <cell r="K1654"/>
          <cell r="L1654"/>
          <cell r="M1654"/>
          <cell r="N1654" t="e">
            <v>#VALUE!</v>
          </cell>
          <cell r="O1654"/>
          <cell r="P1654"/>
          <cell r="Q1654"/>
          <cell r="R1654"/>
          <cell r="S1654"/>
          <cell r="T1654"/>
          <cell r="U1654"/>
          <cell r="V1654"/>
          <cell r="W1654"/>
          <cell r="X1654"/>
          <cell r="Z1654"/>
          <cell r="AA1654"/>
          <cell r="AB1654"/>
          <cell r="AC1654"/>
          <cell r="AD1654"/>
        </row>
        <row r="1655">
          <cell r="A1655"/>
          <cell r="B1655"/>
          <cell r="E1655"/>
          <cell r="F1655"/>
          <cell r="G1655"/>
          <cell r="H1655"/>
          <cell r="I1655"/>
          <cell r="J1655"/>
          <cell r="K1655"/>
          <cell r="L1655"/>
          <cell r="M1655"/>
          <cell r="N1655"/>
          <cell r="O1655"/>
          <cell r="P1655"/>
          <cell r="Q1655"/>
          <cell r="R1655"/>
          <cell r="S1655"/>
          <cell r="T1655"/>
          <cell r="U1655"/>
          <cell r="V1655"/>
          <cell r="W1655"/>
          <cell r="X1655"/>
          <cell r="Z1655"/>
          <cell r="AA1655"/>
          <cell r="AB1655"/>
          <cell r="AC1655"/>
          <cell r="AD1655"/>
        </row>
        <row r="1656">
          <cell r="A1656"/>
          <cell r="B1656"/>
          <cell r="E1656" t="str">
            <v>Zápas:</v>
          </cell>
          <cell r="F1656" t="e">
            <v>#VALUE!</v>
          </cell>
          <cell r="G1656"/>
          <cell r="H1656"/>
          <cell r="I1656"/>
          <cell r="J1656"/>
          <cell r="K1656"/>
          <cell r="L1656"/>
          <cell r="M1656"/>
          <cell r="N1656"/>
          <cell r="O1656"/>
          <cell r="P1656"/>
          <cell r="Q1656"/>
          <cell r="R1656"/>
          <cell r="S1656"/>
          <cell r="T1656"/>
          <cell r="U1656"/>
          <cell r="V1656"/>
          <cell r="W1656"/>
          <cell r="X1656"/>
          <cell r="Z1656"/>
          <cell r="AA1656"/>
          <cell r="AB1656"/>
          <cell r="AC1656"/>
          <cell r="AD1656"/>
        </row>
        <row r="1657">
          <cell r="A1657"/>
          <cell r="B1657"/>
          <cell r="E1657"/>
          <cell r="F1657"/>
          <cell r="G1657"/>
          <cell r="H1657" t="str">
            <v>Udelené karty - priestupok</v>
          </cell>
          <cell r="I1657"/>
          <cell r="J1657"/>
          <cell r="K1657"/>
          <cell r="L1657"/>
          <cell r="M1657"/>
          <cell r="N1657"/>
          <cell r="O1657"/>
          <cell r="P1657"/>
          <cell r="Q1657"/>
          <cell r="R1657"/>
          <cell r="S1657"/>
          <cell r="T1657"/>
          <cell r="U1657"/>
          <cell r="V1657"/>
          <cell r="W1657"/>
          <cell r="X1657"/>
          <cell r="Z1657"/>
          <cell r="AA1657"/>
          <cell r="AB1657"/>
          <cell r="AC1657"/>
          <cell r="AD1657"/>
        </row>
        <row r="1658">
          <cell r="A1658"/>
          <cell r="B1658"/>
          <cell r="E1658"/>
          <cell r="F1658"/>
          <cell r="G1658"/>
          <cell r="H1658"/>
          <cell r="I1658"/>
          <cell r="J1658"/>
          <cell r="K1658"/>
          <cell r="L1658"/>
          <cell r="M1658"/>
          <cell r="N1658"/>
          <cell r="O1658"/>
          <cell r="P1658"/>
          <cell r="Q1658"/>
          <cell r="R1658"/>
          <cell r="S1658"/>
          <cell r="T1658"/>
          <cell r="U1658"/>
          <cell r="V1658"/>
          <cell r="W1658"/>
          <cell r="X1658"/>
          <cell r="Z1658"/>
          <cell r="AA1658"/>
          <cell r="AB1658"/>
          <cell r="AC1658"/>
          <cell r="AD1658"/>
        </row>
        <row r="1659">
          <cell r="A1659"/>
          <cell r="B1659"/>
          <cell r="E1659"/>
          <cell r="F1659"/>
          <cell r="G1659"/>
          <cell r="H1659"/>
          <cell r="I1659" t="e">
            <v>#VALUE!</v>
          </cell>
          <cell r="J1659"/>
          <cell r="K1659"/>
          <cell r="L1659"/>
          <cell r="M1659"/>
          <cell r="N1659"/>
          <cell r="O1659"/>
          <cell r="P1659" t="e">
            <v>#VALUE!</v>
          </cell>
          <cell r="Q1659"/>
          <cell r="R1659"/>
          <cell r="S1659"/>
          <cell r="T1659"/>
          <cell r="U1659"/>
          <cell r="V1659"/>
          <cell r="W1659"/>
          <cell r="X1659"/>
          <cell r="Z1659"/>
          <cell r="AA1659"/>
          <cell r="AB1659"/>
          <cell r="AC1659"/>
          <cell r="AD1659"/>
        </row>
        <row r="1660">
          <cell r="A1660"/>
          <cell r="B1660"/>
          <cell r="E1660"/>
          <cell r="F1660"/>
          <cell r="G1660"/>
          <cell r="H1660" t="str">
            <v>Ž</v>
          </cell>
          <cell r="I1660"/>
          <cell r="J1660"/>
          <cell r="K1660"/>
          <cell r="L1660"/>
          <cell r="M1660"/>
          <cell r="N1660"/>
          <cell r="O1660" t="str">
            <v>Ž</v>
          </cell>
          <cell r="P1660"/>
          <cell r="Q1660"/>
          <cell r="R1660"/>
          <cell r="S1660"/>
          <cell r="T1660"/>
          <cell r="U1660"/>
          <cell r="V1660"/>
          <cell r="W1660"/>
          <cell r="X1660"/>
          <cell r="Z1660"/>
          <cell r="AA1660"/>
          <cell r="AB1660"/>
          <cell r="AC1660"/>
          <cell r="AD1660"/>
        </row>
        <row r="1661">
          <cell r="A1661"/>
          <cell r="B1661"/>
          <cell r="E1661"/>
          <cell r="F1661"/>
          <cell r="G1661"/>
          <cell r="H1661" t="str">
            <v>ŽČ</v>
          </cell>
          <cell r="I1661"/>
          <cell r="J1661"/>
          <cell r="K1661"/>
          <cell r="L1661"/>
          <cell r="M1661"/>
          <cell r="N1661"/>
          <cell r="O1661" t="str">
            <v>ŽČ</v>
          </cell>
          <cell r="P1661"/>
          <cell r="Q1661"/>
          <cell r="R1661"/>
          <cell r="S1661"/>
          <cell r="T1661"/>
          <cell r="U1661"/>
          <cell r="V1661"/>
          <cell r="W1661"/>
          <cell r="X1661"/>
          <cell r="Z1661"/>
          <cell r="AA1661"/>
          <cell r="AB1661"/>
          <cell r="AC1661"/>
          <cell r="AD1661"/>
        </row>
        <row r="1662">
          <cell r="A1662"/>
          <cell r="B1662"/>
          <cell r="E1662"/>
          <cell r="F1662"/>
          <cell r="G1662"/>
          <cell r="H1662" t="str">
            <v>ŽČ</v>
          </cell>
          <cell r="I1662"/>
          <cell r="J1662"/>
          <cell r="K1662"/>
          <cell r="L1662"/>
          <cell r="M1662"/>
          <cell r="N1662"/>
          <cell r="O1662" t="str">
            <v>ŽČ</v>
          </cell>
          <cell r="P1662"/>
          <cell r="Q1662"/>
          <cell r="R1662"/>
          <cell r="S1662"/>
          <cell r="T1662"/>
          <cell r="U1662"/>
          <cell r="V1662"/>
          <cell r="W1662"/>
          <cell r="X1662"/>
          <cell r="Z1662"/>
          <cell r="AA1662"/>
          <cell r="AB1662"/>
          <cell r="AC1662"/>
          <cell r="AD1662"/>
        </row>
        <row r="1663">
          <cell r="A1663"/>
          <cell r="B1663"/>
          <cell r="E1663"/>
          <cell r="F1663"/>
          <cell r="G1663"/>
          <cell r="H1663"/>
          <cell r="I1663"/>
          <cell r="J1663"/>
          <cell r="K1663"/>
          <cell r="L1663"/>
          <cell r="M1663"/>
          <cell r="N1663"/>
          <cell r="O1663"/>
          <cell r="P1663"/>
          <cell r="Q1663"/>
          <cell r="R1663"/>
          <cell r="S1663"/>
          <cell r="T1663"/>
          <cell r="U1663"/>
          <cell r="V1663"/>
          <cell r="W1663"/>
          <cell r="X1663"/>
          <cell r="Z1663"/>
          <cell r="AA1663"/>
          <cell r="AB1663"/>
          <cell r="AC1663"/>
          <cell r="AD1663"/>
        </row>
        <row r="1664">
          <cell r="A1664"/>
          <cell r="B1664"/>
          <cell r="C1664"/>
          <cell r="D1664"/>
          <cell r="E1664"/>
          <cell r="F1664"/>
          <cell r="G1664"/>
          <cell r="H1664"/>
          <cell r="I1664"/>
          <cell r="J1664"/>
          <cell r="K1664"/>
          <cell r="L1664"/>
          <cell r="M1664"/>
          <cell r="N1664"/>
          <cell r="O1664"/>
          <cell r="P1664"/>
          <cell r="Q1664"/>
          <cell r="R1664"/>
          <cell r="S1664"/>
          <cell r="T1664"/>
          <cell r="U1664"/>
          <cell r="V1664"/>
          <cell r="W1664"/>
          <cell r="X1664"/>
          <cell r="Y1664"/>
          <cell r="Z1664"/>
          <cell r="AA1664"/>
          <cell r="AB1664"/>
          <cell r="AC1664"/>
          <cell r="AD1664"/>
        </row>
        <row r="1665">
          <cell r="A1665" t="e">
            <v>#VALUE!</v>
          </cell>
          <cell r="B1665"/>
          <cell r="E1665" t="str">
            <v xml:space="preserve">zápas č. </v>
          </cell>
          <cell r="F1665" t="e">
            <v>#VALUE!</v>
          </cell>
          <cell r="G1665"/>
          <cell r="H1665" t="str">
            <v>Servis</v>
          </cell>
          <cell r="I1665"/>
          <cell r="J1665"/>
          <cell r="K1665"/>
          <cell r="L1665"/>
          <cell r="M1665"/>
          <cell r="N1665"/>
          <cell r="O1665"/>
          <cell r="P1665"/>
          <cell r="Q1665"/>
          <cell r="R1665"/>
          <cell r="S1665"/>
          <cell r="T1665"/>
          <cell r="U1665"/>
          <cell r="V1665" t="str">
            <v>pomer</v>
          </cell>
          <cell r="W1665"/>
          <cell r="X1665"/>
          <cell r="Y1665" t="str">
            <v>(:)</v>
          </cell>
          <cell r="Z1665" t="str">
            <v/>
          </cell>
          <cell r="AA1665" t="str">
            <v/>
          </cell>
          <cell r="AB1665"/>
          <cell r="AC1665" t="e">
            <v>#VALUE!</v>
          </cell>
          <cell r="AD1665" t="e">
            <v>#VALUE!</v>
          </cell>
        </row>
        <row r="1666">
          <cell r="A1666"/>
          <cell r="B1666"/>
          <cell r="E1666"/>
          <cell r="F1666"/>
          <cell r="G1666" t="str">
            <v>Time out</v>
          </cell>
          <cell r="H1666" t="str">
            <v>Príjem</v>
          </cell>
          <cell r="I1666"/>
          <cell r="J1666"/>
          <cell r="K1666"/>
          <cell r="L1666"/>
          <cell r="M1666"/>
          <cell r="N1666">
            <v>1</v>
          </cell>
          <cell r="O1666">
            <v>2</v>
          </cell>
          <cell r="P1666">
            <v>3</v>
          </cell>
          <cell r="Q1666">
            <v>4</v>
          </cell>
          <cell r="R1666">
            <v>5</v>
          </cell>
          <cell r="S1666">
            <v>6</v>
          </cell>
          <cell r="T1666">
            <v>7</v>
          </cell>
          <cell r="U1666"/>
          <cell r="V1666" t="str">
            <v>setov</v>
          </cell>
          <cell r="W1666"/>
          <cell r="X1666"/>
          <cell r="Z1666"/>
          <cell r="AA1666"/>
          <cell r="AB1666"/>
          <cell r="AC1666"/>
          <cell r="AD1666"/>
        </row>
        <row r="1667">
          <cell r="A1667" t="e">
            <v>#VALUE!</v>
          </cell>
          <cell r="B1667"/>
          <cell r="E1667" t="str">
            <v>Stôl:</v>
          </cell>
          <cell r="F1667" t="e">
            <v>#VALUE!</v>
          </cell>
          <cell r="G1667"/>
          <cell r="H1667"/>
          <cell r="I1667" t="e">
            <v>#VALUE!</v>
          </cell>
          <cell r="J1667"/>
          <cell r="K1667"/>
          <cell r="L1667"/>
          <cell r="M1667"/>
          <cell r="N1667" t="str">
            <v xml:space="preserve"> </v>
          </cell>
          <cell r="O1667" t="str">
            <v xml:space="preserve"> </v>
          </cell>
          <cell r="P1667" t="str">
            <v xml:space="preserve"> </v>
          </cell>
          <cell r="Q1667" t="str">
            <v xml:space="preserve"> </v>
          </cell>
          <cell r="R1667"/>
          <cell r="S1667"/>
          <cell r="T1667"/>
          <cell r="U1667"/>
          <cell r="V1667" t="str">
            <v/>
          </cell>
          <cell r="W1667"/>
          <cell r="X1667"/>
          <cell r="Z1667"/>
          <cell r="AA1667"/>
          <cell r="AB1667"/>
          <cell r="AC1667"/>
          <cell r="AD1667"/>
        </row>
        <row r="1668">
          <cell r="A1668"/>
          <cell r="B1668"/>
          <cell r="E1668"/>
          <cell r="F1668"/>
          <cell r="G1668"/>
          <cell r="H1668"/>
          <cell r="I1668"/>
          <cell r="J1668"/>
          <cell r="K1668"/>
          <cell r="L1668"/>
          <cell r="M1668"/>
          <cell r="N1668"/>
          <cell r="O1668"/>
          <cell r="P1668"/>
          <cell r="Q1668"/>
          <cell r="R1668"/>
          <cell r="S1668"/>
          <cell r="T1668"/>
          <cell r="U1668"/>
          <cell r="V1668"/>
          <cell r="W1668"/>
          <cell r="X1668"/>
          <cell r="Z1668"/>
          <cell r="AA1668"/>
          <cell r="AB1668"/>
          <cell r="AC1668"/>
          <cell r="AD1668"/>
        </row>
        <row r="1669">
          <cell r="A1669"/>
          <cell r="B1669"/>
          <cell r="E1669" t="str">
            <v>Dátum:</v>
          </cell>
          <cell r="F1669">
            <v>43729</v>
          </cell>
          <cell r="G1669"/>
          <cell r="H1669"/>
          <cell r="I1669"/>
          <cell r="J1669"/>
          <cell r="K1669"/>
          <cell r="L1669"/>
          <cell r="M1669"/>
          <cell r="N1669"/>
          <cell r="O1669"/>
          <cell r="P1669"/>
          <cell r="Q1669"/>
          <cell r="R1669"/>
          <cell r="S1669"/>
          <cell r="T1669"/>
          <cell r="U1669"/>
          <cell r="V1669"/>
          <cell r="W1669"/>
          <cell r="X1669"/>
          <cell r="Z1669"/>
          <cell r="AA1669"/>
          <cell r="AB1669"/>
          <cell r="AC1669"/>
          <cell r="AD1669"/>
        </row>
        <row r="1670">
          <cell r="A1670" t="e">
            <v>#VALUE!</v>
          </cell>
          <cell r="B1670"/>
          <cell r="E1670" t="str">
            <v>Čas:</v>
          </cell>
          <cell r="F1670"/>
          <cell r="G1670"/>
          <cell r="H1670"/>
          <cell r="I1670" t="e">
            <v>#VALUE!</v>
          </cell>
          <cell r="J1670"/>
          <cell r="K1670"/>
          <cell r="L1670"/>
          <cell r="M1670"/>
          <cell r="N1670" t="str">
            <v xml:space="preserve"> </v>
          </cell>
          <cell r="O1670" t="str">
            <v xml:space="preserve"> </v>
          </cell>
          <cell r="P1670" t="str">
            <v xml:space="preserve"> </v>
          </cell>
          <cell r="Q1670" t="str">
            <v xml:space="preserve"> </v>
          </cell>
          <cell r="R1670"/>
          <cell r="S1670"/>
          <cell r="T1670"/>
          <cell r="U1670"/>
          <cell r="V1670" t="str">
            <v/>
          </cell>
          <cell r="W1670"/>
          <cell r="X1670"/>
          <cell r="Z1670"/>
          <cell r="AA1670"/>
          <cell r="AB1670"/>
          <cell r="AC1670"/>
          <cell r="AD1670"/>
        </row>
        <row r="1671">
          <cell r="A1671"/>
          <cell r="B1671"/>
          <cell r="E1671"/>
          <cell r="F1671"/>
          <cell r="G1671"/>
          <cell r="H1671"/>
          <cell r="I1671"/>
          <cell r="J1671"/>
          <cell r="K1671"/>
          <cell r="L1671"/>
          <cell r="M1671"/>
          <cell r="N1671"/>
          <cell r="O1671"/>
          <cell r="P1671"/>
          <cell r="Q1671"/>
          <cell r="R1671"/>
          <cell r="S1671"/>
          <cell r="T1671"/>
          <cell r="U1671"/>
          <cell r="V1671"/>
          <cell r="W1671"/>
          <cell r="X1671"/>
          <cell r="Z1671"/>
          <cell r="AA1671"/>
          <cell r="AB1671"/>
          <cell r="AC1671"/>
          <cell r="AD1671"/>
        </row>
        <row r="1672">
          <cell r="A1672"/>
          <cell r="B1672"/>
          <cell r="E1672" t="str">
            <v>Kategória :</v>
          </cell>
          <cell r="F1672" t="str">
            <v>NMŽky</v>
          </cell>
          <cell r="G1672"/>
          <cell r="H1672"/>
          <cell r="I1672"/>
          <cell r="J1672"/>
          <cell r="K1672"/>
          <cell r="L1672"/>
          <cell r="M1672"/>
          <cell r="N1672"/>
          <cell r="O1672"/>
          <cell r="P1672"/>
          <cell r="Q1672"/>
          <cell r="R1672"/>
          <cell r="S1672"/>
          <cell r="T1672"/>
          <cell r="U1672"/>
          <cell r="V1672"/>
          <cell r="W1672"/>
          <cell r="X1672"/>
          <cell r="Z1672"/>
          <cell r="AA1672"/>
          <cell r="AB1672"/>
          <cell r="AC1672"/>
          <cell r="AD1672"/>
        </row>
        <row r="1673">
          <cell r="A1673"/>
          <cell r="B1673"/>
          <cell r="E1673"/>
          <cell r="F1673"/>
          <cell r="G1673"/>
          <cell r="H1673"/>
          <cell r="I1673" t="str">
            <v>Rozhodca</v>
          </cell>
          <cell r="J1673"/>
          <cell r="K1673"/>
          <cell r="L1673"/>
          <cell r="M1673"/>
          <cell r="N1673"/>
          <cell r="O1673"/>
          <cell r="P1673" t="str">
            <v>Víťaz</v>
          </cell>
          <cell r="Q1673"/>
          <cell r="R1673"/>
          <cell r="S1673"/>
          <cell r="T1673"/>
          <cell r="U1673"/>
          <cell r="V1673"/>
          <cell r="W1673"/>
          <cell r="X1673"/>
          <cell r="Z1673"/>
          <cell r="AA1673"/>
          <cell r="AB1673"/>
          <cell r="AC1673"/>
          <cell r="AD1673"/>
        </row>
        <row r="1674">
          <cell r="A1674"/>
          <cell r="B1674"/>
          <cell r="E1674" t="str">
            <v>Skupina :</v>
          </cell>
          <cell r="F1674" t="e">
            <v>#VALUE!</v>
          </cell>
          <cell r="G1674"/>
          <cell r="H1674"/>
          <cell r="I1674"/>
          <cell r="J1674"/>
          <cell r="K1674"/>
          <cell r="L1674"/>
          <cell r="M1674"/>
          <cell r="N1674" t="e">
            <v>#VALUE!</v>
          </cell>
          <cell r="O1674"/>
          <cell r="P1674"/>
          <cell r="Q1674"/>
          <cell r="R1674"/>
          <cell r="S1674"/>
          <cell r="T1674"/>
          <cell r="U1674"/>
          <cell r="V1674"/>
          <cell r="W1674"/>
          <cell r="X1674"/>
          <cell r="Z1674"/>
          <cell r="AA1674"/>
          <cell r="AB1674"/>
          <cell r="AC1674"/>
          <cell r="AD1674"/>
        </row>
        <row r="1675">
          <cell r="A1675"/>
          <cell r="B1675"/>
          <cell r="E1675"/>
          <cell r="F1675"/>
          <cell r="G1675"/>
          <cell r="H1675"/>
          <cell r="I1675"/>
          <cell r="J1675"/>
          <cell r="K1675"/>
          <cell r="L1675"/>
          <cell r="M1675"/>
          <cell r="N1675"/>
          <cell r="O1675"/>
          <cell r="P1675"/>
          <cell r="Q1675"/>
          <cell r="R1675"/>
          <cell r="S1675"/>
          <cell r="T1675"/>
          <cell r="U1675"/>
          <cell r="V1675"/>
          <cell r="W1675"/>
          <cell r="X1675"/>
          <cell r="Z1675"/>
          <cell r="AA1675"/>
          <cell r="AB1675"/>
          <cell r="AC1675"/>
          <cell r="AD1675"/>
        </row>
        <row r="1676">
          <cell r="A1676"/>
          <cell r="B1676"/>
          <cell r="E1676" t="str">
            <v>Zápas:</v>
          </cell>
          <cell r="F1676" t="e">
            <v>#VALUE!</v>
          </cell>
          <cell r="G1676"/>
          <cell r="H1676"/>
          <cell r="I1676"/>
          <cell r="J1676"/>
          <cell r="K1676"/>
          <cell r="L1676"/>
          <cell r="M1676"/>
          <cell r="N1676"/>
          <cell r="O1676"/>
          <cell r="P1676"/>
          <cell r="Q1676"/>
          <cell r="R1676"/>
          <cell r="S1676"/>
          <cell r="T1676"/>
          <cell r="U1676"/>
          <cell r="V1676"/>
          <cell r="W1676"/>
          <cell r="X1676"/>
          <cell r="Z1676"/>
          <cell r="AA1676"/>
          <cell r="AB1676"/>
          <cell r="AC1676"/>
          <cell r="AD1676"/>
        </row>
        <row r="1677">
          <cell r="A1677"/>
          <cell r="B1677"/>
          <cell r="E1677"/>
          <cell r="F1677"/>
          <cell r="G1677"/>
          <cell r="H1677" t="str">
            <v>Udelené karty - priestupok</v>
          </cell>
          <cell r="I1677"/>
          <cell r="J1677"/>
          <cell r="K1677"/>
          <cell r="L1677"/>
          <cell r="M1677"/>
          <cell r="N1677"/>
          <cell r="O1677"/>
          <cell r="P1677"/>
          <cell r="Q1677"/>
          <cell r="R1677"/>
          <cell r="S1677"/>
          <cell r="T1677"/>
          <cell r="U1677"/>
          <cell r="V1677"/>
          <cell r="W1677"/>
          <cell r="X1677"/>
          <cell r="Z1677"/>
          <cell r="AA1677"/>
          <cell r="AB1677"/>
          <cell r="AC1677"/>
          <cell r="AD1677"/>
        </row>
        <row r="1678">
          <cell r="A1678"/>
          <cell r="B1678"/>
          <cell r="E1678"/>
          <cell r="F1678"/>
          <cell r="G1678"/>
          <cell r="H1678"/>
          <cell r="I1678"/>
          <cell r="J1678"/>
          <cell r="K1678"/>
          <cell r="L1678"/>
          <cell r="M1678"/>
          <cell r="N1678"/>
          <cell r="O1678"/>
          <cell r="P1678"/>
          <cell r="Q1678"/>
          <cell r="R1678"/>
          <cell r="S1678"/>
          <cell r="T1678"/>
          <cell r="U1678"/>
          <cell r="V1678"/>
          <cell r="W1678"/>
          <cell r="X1678"/>
          <cell r="Z1678"/>
          <cell r="AA1678"/>
          <cell r="AB1678"/>
          <cell r="AC1678"/>
          <cell r="AD1678"/>
        </row>
        <row r="1679">
          <cell r="A1679"/>
          <cell r="B1679"/>
          <cell r="E1679"/>
          <cell r="F1679"/>
          <cell r="G1679"/>
          <cell r="H1679"/>
          <cell r="I1679" t="e">
            <v>#VALUE!</v>
          </cell>
          <cell r="J1679"/>
          <cell r="K1679"/>
          <cell r="L1679"/>
          <cell r="M1679"/>
          <cell r="N1679"/>
          <cell r="O1679"/>
          <cell r="P1679" t="e">
            <v>#VALUE!</v>
          </cell>
          <cell r="Q1679"/>
          <cell r="R1679"/>
          <cell r="S1679"/>
          <cell r="T1679"/>
          <cell r="U1679"/>
          <cell r="V1679"/>
          <cell r="W1679"/>
          <cell r="X1679"/>
          <cell r="Z1679"/>
          <cell r="AA1679"/>
          <cell r="AB1679"/>
          <cell r="AC1679"/>
          <cell r="AD1679"/>
        </row>
        <row r="1680">
          <cell r="A1680"/>
          <cell r="B1680"/>
          <cell r="E1680"/>
          <cell r="F1680"/>
          <cell r="G1680"/>
          <cell r="H1680" t="str">
            <v>Ž</v>
          </cell>
          <cell r="I1680"/>
          <cell r="J1680"/>
          <cell r="K1680"/>
          <cell r="L1680"/>
          <cell r="M1680"/>
          <cell r="N1680"/>
          <cell r="O1680" t="str">
            <v>Ž</v>
          </cell>
          <cell r="P1680"/>
          <cell r="Q1680"/>
          <cell r="R1680"/>
          <cell r="S1680"/>
          <cell r="T1680"/>
          <cell r="U1680"/>
          <cell r="V1680"/>
          <cell r="W1680"/>
          <cell r="X1680"/>
          <cell r="Z1680"/>
          <cell r="AA1680"/>
          <cell r="AB1680"/>
          <cell r="AC1680"/>
          <cell r="AD1680"/>
        </row>
        <row r="1681">
          <cell r="A1681"/>
          <cell r="B1681"/>
          <cell r="E1681"/>
          <cell r="F1681"/>
          <cell r="G1681"/>
          <cell r="H1681" t="str">
            <v>ŽČ</v>
          </cell>
          <cell r="I1681"/>
          <cell r="J1681"/>
          <cell r="K1681"/>
          <cell r="L1681"/>
          <cell r="M1681"/>
          <cell r="N1681"/>
          <cell r="O1681" t="str">
            <v>ŽČ</v>
          </cell>
          <cell r="P1681"/>
          <cell r="Q1681"/>
          <cell r="R1681"/>
          <cell r="S1681"/>
          <cell r="T1681"/>
          <cell r="U1681"/>
          <cell r="V1681"/>
          <cell r="W1681"/>
          <cell r="X1681"/>
          <cell r="Z1681"/>
          <cell r="AA1681"/>
          <cell r="AB1681"/>
          <cell r="AC1681"/>
          <cell r="AD1681"/>
        </row>
        <row r="1682">
          <cell r="A1682"/>
          <cell r="B1682"/>
          <cell r="E1682"/>
          <cell r="F1682"/>
          <cell r="G1682"/>
          <cell r="H1682" t="str">
            <v>ŽČ</v>
          </cell>
          <cell r="I1682"/>
          <cell r="J1682"/>
          <cell r="K1682"/>
          <cell r="L1682"/>
          <cell r="M1682"/>
          <cell r="N1682"/>
          <cell r="O1682" t="str">
            <v>ŽČ</v>
          </cell>
          <cell r="P1682"/>
          <cell r="Q1682"/>
          <cell r="R1682"/>
          <cell r="S1682"/>
          <cell r="T1682"/>
          <cell r="U1682"/>
          <cell r="V1682"/>
          <cell r="W1682"/>
          <cell r="X1682"/>
          <cell r="Z1682"/>
          <cell r="AA1682"/>
          <cell r="AB1682"/>
          <cell r="AC1682"/>
          <cell r="AD1682"/>
        </row>
        <row r="1683">
          <cell r="A1683"/>
          <cell r="B1683"/>
          <cell r="E1683"/>
          <cell r="F1683"/>
          <cell r="G1683"/>
          <cell r="H1683"/>
          <cell r="I1683"/>
          <cell r="J1683"/>
          <cell r="K1683"/>
          <cell r="L1683"/>
          <cell r="M1683"/>
          <cell r="N1683"/>
          <cell r="O1683"/>
          <cell r="P1683"/>
          <cell r="Q1683"/>
          <cell r="R1683"/>
          <cell r="S1683"/>
          <cell r="T1683"/>
          <cell r="U1683"/>
          <cell r="V1683"/>
          <cell r="W1683"/>
          <cell r="X1683"/>
          <cell r="Z1683"/>
          <cell r="AA1683"/>
          <cell r="AB1683"/>
          <cell r="AC1683"/>
          <cell r="AD1683"/>
        </row>
        <row r="1684">
          <cell r="A1684"/>
          <cell r="B1684"/>
          <cell r="C1684"/>
          <cell r="D1684"/>
          <cell r="E1684"/>
          <cell r="F1684"/>
          <cell r="G1684"/>
          <cell r="H1684"/>
          <cell r="I1684"/>
          <cell r="J1684"/>
          <cell r="K1684"/>
          <cell r="L1684"/>
          <cell r="M1684"/>
          <cell r="N1684"/>
          <cell r="O1684"/>
          <cell r="P1684"/>
          <cell r="Q1684"/>
          <cell r="R1684"/>
          <cell r="S1684"/>
          <cell r="T1684"/>
          <cell r="U1684"/>
          <cell r="V1684"/>
          <cell r="W1684"/>
          <cell r="X1684"/>
          <cell r="Y1684"/>
          <cell r="Z1684"/>
          <cell r="AA1684"/>
          <cell r="AB1684"/>
          <cell r="AC1684"/>
          <cell r="AD1684"/>
        </row>
        <row r="1685">
          <cell r="A1685" t="e">
            <v>#VALUE!</v>
          </cell>
          <cell r="B1685"/>
          <cell r="E1685" t="str">
            <v xml:space="preserve">zápas č. </v>
          </cell>
          <cell r="F1685" t="e">
            <v>#VALUE!</v>
          </cell>
          <cell r="G1685"/>
          <cell r="H1685" t="str">
            <v>Servis</v>
          </cell>
          <cell r="I1685"/>
          <cell r="J1685"/>
          <cell r="K1685"/>
          <cell r="L1685"/>
          <cell r="M1685"/>
          <cell r="N1685"/>
          <cell r="O1685"/>
          <cell r="P1685"/>
          <cell r="Q1685"/>
          <cell r="R1685"/>
          <cell r="S1685"/>
          <cell r="T1685"/>
          <cell r="U1685"/>
          <cell r="V1685" t="str">
            <v>pomer</v>
          </cell>
          <cell r="W1685"/>
          <cell r="X1685"/>
          <cell r="Y1685" t="str">
            <v>(:)</v>
          </cell>
          <cell r="Z1685" t="str">
            <v/>
          </cell>
          <cell r="AA1685" t="str">
            <v/>
          </cell>
          <cell r="AB1685"/>
          <cell r="AC1685" t="e">
            <v>#VALUE!</v>
          </cell>
          <cell r="AD1685" t="e">
            <v>#VALUE!</v>
          </cell>
        </row>
        <row r="1686">
          <cell r="A1686"/>
          <cell r="B1686"/>
          <cell r="E1686"/>
          <cell r="F1686"/>
          <cell r="G1686" t="str">
            <v>Time out</v>
          </cell>
          <cell r="H1686" t="str">
            <v>Príjem</v>
          </cell>
          <cell r="I1686"/>
          <cell r="J1686"/>
          <cell r="K1686"/>
          <cell r="L1686"/>
          <cell r="M1686"/>
          <cell r="N1686">
            <v>1</v>
          </cell>
          <cell r="O1686">
            <v>2</v>
          </cell>
          <cell r="P1686">
            <v>3</v>
          </cell>
          <cell r="Q1686">
            <v>4</v>
          </cell>
          <cell r="R1686">
            <v>5</v>
          </cell>
          <cell r="S1686">
            <v>6</v>
          </cell>
          <cell r="T1686">
            <v>7</v>
          </cell>
          <cell r="U1686"/>
          <cell r="V1686" t="str">
            <v>setov</v>
          </cell>
          <cell r="W1686"/>
          <cell r="X1686"/>
          <cell r="Z1686"/>
          <cell r="AA1686"/>
          <cell r="AB1686"/>
          <cell r="AC1686"/>
          <cell r="AD1686"/>
        </row>
        <row r="1687">
          <cell r="A1687" t="e">
            <v>#VALUE!</v>
          </cell>
          <cell r="B1687"/>
          <cell r="E1687" t="str">
            <v>Stôl:</v>
          </cell>
          <cell r="F1687" t="e">
            <v>#VALUE!</v>
          </cell>
          <cell r="G1687"/>
          <cell r="H1687"/>
          <cell r="I1687" t="e">
            <v>#VALUE!</v>
          </cell>
          <cell r="J1687"/>
          <cell r="K1687"/>
          <cell r="L1687"/>
          <cell r="M1687"/>
          <cell r="N1687" t="str">
            <v xml:space="preserve"> </v>
          </cell>
          <cell r="O1687" t="str">
            <v xml:space="preserve"> </v>
          </cell>
          <cell r="P1687" t="str">
            <v xml:space="preserve"> </v>
          </cell>
          <cell r="Q1687" t="str">
            <v xml:space="preserve"> </v>
          </cell>
          <cell r="R1687"/>
          <cell r="S1687"/>
          <cell r="T1687"/>
          <cell r="U1687"/>
          <cell r="V1687" t="str">
            <v/>
          </cell>
          <cell r="W1687"/>
          <cell r="X1687"/>
          <cell r="Z1687"/>
          <cell r="AA1687"/>
          <cell r="AB1687"/>
          <cell r="AC1687"/>
          <cell r="AD1687"/>
        </row>
        <row r="1688">
          <cell r="A1688"/>
          <cell r="B1688"/>
          <cell r="E1688"/>
          <cell r="F1688"/>
          <cell r="G1688"/>
          <cell r="H1688"/>
          <cell r="I1688"/>
          <cell r="J1688"/>
          <cell r="K1688"/>
          <cell r="L1688"/>
          <cell r="M1688"/>
          <cell r="N1688"/>
          <cell r="O1688"/>
          <cell r="P1688"/>
          <cell r="Q1688"/>
          <cell r="R1688"/>
          <cell r="S1688"/>
          <cell r="T1688"/>
          <cell r="U1688"/>
          <cell r="V1688"/>
          <cell r="W1688"/>
          <cell r="X1688"/>
          <cell r="Z1688"/>
          <cell r="AA1688"/>
          <cell r="AB1688"/>
          <cell r="AC1688"/>
          <cell r="AD1688"/>
        </row>
        <row r="1689">
          <cell r="A1689"/>
          <cell r="B1689"/>
          <cell r="E1689" t="str">
            <v>Dátum:</v>
          </cell>
          <cell r="F1689">
            <v>43729</v>
          </cell>
          <cell r="G1689"/>
          <cell r="H1689"/>
          <cell r="I1689"/>
          <cell r="J1689"/>
          <cell r="K1689"/>
          <cell r="L1689"/>
          <cell r="M1689"/>
          <cell r="N1689"/>
          <cell r="O1689"/>
          <cell r="P1689"/>
          <cell r="Q1689"/>
          <cell r="R1689"/>
          <cell r="S1689"/>
          <cell r="T1689"/>
          <cell r="U1689"/>
          <cell r="V1689"/>
          <cell r="W1689"/>
          <cell r="X1689"/>
          <cell r="Z1689"/>
          <cell r="AA1689"/>
          <cell r="AB1689"/>
          <cell r="AC1689"/>
          <cell r="AD1689"/>
        </row>
        <row r="1690">
          <cell r="A1690" t="e">
            <v>#VALUE!</v>
          </cell>
          <cell r="B1690"/>
          <cell r="E1690" t="str">
            <v>Čas:</v>
          </cell>
          <cell r="F1690"/>
          <cell r="G1690"/>
          <cell r="H1690"/>
          <cell r="I1690" t="e">
            <v>#VALUE!</v>
          </cell>
          <cell r="J1690"/>
          <cell r="K1690"/>
          <cell r="L1690"/>
          <cell r="M1690"/>
          <cell r="N1690" t="str">
            <v xml:space="preserve"> </v>
          </cell>
          <cell r="O1690" t="str">
            <v xml:space="preserve"> </v>
          </cell>
          <cell r="P1690" t="str">
            <v xml:space="preserve"> </v>
          </cell>
          <cell r="Q1690" t="str">
            <v xml:space="preserve"> </v>
          </cell>
          <cell r="R1690"/>
          <cell r="S1690"/>
          <cell r="T1690"/>
          <cell r="U1690"/>
          <cell r="V1690" t="str">
            <v/>
          </cell>
          <cell r="W1690"/>
          <cell r="X1690"/>
          <cell r="Z1690"/>
          <cell r="AA1690"/>
          <cell r="AB1690"/>
          <cell r="AC1690"/>
          <cell r="AD1690"/>
        </row>
        <row r="1691">
          <cell r="A1691"/>
          <cell r="B1691"/>
          <cell r="E1691"/>
          <cell r="F1691"/>
          <cell r="G1691"/>
          <cell r="H1691"/>
          <cell r="I1691"/>
          <cell r="J1691"/>
          <cell r="K1691"/>
          <cell r="L1691"/>
          <cell r="M1691"/>
          <cell r="N1691"/>
          <cell r="O1691"/>
          <cell r="P1691"/>
          <cell r="Q1691"/>
          <cell r="R1691"/>
          <cell r="S1691"/>
          <cell r="T1691"/>
          <cell r="U1691"/>
          <cell r="V1691"/>
          <cell r="W1691"/>
          <cell r="X1691"/>
          <cell r="Z1691"/>
          <cell r="AA1691"/>
          <cell r="AB1691"/>
          <cell r="AC1691"/>
          <cell r="AD1691"/>
        </row>
        <row r="1692">
          <cell r="A1692"/>
          <cell r="B1692"/>
          <cell r="E1692" t="str">
            <v>Kategória :</v>
          </cell>
          <cell r="F1692" t="str">
            <v>NMŽky</v>
          </cell>
          <cell r="G1692"/>
          <cell r="H1692"/>
          <cell r="I1692"/>
          <cell r="J1692"/>
          <cell r="K1692"/>
          <cell r="L1692"/>
          <cell r="M1692"/>
          <cell r="N1692"/>
          <cell r="O1692"/>
          <cell r="P1692"/>
          <cell r="Q1692"/>
          <cell r="R1692"/>
          <cell r="S1692"/>
          <cell r="T1692"/>
          <cell r="U1692"/>
          <cell r="V1692"/>
          <cell r="W1692"/>
          <cell r="X1692"/>
          <cell r="Z1692"/>
          <cell r="AA1692"/>
          <cell r="AB1692"/>
          <cell r="AC1692"/>
          <cell r="AD1692"/>
        </row>
        <row r="1693">
          <cell r="A1693"/>
          <cell r="B1693"/>
          <cell r="E1693"/>
          <cell r="F1693"/>
          <cell r="G1693"/>
          <cell r="H1693"/>
          <cell r="I1693" t="str">
            <v>Rozhodca</v>
          </cell>
          <cell r="J1693"/>
          <cell r="K1693"/>
          <cell r="L1693"/>
          <cell r="M1693"/>
          <cell r="N1693"/>
          <cell r="O1693"/>
          <cell r="P1693" t="str">
            <v>Víťaz</v>
          </cell>
          <cell r="Q1693"/>
          <cell r="R1693"/>
          <cell r="S1693"/>
          <cell r="T1693"/>
          <cell r="U1693"/>
          <cell r="V1693"/>
          <cell r="W1693"/>
          <cell r="X1693"/>
          <cell r="Z1693"/>
          <cell r="AA1693"/>
          <cell r="AB1693"/>
          <cell r="AC1693"/>
          <cell r="AD1693"/>
        </row>
        <row r="1694">
          <cell r="A1694"/>
          <cell r="B1694"/>
          <cell r="E1694" t="str">
            <v>Skupina :</v>
          </cell>
          <cell r="F1694" t="e">
            <v>#VALUE!</v>
          </cell>
          <cell r="G1694"/>
          <cell r="H1694"/>
          <cell r="I1694"/>
          <cell r="J1694"/>
          <cell r="K1694"/>
          <cell r="L1694"/>
          <cell r="M1694"/>
          <cell r="N1694" t="e">
            <v>#VALUE!</v>
          </cell>
          <cell r="O1694"/>
          <cell r="P1694"/>
          <cell r="Q1694"/>
          <cell r="R1694"/>
          <cell r="S1694"/>
          <cell r="T1694"/>
          <cell r="U1694"/>
          <cell r="V1694"/>
          <cell r="W1694"/>
          <cell r="X1694"/>
          <cell r="Z1694"/>
          <cell r="AA1694"/>
          <cell r="AB1694"/>
          <cell r="AC1694"/>
          <cell r="AD1694"/>
        </row>
        <row r="1695">
          <cell r="A1695"/>
          <cell r="B1695"/>
          <cell r="E1695"/>
          <cell r="F1695"/>
          <cell r="G1695"/>
          <cell r="H1695"/>
          <cell r="I1695"/>
          <cell r="J1695"/>
          <cell r="K1695"/>
          <cell r="L1695"/>
          <cell r="M1695"/>
          <cell r="N1695"/>
          <cell r="O1695"/>
          <cell r="P1695"/>
          <cell r="Q1695"/>
          <cell r="R1695"/>
          <cell r="S1695"/>
          <cell r="T1695"/>
          <cell r="U1695"/>
          <cell r="V1695"/>
          <cell r="W1695"/>
          <cell r="X1695"/>
          <cell r="Z1695"/>
          <cell r="AA1695"/>
          <cell r="AB1695"/>
          <cell r="AC1695"/>
          <cell r="AD1695"/>
        </row>
        <row r="1696">
          <cell r="A1696"/>
          <cell r="B1696"/>
          <cell r="E1696" t="str">
            <v>Zápas:</v>
          </cell>
          <cell r="F1696" t="e">
            <v>#VALUE!</v>
          </cell>
          <cell r="G1696"/>
          <cell r="H1696"/>
          <cell r="I1696"/>
          <cell r="J1696"/>
          <cell r="K1696"/>
          <cell r="L1696"/>
          <cell r="M1696"/>
          <cell r="N1696"/>
          <cell r="O1696"/>
          <cell r="P1696"/>
          <cell r="Q1696"/>
          <cell r="R1696"/>
          <cell r="S1696"/>
          <cell r="T1696"/>
          <cell r="U1696"/>
          <cell r="V1696"/>
          <cell r="W1696"/>
          <cell r="X1696"/>
          <cell r="Z1696"/>
          <cell r="AA1696"/>
          <cell r="AB1696"/>
          <cell r="AC1696"/>
          <cell r="AD1696"/>
        </row>
        <row r="1697">
          <cell r="A1697"/>
          <cell r="B1697"/>
          <cell r="E1697"/>
          <cell r="F1697"/>
          <cell r="G1697"/>
          <cell r="H1697" t="str">
            <v>Udelené karty - priestupok</v>
          </cell>
          <cell r="I1697"/>
          <cell r="J1697"/>
          <cell r="K1697"/>
          <cell r="L1697"/>
          <cell r="M1697"/>
          <cell r="N1697"/>
          <cell r="O1697"/>
          <cell r="P1697"/>
          <cell r="Q1697"/>
          <cell r="R1697"/>
          <cell r="S1697"/>
          <cell r="T1697"/>
          <cell r="U1697"/>
          <cell r="V1697"/>
          <cell r="W1697"/>
          <cell r="X1697"/>
          <cell r="Z1697"/>
          <cell r="AA1697"/>
          <cell r="AB1697"/>
          <cell r="AC1697"/>
          <cell r="AD1697"/>
        </row>
        <row r="1698">
          <cell r="A1698"/>
          <cell r="B1698"/>
          <cell r="E1698"/>
          <cell r="F1698"/>
          <cell r="G1698"/>
          <cell r="H1698"/>
          <cell r="I1698"/>
          <cell r="J1698"/>
          <cell r="K1698"/>
          <cell r="L1698"/>
          <cell r="M1698"/>
          <cell r="N1698"/>
          <cell r="O1698"/>
          <cell r="P1698"/>
          <cell r="Q1698"/>
          <cell r="R1698"/>
          <cell r="S1698"/>
          <cell r="T1698"/>
          <cell r="U1698"/>
          <cell r="V1698"/>
          <cell r="W1698"/>
          <cell r="X1698"/>
          <cell r="Z1698"/>
          <cell r="AA1698"/>
          <cell r="AB1698"/>
          <cell r="AC1698"/>
          <cell r="AD1698"/>
        </row>
        <row r="1699">
          <cell r="A1699"/>
          <cell r="B1699"/>
          <cell r="E1699"/>
          <cell r="F1699"/>
          <cell r="G1699"/>
          <cell r="H1699"/>
          <cell r="I1699" t="e">
            <v>#VALUE!</v>
          </cell>
          <cell r="J1699"/>
          <cell r="K1699"/>
          <cell r="L1699"/>
          <cell r="M1699"/>
          <cell r="N1699"/>
          <cell r="O1699"/>
          <cell r="P1699" t="e">
            <v>#VALUE!</v>
          </cell>
          <cell r="Q1699"/>
          <cell r="R1699"/>
          <cell r="S1699"/>
          <cell r="T1699"/>
          <cell r="U1699"/>
          <cell r="V1699"/>
          <cell r="W1699"/>
          <cell r="X1699"/>
          <cell r="Z1699"/>
          <cell r="AA1699"/>
          <cell r="AB1699"/>
          <cell r="AC1699"/>
          <cell r="AD1699"/>
        </row>
        <row r="1700">
          <cell r="A1700"/>
          <cell r="B1700"/>
          <cell r="E1700"/>
          <cell r="F1700"/>
          <cell r="G1700"/>
          <cell r="H1700" t="str">
            <v>Ž</v>
          </cell>
          <cell r="I1700"/>
          <cell r="J1700"/>
          <cell r="K1700"/>
          <cell r="L1700"/>
          <cell r="M1700"/>
          <cell r="N1700"/>
          <cell r="O1700" t="str">
            <v>Ž</v>
          </cell>
          <cell r="P1700"/>
          <cell r="Q1700"/>
          <cell r="R1700"/>
          <cell r="S1700"/>
          <cell r="T1700"/>
          <cell r="U1700"/>
          <cell r="V1700"/>
          <cell r="W1700"/>
          <cell r="X1700"/>
          <cell r="Z1700"/>
          <cell r="AA1700"/>
          <cell r="AB1700"/>
          <cell r="AC1700"/>
          <cell r="AD1700"/>
        </row>
        <row r="1701">
          <cell r="A1701"/>
          <cell r="B1701"/>
          <cell r="E1701"/>
          <cell r="F1701"/>
          <cell r="G1701"/>
          <cell r="H1701" t="str">
            <v>ŽČ</v>
          </cell>
          <cell r="I1701"/>
          <cell r="J1701"/>
          <cell r="K1701"/>
          <cell r="L1701"/>
          <cell r="M1701"/>
          <cell r="N1701"/>
          <cell r="O1701" t="str">
            <v>ŽČ</v>
          </cell>
          <cell r="P1701"/>
          <cell r="Q1701"/>
          <cell r="R1701"/>
          <cell r="S1701"/>
          <cell r="T1701"/>
          <cell r="U1701"/>
          <cell r="V1701"/>
          <cell r="W1701"/>
          <cell r="X1701"/>
          <cell r="Z1701"/>
          <cell r="AA1701"/>
          <cell r="AB1701"/>
          <cell r="AC1701"/>
          <cell r="AD1701"/>
        </row>
        <row r="1702">
          <cell r="A1702"/>
          <cell r="B1702"/>
          <cell r="E1702"/>
          <cell r="F1702"/>
          <cell r="G1702"/>
          <cell r="H1702" t="str">
            <v>ŽČ</v>
          </cell>
          <cell r="I1702"/>
          <cell r="J1702"/>
          <cell r="K1702"/>
          <cell r="L1702"/>
          <cell r="M1702"/>
          <cell r="N1702"/>
          <cell r="O1702" t="str">
            <v>ŽČ</v>
          </cell>
          <cell r="P1702"/>
          <cell r="Q1702"/>
          <cell r="R1702"/>
          <cell r="S1702"/>
          <cell r="T1702"/>
          <cell r="U1702"/>
          <cell r="V1702"/>
          <cell r="W1702"/>
          <cell r="X1702"/>
          <cell r="Z1702"/>
          <cell r="AA1702"/>
          <cell r="AB1702"/>
          <cell r="AC1702"/>
          <cell r="AD1702"/>
        </row>
        <row r="1703">
          <cell r="A1703"/>
          <cell r="B1703"/>
          <cell r="E1703"/>
          <cell r="F1703"/>
          <cell r="G1703"/>
          <cell r="H1703"/>
          <cell r="I1703"/>
          <cell r="J1703"/>
          <cell r="K1703"/>
          <cell r="L1703"/>
          <cell r="M1703"/>
          <cell r="N1703"/>
          <cell r="O1703"/>
          <cell r="P1703"/>
          <cell r="Q1703"/>
          <cell r="R1703"/>
          <cell r="S1703"/>
          <cell r="T1703"/>
          <cell r="U1703"/>
          <cell r="V1703"/>
          <cell r="W1703"/>
          <cell r="X1703"/>
          <cell r="Z1703"/>
          <cell r="AA1703"/>
          <cell r="AB1703"/>
          <cell r="AC1703"/>
          <cell r="AD1703"/>
        </row>
        <row r="1704">
          <cell r="A1704"/>
          <cell r="B1704"/>
          <cell r="C1704"/>
          <cell r="D1704"/>
          <cell r="E1704"/>
          <cell r="F1704"/>
          <cell r="G1704"/>
          <cell r="H1704"/>
          <cell r="I1704"/>
          <cell r="J1704"/>
          <cell r="K1704"/>
          <cell r="L1704"/>
          <cell r="M1704"/>
          <cell r="N1704"/>
          <cell r="O1704"/>
          <cell r="P1704"/>
          <cell r="Q1704"/>
          <cell r="R1704"/>
          <cell r="S1704"/>
          <cell r="T1704"/>
          <cell r="U1704"/>
          <cell r="V1704"/>
          <cell r="W1704"/>
          <cell r="X1704"/>
          <cell r="Y1704"/>
          <cell r="Z1704"/>
          <cell r="AA1704"/>
          <cell r="AB1704"/>
          <cell r="AC1704"/>
          <cell r="AD1704"/>
        </row>
        <row r="1705">
          <cell r="A1705" t="e">
            <v>#VALUE!</v>
          </cell>
          <cell r="B1705"/>
          <cell r="E1705" t="str">
            <v xml:space="preserve">zápas č. </v>
          </cell>
          <cell r="F1705" t="e">
            <v>#VALUE!</v>
          </cell>
          <cell r="G1705"/>
          <cell r="H1705" t="str">
            <v>Servis</v>
          </cell>
          <cell r="I1705"/>
          <cell r="J1705"/>
          <cell r="K1705"/>
          <cell r="L1705"/>
          <cell r="M1705"/>
          <cell r="N1705"/>
          <cell r="O1705"/>
          <cell r="P1705"/>
          <cell r="Q1705"/>
          <cell r="R1705"/>
          <cell r="S1705"/>
          <cell r="T1705"/>
          <cell r="U1705"/>
          <cell r="V1705" t="str">
            <v>pomer</v>
          </cell>
          <cell r="W1705"/>
          <cell r="X1705"/>
          <cell r="Y1705" t="str">
            <v>(:)</v>
          </cell>
          <cell r="Z1705" t="str">
            <v/>
          </cell>
          <cell r="AA1705" t="str">
            <v/>
          </cell>
          <cell r="AB1705"/>
          <cell r="AC1705" t="e">
            <v>#VALUE!</v>
          </cell>
          <cell r="AD1705" t="e">
            <v>#VALUE!</v>
          </cell>
        </row>
        <row r="1706">
          <cell r="A1706"/>
          <cell r="B1706"/>
          <cell r="E1706"/>
          <cell r="F1706"/>
          <cell r="G1706" t="str">
            <v>Time out</v>
          </cell>
          <cell r="H1706" t="str">
            <v>Príjem</v>
          </cell>
          <cell r="I1706"/>
          <cell r="J1706"/>
          <cell r="K1706"/>
          <cell r="L1706"/>
          <cell r="M1706"/>
          <cell r="N1706">
            <v>1</v>
          </cell>
          <cell r="O1706">
            <v>2</v>
          </cell>
          <cell r="P1706">
            <v>3</v>
          </cell>
          <cell r="Q1706">
            <v>4</v>
          </cell>
          <cell r="R1706">
            <v>5</v>
          </cell>
          <cell r="S1706">
            <v>6</v>
          </cell>
          <cell r="T1706">
            <v>7</v>
          </cell>
          <cell r="U1706"/>
          <cell r="V1706" t="str">
            <v>setov</v>
          </cell>
          <cell r="W1706"/>
          <cell r="X1706"/>
          <cell r="Z1706"/>
          <cell r="AA1706"/>
          <cell r="AB1706"/>
          <cell r="AC1706"/>
          <cell r="AD1706"/>
        </row>
        <row r="1707">
          <cell r="A1707" t="e">
            <v>#VALUE!</v>
          </cell>
          <cell r="B1707"/>
          <cell r="E1707" t="str">
            <v>Stôl:</v>
          </cell>
          <cell r="F1707" t="e">
            <v>#VALUE!</v>
          </cell>
          <cell r="G1707"/>
          <cell r="H1707"/>
          <cell r="I1707" t="e">
            <v>#VALUE!</v>
          </cell>
          <cell r="J1707"/>
          <cell r="K1707"/>
          <cell r="L1707"/>
          <cell r="M1707"/>
          <cell r="N1707" t="str">
            <v xml:space="preserve"> </v>
          </cell>
          <cell r="O1707" t="str">
            <v xml:space="preserve"> </v>
          </cell>
          <cell r="P1707" t="str">
            <v xml:space="preserve"> </v>
          </cell>
          <cell r="Q1707" t="str">
            <v xml:space="preserve"> </v>
          </cell>
          <cell r="R1707"/>
          <cell r="S1707"/>
          <cell r="T1707"/>
          <cell r="U1707"/>
          <cell r="V1707" t="str">
            <v/>
          </cell>
          <cell r="W1707"/>
          <cell r="X1707"/>
          <cell r="Z1707"/>
          <cell r="AA1707"/>
          <cell r="AB1707"/>
          <cell r="AC1707"/>
          <cell r="AD1707"/>
        </row>
        <row r="1708">
          <cell r="A1708"/>
          <cell r="B1708"/>
          <cell r="E1708"/>
          <cell r="F1708"/>
          <cell r="G1708"/>
          <cell r="H1708"/>
          <cell r="I1708"/>
          <cell r="J1708"/>
          <cell r="K1708"/>
          <cell r="L1708"/>
          <cell r="M1708"/>
          <cell r="N1708"/>
          <cell r="O1708"/>
          <cell r="P1708"/>
          <cell r="Q1708"/>
          <cell r="R1708"/>
          <cell r="S1708"/>
          <cell r="T1708"/>
          <cell r="U1708"/>
          <cell r="V1708"/>
          <cell r="W1708"/>
          <cell r="X1708"/>
          <cell r="Z1708"/>
          <cell r="AA1708"/>
          <cell r="AB1708"/>
          <cell r="AC1708"/>
          <cell r="AD1708"/>
        </row>
        <row r="1709">
          <cell r="A1709"/>
          <cell r="B1709"/>
          <cell r="E1709" t="str">
            <v>Dátum:</v>
          </cell>
          <cell r="F1709">
            <v>43729</v>
          </cell>
          <cell r="G1709"/>
          <cell r="H1709"/>
          <cell r="I1709"/>
          <cell r="J1709"/>
          <cell r="K1709"/>
          <cell r="L1709"/>
          <cell r="M1709"/>
          <cell r="N1709"/>
          <cell r="O1709"/>
          <cell r="P1709"/>
          <cell r="Q1709"/>
          <cell r="R1709"/>
          <cell r="S1709"/>
          <cell r="T1709"/>
          <cell r="U1709"/>
          <cell r="V1709"/>
          <cell r="W1709"/>
          <cell r="X1709"/>
          <cell r="Z1709"/>
          <cell r="AA1709"/>
          <cell r="AB1709"/>
          <cell r="AC1709"/>
          <cell r="AD1709"/>
        </row>
        <row r="1710">
          <cell r="A1710" t="e">
            <v>#VALUE!</v>
          </cell>
          <cell r="B1710"/>
          <cell r="E1710" t="str">
            <v>Čas:</v>
          </cell>
          <cell r="F1710"/>
          <cell r="G1710"/>
          <cell r="H1710"/>
          <cell r="I1710" t="e">
            <v>#VALUE!</v>
          </cell>
          <cell r="J1710"/>
          <cell r="K1710"/>
          <cell r="L1710"/>
          <cell r="M1710"/>
          <cell r="N1710" t="str">
            <v xml:space="preserve"> </v>
          </cell>
          <cell r="O1710" t="str">
            <v xml:space="preserve"> </v>
          </cell>
          <cell r="P1710" t="str">
            <v xml:space="preserve"> </v>
          </cell>
          <cell r="Q1710" t="str">
            <v xml:space="preserve"> </v>
          </cell>
          <cell r="R1710"/>
          <cell r="S1710"/>
          <cell r="T1710"/>
          <cell r="U1710"/>
          <cell r="V1710" t="str">
            <v/>
          </cell>
          <cell r="W1710"/>
          <cell r="X1710"/>
          <cell r="Z1710"/>
          <cell r="AA1710"/>
          <cell r="AB1710"/>
          <cell r="AC1710"/>
          <cell r="AD1710"/>
        </row>
        <row r="1711">
          <cell r="A1711"/>
          <cell r="B1711"/>
          <cell r="E1711"/>
          <cell r="F1711"/>
          <cell r="G1711"/>
          <cell r="H1711"/>
          <cell r="I1711"/>
          <cell r="J1711"/>
          <cell r="K1711"/>
          <cell r="L1711"/>
          <cell r="M1711"/>
          <cell r="N1711"/>
          <cell r="O1711"/>
          <cell r="P1711"/>
          <cell r="Q1711"/>
          <cell r="R1711"/>
          <cell r="S1711"/>
          <cell r="T1711"/>
          <cell r="U1711"/>
          <cell r="V1711"/>
          <cell r="W1711"/>
          <cell r="X1711"/>
          <cell r="Z1711"/>
          <cell r="AA1711"/>
          <cell r="AB1711"/>
          <cell r="AC1711"/>
          <cell r="AD1711"/>
        </row>
        <row r="1712">
          <cell r="A1712"/>
          <cell r="B1712"/>
          <cell r="E1712" t="str">
            <v>Kategória :</v>
          </cell>
          <cell r="F1712" t="str">
            <v>NMŽky</v>
          </cell>
          <cell r="G1712"/>
          <cell r="H1712"/>
          <cell r="I1712"/>
          <cell r="J1712"/>
          <cell r="K1712"/>
          <cell r="L1712"/>
          <cell r="M1712"/>
          <cell r="N1712"/>
          <cell r="O1712"/>
          <cell r="P1712"/>
          <cell r="Q1712"/>
          <cell r="R1712"/>
          <cell r="S1712"/>
          <cell r="T1712"/>
          <cell r="U1712"/>
          <cell r="V1712"/>
          <cell r="W1712"/>
          <cell r="X1712"/>
          <cell r="Z1712"/>
          <cell r="AA1712"/>
          <cell r="AB1712"/>
          <cell r="AC1712"/>
          <cell r="AD1712"/>
        </row>
        <row r="1713">
          <cell r="A1713"/>
          <cell r="B1713"/>
          <cell r="E1713"/>
          <cell r="F1713"/>
          <cell r="G1713"/>
          <cell r="H1713"/>
          <cell r="I1713" t="str">
            <v>Rozhodca</v>
          </cell>
          <cell r="J1713"/>
          <cell r="K1713"/>
          <cell r="L1713"/>
          <cell r="M1713"/>
          <cell r="N1713"/>
          <cell r="O1713"/>
          <cell r="P1713" t="str">
            <v>Víťaz</v>
          </cell>
          <cell r="Q1713"/>
          <cell r="R1713"/>
          <cell r="S1713"/>
          <cell r="T1713"/>
          <cell r="U1713"/>
          <cell r="V1713"/>
          <cell r="W1713"/>
          <cell r="X1713"/>
          <cell r="Z1713"/>
          <cell r="AA1713"/>
          <cell r="AB1713"/>
          <cell r="AC1713"/>
          <cell r="AD1713"/>
        </row>
        <row r="1714">
          <cell r="A1714"/>
          <cell r="B1714"/>
          <cell r="E1714" t="str">
            <v>Skupina :</v>
          </cell>
          <cell r="F1714" t="e">
            <v>#VALUE!</v>
          </cell>
          <cell r="G1714"/>
          <cell r="H1714"/>
          <cell r="I1714"/>
          <cell r="J1714"/>
          <cell r="K1714"/>
          <cell r="L1714"/>
          <cell r="M1714"/>
          <cell r="N1714" t="e">
            <v>#VALUE!</v>
          </cell>
          <cell r="O1714"/>
          <cell r="P1714"/>
          <cell r="Q1714"/>
          <cell r="R1714"/>
          <cell r="S1714"/>
          <cell r="T1714"/>
          <cell r="U1714"/>
          <cell r="V1714"/>
          <cell r="W1714"/>
          <cell r="X1714"/>
          <cell r="Z1714"/>
          <cell r="AA1714"/>
          <cell r="AB1714"/>
          <cell r="AC1714"/>
          <cell r="AD1714"/>
        </row>
        <row r="1715">
          <cell r="A1715"/>
          <cell r="B1715"/>
          <cell r="E1715"/>
          <cell r="F1715"/>
          <cell r="G1715"/>
          <cell r="H1715"/>
          <cell r="I1715"/>
          <cell r="J1715"/>
          <cell r="K1715"/>
          <cell r="L1715"/>
          <cell r="M1715"/>
          <cell r="N1715"/>
          <cell r="O1715"/>
          <cell r="P1715"/>
          <cell r="Q1715"/>
          <cell r="R1715"/>
          <cell r="S1715"/>
          <cell r="T1715"/>
          <cell r="U1715"/>
          <cell r="V1715"/>
          <cell r="W1715"/>
          <cell r="X1715"/>
          <cell r="Z1715"/>
          <cell r="AA1715"/>
          <cell r="AB1715"/>
          <cell r="AC1715"/>
          <cell r="AD1715"/>
        </row>
        <row r="1716">
          <cell r="A1716"/>
          <cell r="B1716"/>
          <cell r="E1716" t="str">
            <v>Zápas:</v>
          </cell>
          <cell r="F1716" t="e">
            <v>#VALUE!</v>
          </cell>
          <cell r="G1716"/>
          <cell r="H1716"/>
          <cell r="I1716"/>
          <cell r="J1716"/>
          <cell r="K1716"/>
          <cell r="L1716"/>
          <cell r="M1716"/>
          <cell r="N1716"/>
          <cell r="O1716"/>
          <cell r="P1716"/>
          <cell r="Q1716"/>
          <cell r="R1716"/>
          <cell r="S1716"/>
          <cell r="T1716"/>
          <cell r="U1716"/>
          <cell r="V1716"/>
          <cell r="W1716"/>
          <cell r="X1716"/>
          <cell r="Z1716"/>
          <cell r="AA1716"/>
          <cell r="AB1716"/>
          <cell r="AC1716"/>
          <cell r="AD1716"/>
        </row>
        <row r="1717">
          <cell r="A1717"/>
          <cell r="B1717"/>
          <cell r="E1717"/>
          <cell r="F1717"/>
          <cell r="G1717"/>
          <cell r="H1717" t="str">
            <v>Udelené karty - priestupok</v>
          </cell>
          <cell r="I1717"/>
          <cell r="J1717"/>
          <cell r="K1717"/>
          <cell r="L1717"/>
          <cell r="M1717"/>
          <cell r="N1717"/>
          <cell r="O1717"/>
          <cell r="P1717"/>
          <cell r="Q1717"/>
          <cell r="R1717"/>
          <cell r="S1717"/>
          <cell r="T1717"/>
          <cell r="U1717"/>
          <cell r="V1717"/>
          <cell r="W1717"/>
          <cell r="X1717"/>
          <cell r="Z1717"/>
          <cell r="AA1717"/>
          <cell r="AB1717"/>
          <cell r="AC1717"/>
          <cell r="AD1717"/>
        </row>
        <row r="1718">
          <cell r="A1718"/>
          <cell r="B1718"/>
          <cell r="E1718"/>
          <cell r="F1718"/>
          <cell r="G1718"/>
          <cell r="H1718"/>
          <cell r="I1718"/>
          <cell r="J1718"/>
          <cell r="K1718"/>
          <cell r="L1718"/>
          <cell r="M1718"/>
          <cell r="N1718"/>
          <cell r="O1718"/>
          <cell r="P1718"/>
          <cell r="Q1718"/>
          <cell r="R1718"/>
          <cell r="S1718"/>
          <cell r="T1718"/>
          <cell r="U1718"/>
          <cell r="V1718"/>
          <cell r="W1718"/>
          <cell r="X1718"/>
          <cell r="Z1718"/>
          <cell r="AA1718"/>
          <cell r="AB1718"/>
          <cell r="AC1718"/>
          <cell r="AD1718"/>
        </row>
        <row r="1719">
          <cell r="A1719"/>
          <cell r="B1719"/>
          <cell r="E1719"/>
          <cell r="F1719"/>
          <cell r="G1719"/>
          <cell r="H1719"/>
          <cell r="I1719" t="e">
            <v>#VALUE!</v>
          </cell>
          <cell r="J1719"/>
          <cell r="K1719"/>
          <cell r="L1719"/>
          <cell r="M1719"/>
          <cell r="N1719"/>
          <cell r="O1719"/>
          <cell r="P1719" t="e">
            <v>#VALUE!</v>
          </cell>
          <cell r="Q1719"/>
          <cell r="R1719"/>
          <cell r="S1719"/>
          <cell r="T1719"/>
          <cell r="U1719"/>
          <cell r="V1719"/>
          <cell r="W1719"/>
          <cell r="X1719"/>
          <cell r="Z1719"/>
          <cell r="AA1719"/>
          <cell r="AB1719"/>
          <cell r="AC1719"/>
          <cell r="AD1719"/>
        </row>
        <row r="1720">
          <cell r="A1720"/>
          <cell r="B1720"/>
          <cell r="E1720"/>
          <cell r="F1720"/>
          <cell r="G1720"/>
          <cell r="H1720" t="str">
            <v>Ž</v>
          </cell>
          <cell r="I1720"/>
          <cell r="J1720"/>
          <cell r="K1720"/>
          <cell r="L1720"/>
          <cell r="M1720"/>
          <cell r="N1720"/>
          <cell r="O1720" t="str">
            <v>Ž</v>
          </cell>
          <cell r="P1720"/>
          <cell r="Q1720"/>
          <cell r="R1720"/>
          <cell r="S1720"/>
          <cell r="T1720"/>
          <cell r="U1720"/>
          <cell r="V1720"/>
          <cell r="W1720"/>
          <cell r="X1720"/>
          <cell r="Z1720"/>
          <cell r="AA1720"/>
          <cell r="AB1720"/>
          <cell r="AC1720"/>
          <cell r="AD1720"/>
        </row>
        <row r="1721">
          <cell r="A1721"/>
          <cell r="B1721"/>
          <cell r="E1721"/>
          <cell r="F1721"/>
          <cell r="G1721"/>
          <cell r="H1721" t="str">
            <v>ŽČ</v>
          </cell>
          <cell r="I1721"/>
          <cell r="J1721"/>
          <cell r="K1721"/>
          <cell r="L1721"/>
          <cell r="M1721"/>
          <cell r="N1721"/>
          <cell r="O1721" t="str">
            <v>ŽČ</v>
          </cell>
          <cell r="P1721"/>
          <cell r="Q1721"/>
          <cell r="R1721"/>
          <cell r="S1721"/>
          <cell r="T1721"/>
          <cell r="U1721"/>
          <cell r="V1721"/>
          <cell r="W1721"/>
          <cell r="X1721"/>
          <cell r="Z1721"/>
          <cell r="AA1721"/>
          <cell r="AB1721"/>
          <cell r="AC1721"/>
          <cell r="AD1721"/>
        </row>
        <row r="1722">
          <cell r="A1722"/>
          <cell r="B1722"/>
          <cell r="E1722"/>
          <cell r="F1722"/>
          <cell r="G1722"/>
          <cell r="H1722" t="str">
            <v>ŽČ</v>
          </cell>
          <cell r="I1722"/>
          <cell r="J1722"/>
          <cell r="K1722"/>
          <cell r="L1722"/>
          <cell r="M1722"/>
          <cell r="N1722"/>
          <cell r="O1722" t="str">
            <v>ŽČ</v>
          </cell>
          <cell r="P1722"/>
          <cell r="Q1722"/>
          <cell r="R1722"/>
          <cell r="S1722"/>
          <cell r="T1722"/>
          <cell r="U1722"/>
          <cell r="V1722"/>
          <cell r="W1722"/>
          <cell r="X1722"/>
          <cell r="Z1722"/>
          <cell r="AA1722"/>
          <cell r="AB1722"/>
          <cell r="AC1722"/>
          <cell r="AD1722"/>
        </row>
        <row r="1723">
          <cell r="A1723"/>
          <cell r="B1723"/>
          <cell r="E1723"/>
          <cell r="F1723"/>
          <cell r="G1723"/>
          <cell r="H1723"/>
          <cell r="I1723"/>
          <cell r="J1723"/>
          <cell r="K1723"/>
          <cell r="L1723"/>
          <cell r="M1723"/>
          <cell r="N1723"/>
          <cell r="O1723"/>
          <cell r="P1723"/>
          <cell r="Q1723"/>
          <cell r="R1723"/>
          <cell r="S1723"/>
          <cell r="T1723"/>
          <cell r="U1723"/>
          <cell r="V1723"/>
          <cell r="W1723"/>
          <cell r="X1723"/>
          <cell r="Z1723"/>
          <cell r="AA1723"/>
          <cell r="AB1723"/>
          <cell r="AC1723"/>
          <cell r="AD1723"/>
        </row>
        <row r="1724">
          <cell r="A1724"/>
          <cell r="B1724"/>
          <cell r="C1724"/>
          <cell r="D1724"/>
          <cell r="E1724"/>
          <cell r="F1724"/>
          <cell r="G1724"/>
          <cell r="H1724"/>
          <cell r="I1724"/>
          <cell r="J1724"/>
          <cell r="K1724"/>
          <cell r="L1724"/>
          <cell r="M1724"/>
          <cell r="N1724"/>
          <cell r="O1724"/>
          <cell r="P1724"/>
          <cell r="Q1724"/>
          <cell r="R1724"/>
          <cell r="S1724"/>
          <cell r="T1724"/>
          <cell r="U1724"/>
          <cell r="V1724"/>
          <cell r="W1724"/>
          <cell r="X1724"/>
          <cell r="Y1724"/>
          <cell r="Z1724"/>
          <cell r="AA1724"/>
          <cell r="AB1724"/>
          <cell r="AC1724"/>
          <cell r="AD1724"/>
        </row>
        <row r="1725">
          <cell r="A1725" t="e">
            <v>#VALUE!</v>
          </cell>
          <cell r="B1725"/>
          <cell r="E1725" t="str">
            <v xml:space="preserve">zápas č. </v>
          </cell>
          <cell r="F1725" t="e">
            <v>#VALUE!</v>
          </cell>
          <cell r="G1725"/>
          <cell r="H1725" t="str">
            <v>Servis</v>
          </cell>
          <cell r="I1725"/>
          <cell r="J1725"/>
          <cell r="K1725"/>
          <cell r="L1725"/>
          <cell r="M1725"/>
          <cell r="N1725"/>
          <cell r="O1725"/>
          <cell r="P1725"/>
          <cell r="Q1725"/>
          <cell r="R1725"/>
          <cell r="S1725"/>
          <cell r="T1725"/>
          <cell r="U1725"/>
          <cell r="V1725" t="str">
            <v>pomer</v>
          </cell>
          <cell r="W1725"/>
          <cell r="X1725"/>
          <cell r="Y1725" t="str">
            <v>(:)</v>
          </cell>
          <cell r="Z1725" t="str">
            <v/>
          </cell>
          <cell r="AA1725" t="str">
            <v/>
          </cell>
          <cell r="AB1725"/>
          <cell r="AC1725" t="e">
            <v>#VALUE!</v>
          </cell>
          <cell r="AD1725" t="e">
            <v>#VALUE!</v>
          </cell>
        </row>
        <row r="1726">
          <cell r="A1726"/>
          <cell r="B1726"/>
          <cell r="E1726"/>
          <cell r="F1726"/>
          <cell r="G1726" t="str">
            <v>Time out</v>
          </cell>
          <cell r="H1726" t="str">
            <v>Príjem</v>
          </cell>
          <cell r="I1726"/>
          <cell r="J1726"/>
          <cell r="K1726"/>
          <cell r="L1726"/>
          <cell r="M1726"/>
          <cell r="N1726">
            <v>1</v>
          </cell>
          <cell r="O1726">
            <v>2</v>
          </cell>
          <cell r="P1726">
            <v>3</v>
          </cell>
          <cell r="Q1726">
            <v>4</v>
          </cell>
          <cell r="R1726">
            <v>5</v>
          </cell>
          <cell r="S1726">
            <v>6</v>
          </cell>
          <cell r="T1726">
            <v>7</v>
          </cell>
          <cell r="U1726"/>
          <cell r="V1726" t="str">
            <v>setov</v>
          </cell>
          <cell r="W1726"/>
          <cell r="X1726"/>
          <cell r="Z1726"/>
          <cell r="AA1726"/>
          <cell r="AB1726"/>
          <cell r="AC1726"/>
          <cell r="AD1726"/>
        </row>
        <row r="1727">
          <cell r="A1727" t="e">
            <v>#VALUE!</v>
          </cell>
          <cell r="B1727"/>
          <cell r="E1727" t="str">
            <v>Stôl:</v>
          </cell>
          <cell r="F1727" t="e">
            <v>#VALUE!</v>
          </cell>
          <cell r="G1727"/>
          <cell r="H1727"/>
          <cell r="I1727" t="e">
            <v>#VALUE!</v>
          </cell>
          <cell r="J1727"/>
          <cell r="K1727"/>
          <cell r="L1727"/>
          <cell r="M1727"/>
          <cell r="N1727" t="str">
            <v xml:space="preserve"> </v>
          </cell>
          <cell r="O1727" t="str">
            <v xml:space="preserve"> </v>
          </cell>
          <cell r="P1727" t="str">
            <v xml:space="preserve"> </v>
          </cell>
          <cell r="Q1727" t="str">
            <v xml:space="preserve"> </v>
          </cell>
          <cell r="R1727"/>
          <cell r="S1727"/>
          <cell r="T1727"/>
          <cell r="U1727"/>
          <cell r="V1727" t="str">
            <v/>
          </cell>
          <cell r="W1727"/>
          <cell r="X1727"/>
          <cell r="Z1727"/>
          <cell r="AA1727"/>
          <cell r="AB1727"/>
          <cell r="AC1727"/>
          <cell r="AD1727"/>
        </row>
        <row r="1728">
          <cell r="A1728"/>
          <cell r="B1728"/>
          <cell r="E1728"/>
          <cell r="F1728"/>
          <cell r="G1728"/>
          <cell r="H1728"/>
          <cell r="I1728"/>
          <cell r="J1728"/>
          <cell r="K1728"/>
          <cell r="L1728"/>
          <cell r="M1728"/>
          <cell r="N1728"/>
          <cell r="O1728"/>
          <cell r="P1728"/>
          <cell r="Q1728"/>
          <cell r="R1728"/>
          <cell r="S1728"/>
          <cell r="T1728"/>
          <cell r="U1728"/>
          <cell r="V1728"/>
          <cell r="W1728"/>
          <cell r="X1728"/>
          <cell r="Z1728"/>
          <cell r="AA1728"/>
          <cell r="AB1728"/>
          <cell r="AC1728"/>
          <cell r="AD1728"/>
        </row>
        <row r="1729">
          <cell r="A1729"/>
          <cell r="B1729"/>
          <cell r="E1729" t="str">
            <v>Dátum:</v>
          </cell>
          <cell r="F1729">
            <v>43729</v>
          </cell>
          <cell r="G1729"/>
          <cell r="H1729"/>
          <cell r="I1729"/>
          <cell r="J1729"/>
          <cell r="K1729"/>
          <cell r="L1729"/>
          <cell r="M1729"/>
          <cell r="N1729"/>
          <cell r="O1729"/>
          <cell r="P1729"/>
          <cell r="Q1729"/>
          <cell r="R1729"/>
          <cell r="S1729"/>
          <cell r="T1729"/>
          <cell r="U1729"/>
          <cell r="V1729"/>
          <cell r="W1729"/>
          <cell r="X1729"/>
          <cell r="Z1729"/>
          <cell r="AA1729"/>
          <cell r="AB1729"/>
          <cell r="AC1729"/>
          <cell r="AD1729"/>
        </row>
        <row r="1730">
          <cell r="A1730" t="e">
            <v>#VALUE!</v>
          </cell>
          <cell r="B1730"/>
          <cell r="E1730" t="str">
            <v>Čas:</v>
          </cell>
          <cell r="F1730"/>
          <cell r="G1730"/>
          <cell r="H1730"/>
          <cell r="I1730" t="e">
            <v>#VALUE!</v>
          </cell>
          <cell r="J1730"/>
          <cell r="K1730"/>
          <cell r="L1730"/>
          <cell r="M1730"/>
          <cell r="N1730" t="str">
            <v xml:space="preserve"> </v>
          </cell>
          <cell r="O1730" t="str">
            <v xml:space="preserve"> </v>
          </cell>
          <cell r="P1730" t="str">
            <v xml:space="preserve"> </v>
          </cell>
          <cell r="Q1730" t="str">
            <v xml:space="preserve"> </v>
          </cell>
          <cell r="R1730"/>
          <cell r="S1730"/>
          <cell r="T1730"/>
          <cell r="U1730"/>
          <cell r="V1730" t="str">
            <v/>
          </cell>
          <cell r="W1730"/>
          <cell r="X1730"/>
          <cell r="Z1730"/>
          <cell r="AA1730"/>
          <cell r="AB1730"/>
          <cell r="AC1730"/>
          <cell r="AD1730"/>
        </row>
        <row r="1731">
          <cell r="A1731"/>
          <cell r="B1731"/>
          <cell r="E1731"/>
          <cell r="F1731"/>
          <cell r="G1731"/>
          <cell r="H1731"/>
          <cell r="I1731"/>
          <cell r="J1731"/>
          <cell r="K1731"/>
          <cell r="L1731"/>
          <cell r="M1731"/>
          <cell r="N1731"/>
          <cell r="O1731"/>
          <cell r="P1731"/>
          <cell r="Q1731"/>
          <cell r="R1731"/>
          <cell r="S1731"/>
          <cell r="T1731"/>
          <cell r="U1731"/>
          <cell r="V1731"/>
          <cell r="W1731"/>
          <cell r="X1731"/>
          <cell r="Z1731"/>
          <cell r="AA1731"/>
          <cell r="AB1731"/>
          <cell r="AC1731"/>
          <cell r="AD1731"/>
        </row>
        <row r="1732">
          <cell r="A1732"/>
          <cell r="B1732"/>
          <cell r="E1732" t="str">
            <v>Kategória :</v>
          </cell>
          <cell r="F1732" t="str">
            <v>NMŽky</v>
          </cell>
          <cell r="G1732"/>
          <cell r="H1732"/>
          <cell r="I1732"/>
          <cell r="J1732"/>
          <cell r="K1732"/>
          <cell r="L1732"/>
          <cell r="M1732"/>
          <cell r="N1732"/>
          <cell r="O1732"/>
          <cell r="P1732"/>
          <cell r="Q1732"/>
          <cell r="R1732"/>
          <cell r="S1732"/>
          <cell r="T1732"/>
          <cell r="U1732"/>
          <cell r="V1732"/>
          <cell r="W1732"/>
          <cell r="X1732"/>
          <cell r="Z1732"/>
          <cell r="AA1732"/>
          <cell r="AB1732"/>
          <cell r="AC1732"/>
          <cell r="AD1732"/>
        </row>
        <row r="1733">
          <cell r="A1733"/>
          <cell r="B1733"/>
          <cell r="E1733"/>
          <cell r="F1733"/>
          <cell r="G1733"/>
          <cell r="H1733"/>
          <cell r="I1733" t="str">
            <v>Rozhodca</v>
          </cell>
          <cell r="J1733"/>
          <cell r="K1733"/>
          <cell r="L1733"/>
          <cell r="M1733"/>
          <cell r="N1733"/>
          <cell r="O1733"/>
          <cell r="P1733" t="str">
            <v>Víťaz</v>
          </cell>
          <cell r="Q1733"/>
          <cell r="R1733"/>
          <cell r="S1733"/>
          <cell r="T1733"/>
          <cell r="U1733"/>
          <cell r="V1733"/>
          <cell r="W1733"/>
          <cell r="X1733"/>
          <cell r="Z1733"/>
          <cell r="AA1733"/>
          <cell r="AB1733"/>
          <cell r="AC1733"/>
          <cell r="AD1733"/>
        </row>
        <row r="1734">
          <cell r="A1734"/>
          <cell r="B1734"/>
          <cell r="E1734" t="str">
            <v>Skupina :</v>
          </cell>
          <cell r="F1734" t="e">
            <v>#VALUE!</v>
          </cell>
          <cell r="G1734"/>
          <cell r="H1734"/>
          <cell r="I1734"/>
          <cell r="J1734"/>
          <cell r="K1734"/>
          <cell r="L1734"/>
          <cell r="M1734"/>
          <cell r="N1734" t="e">
            <v>#VALUE!</v>
          </cell>
          <cell r="O1734"/>
          <cell r="P1734"/>
          <cell r="Q1734"/>
          <cell r="R1734"/>
          <cell r="S1734"/>
          <cell r="T1734"/>
          <cell r="U1734"/>
          <cell r="V1734"/>
          <cell r="W1734"/>
          <cell r="X1734"/>
          <cell r="Z1734"/>
          <cell r="AA1734"/>
          <cell r="AB1734"/>
          <cell r="AC1734"/>
          <cell r="AD1734"/>
        </row>
        <row r="1735">
          <cell r="A1735"/>
          <cell r="B1735"/>
          <cell r="E1735"/>
          <cell r="F1735"/>
          <cell r="G1735"/>
          <cell r="H1735"/>
          <cell r="I1735"/>
          <cell r="J1735"/>
          <cell r="K1735"/>
          <cell r="L1735"/>
          <cell r="M1735"/>
          <cell r="N1735"/>
          <cell r="O1735"/>
          <cell r="P1735"/>
          <cell r="Q1735"/>
          <cell r="R1735"/>
          <cell r="S1735"/>
          <cell r="T1735"/>
          <cell r="U1735"/>
          <cell r="V1735"/>
          <cell r="W1735"/>
          <cell r="X1735"/>
          <cell r="Z1735"/>
          <cell r="AA1735"/>
          <cell r="AB1735"/>
          <cell r="AC1735"/>
          <cell r="AD1735"/>
        </row>
        <row r="1736">
          <cell r="A1736"/>
          <cell r="B1736"/>
          <cell r="E1736" t="str">
            <v>Zápas:</v>
          </cell>
          <cell r="F1736" t="e">
            <v>#VALUE!</v>
          </cell>
          <cell r="G1736"/>
          <cell r="H1736"/>
          <cell r="I1736"/>
          <cell r="J1736"/>
          <cell r="K1736"/>
          <cell r="L1736"/>
          <cell r="M1736"/>
          <cell r="N1736"/>
          <cell r="O1736"/>
          <cell r="P1736"/>
          <cell r="Q1736"/>
          <cell r="R1736"/>
          <cell r="S1736"/>
          <cell r="T1736"/>
          <cell r="U1736"/>
          <cell r="V1736"/>
          <cell r="W1736"/>
          <cell r="X1736"/>
          <cell r="Z1736"/>
          <cell r="AA1736"/>
          <cell r="AB1736"/>
          <cell r="AC1736"/>
          <cell r="AD1736"/>
        </row>
        <row r="1737">
          <cell r="A1737"/>
          <cell r="B1737"/>
          <cell r="E1737"/>
          <cell r="F1737"/>
          <cell r="G1737"/>
          <cell r="H1737" t="str">
            <v>Udelené karty - priestupok</v>
          </cell>
          <cell r="I1737"/>
          <cell r="J1737"/>
          <cell r="K1737"/>
          <cell r="L1737"/>
          <cell r="M1737"/>
          <cell r="N1737"/>
          <cell r="O1737"/>
          <cell r="P1737"/>
          <cell r="Q1737"/>
          <cell r="R1737"/>
          <cell r="S1737"/>
          <cell r="T1737"/>
          <cell r="U1737"/>
          <cell r="V1737"/>
          <cell r="W1737"/>
          <cell r="X1737"/>
          <cell r="Z1737"/>
          <cell r="AA1737"/>
          <cell r="AB1737"/>
          <cell r="AC1737"/>
          <cell r="AD1737"/>
        </row>
        <row r="1738">
          <cell r="A1738"/>
          <cell r="B1738"/>
          <cell r="E1738"/>
          <cell r="F1738"/>
          <cell r="G1738"/>
          <cell r="H1738"/>
          <cell r="I1738"/>
          <cell r="J1738"/>
          <cell r="K1738"/>
          <cell r="L1738"/>
          <cell r="M1738"/>
          <cell r="N1738"/>
          <cell r="O1738"/>
          <cell r="P1738"/>
          <cell r="Q1738"/>
          <cell r="R1738"/>
          <cell r="S1738"/>
          <cell r="T1738"/>
          <cell r="U1738"/>
          <cell r="V1738"/>
          <cell r="W1738"/>
          <cell r="X1738"/>
          <cell r="Z1738"/>
          <cell r="AA1738"/>
          <cell r="AB1738"/>
          <cell r="AC1738"/>
          <cell r="AD1738"/>
        </row>
        <row r="1739">
          <cell r="A1739"/>
          <cell r="B1739"/>
          <cell r="E1739"/>
          <cell r="F1739"/>
          <cell r="G1739"/>
          <cell r="H1739"/>
          <cell r="I1739" t="e">
            <v>#VALUE!</v>
          </cell>
          <cell r="J1739"/>
          <cell r="K1739"/>
          <cell r="L1739"/>
          <cell r="M1739"/>
          <cell r="N1739"/>
          <cell r="O1739"/>
          <cell r="P1739" t="e">
            <v>#VALUE!</v>
          </cell>
          <cell r="Q1739"/>
          <cell r="R1739"/>
          <cell r="S1739"/>
          <cell r="T1739"/>
          <cell r="U1739"/>
          <cell r="V1739"/>
          <cell r="W1739"/>
          <cell r="X1739"/>
          <cell r="Z1739"/>
          <cell r="AA1739"/>
          <cell r="AB1739"/>
          <cell r="AC1739"/>
          <cell r="AD1739"/>
        </row>
        <row r="1740">
          <cell r="A1740"/>
          <cell r="B1740"/>
          <cell r="E1740"/>
          <cell r="F1740"/>
          <cell r="G1740"/>
          <cell r="H1740" t="str">
            <v>Ž</v>
          </cell>
          <cell r="I1740"/>
          <cell r="J1740"/>
          <cell r="K1740"/>
          <cell r="L1740"/>
          <cell r="M1740"/>
          <cell r="N1740"/>
          <cell r="O1740" t="str">
            <v>Ž</v>
          </cell>
          <cell r="P1740"/>
          <cell r="Q1740"/>
          <cell r="R1740"/>
          <cell r="S1740"/>
          <cell r="T1740"/>
          <cell r="U1740"/>
          <cell r="V1740"/>
          <cell r="W1740"/>
          <cell r="X1740"/>
          <cell r="Z1740"/>
          <cell r="AA1740"/>
          <cell r="AB1740"/>
          <cell r="AC1740"/>
          <cell r="AD1740"/>
        </row>
        <row r="1741">
          <cell r="A1741"/>
          <cell r="B1741"/>
          <cell r="E1741"/>
          <cell r="F1741"/>
          <cell r="G1741"/>
          <cell r="H1741" t="str">
            <v>ŽČ</v>
          </cell>
          <cell r="I1741"/>
          <cell r="J1741"/>
          <cell r="K1741"/>
          <cell r="L1741"/>
          <cell r="M1741"/>
          <cell r="N1741"/>
          <cell r="O1741" t="str">
            <v>ŽČ</v>
          </cell>
          <cell r="P1741"/>
          <cell r="Q1741"/>
          <cell r="R1741"/>
          <cell r="S1741"/>
          <cell r="T1741"/>
          <cell r="U1741"/>
          <cell r="V1741"/>
          <cell r="W1741"/>
          <cell r="X1741"/>
          <cell r="Z1741"/>
          <cell r="AA1741"/>
          <cell r="AB1741"/>
          <cell r="AC1741"/>
          <cell r="AD1741"/>
        </row>
        <row r="1742">
          <cell r="A1742"/>
          <cell r="B1742"/>
          <cell r="E1742"/>
          <cell r="F1742"/>
          <cell r="G1742"/>
          <cell r="H1742" t="str">
            <v>ŽČ</v>
          </cell>
          <cell r="I1742"/>
          <cell r="J1742"/>
          <cell r="K1742"/>
          <cell r="L1742"/>
          <cell r="M1742"/>
          <cell r="N1742"/>
          <cell r="O1742" t="str">
            <v>ŽČ</v>
          </cell>
          <cell r="P1742"/>
          <cell r="Q1742"/>
          <cell r="R1742"/>
          <cell r="S1742"/>
          <cell r="T1742"/>
          <cell r="U1742"/>
          <cell r="V1742"/>
          <cell r="W1742"/>
          <cell r="X1742"/>
          <cell r="Z1742"/>
          <cell r="AA1742"/>
          <cell r="AB1742"/>
          <cell r="AC1742"/>
          <cell r="AD1742"/>
        </row>
        <row r="1743">
          <cell r="A1743"/>
          <cell r="B1743"/>
          <cell r="E1743"/>
          <cell r="F1743"/>
          <cell r="G1743"/>
          <cell r="H1743"/>
          <cell r="I1743"/>
          <cell r="J1743"/>
          <cell r="K1743"/>
          <cell r="L1743"/>
          <cell r="M1743"/>
          <cell r="N1743"/>
          <cell r="O1743"/>
          <cell r="P1743"/>
          <cell r="Q1743"/>
          <cell r="R1743"/>
          <cell r="S1743"/>
          <cell r="T1743"/>
          <cell r="U1743"/>
          <cell r="V1743"/>
          <cell r="W1743"/>
          <cell r="X1743"/>
          <cell r="Z1743"/>
          <cell r="AA1743"/>
          <cell r="AB1743"/>
          <cell r="AC1743"/>
          <cell r="AD1743"/>
        </row>
        <row r="1744">
          <cell r="A1744"/>
          <cell r="B1744"/>
          <cell r="C1744"/>
          <cell r="D1744"/>
          <cell r="E1744"/>
          <cell r="F1744"/>
          <cell r="G1744"/>
          <cell r="H1744"/>
          <cell r="I1744"/>
          <cell r="J1744"/>
          <cell r="K1744"/>
          <cell r="L1744"/>
          <cell r="M1744"/>
          <cell r="N1744"/>
          <cell r="O1744"/>
          <cell r="P1744"/>
          <cell r="Q1744"/>
          <cell r="R1744"/>
          <cell r="S1744"/>
          <cell r="T1744"/>
          <cell r="U1744"/>
          <cell r="V1744"/>
          <cell r="W1744"/>
          <cell r="X1744"/>
          <cell r="Y1744"/>
          <cell r="Z1744"/>
          <cell r="AA1744"/>
          <cell r="AB1744"/>
          <cell r="AC1744"/>
          <cell r="AD1744"/>
        </row>
        <row r="1745">
          <cell r="A1745" t="e">
            <v>#VALUE!</v>
          </cell>
          <cell r="B1745"/>
          <cell r="E1745" t="str">
            <v xml:space="preserve">zápas č. </v>
          </cell>
          <cell r="F1745" t="e">
            <v>#VALUE!</v>
          </cell>
          <cell r="G1745"/>
          <cell r="H1745" t="str">
            <v>Servis</v>
          </cell>
          <cell r="I1745"/>
          <cell r="J1745"/>
          <cell r="K1745"/>
          <cell r="L1745"/>
          <cell r="M1745"/>
          <cell r="N1745"/>
          <cell r="O1745"/>
          <cell r="P1745"/>
          <cell r="Q1745"/>
          <cell r="R1745"/>
          <cell r="S1745"/>
          <cell r="T1745"/>
          <cell r="U1745"/>
          <cell r="V1745" t="str">
            <v>pomer</v>
          </cell>
          <cell r="W1745"/>
          <cell r="X1745"/>
          <cell r="Y1745" t="str">
            <v>(:)</v>
          </cell>
          <cell r="Z1745" t="str">
            <v/>
          </cell>
          <cell r="AA1745" t="str">
            <v/>
          </cell>
          <cell r="AB1745"/>
          <cell r="AC1745" t="e">
            <v>#VALUE!</v>
          </cell>
          <cell r="AD1745" t="e">
            <v>#VALUE!</v>
          </cell>
        </row>
        <row r="1746">
          <cell r="A1746"/>
          <cell r="B1746"/>
          <cell r="E1746"/>
          <cell r="F1746"/>
          <cell r="G1746" t="str">
            <v>Time out</v>
          </cell>
          <cell r="H1746" t="str">
            <v>Príjem</v>
          </cell>
          <cell r="I1746"/>
          <cell r="J1746"/>
          <cell r="K1746"/>
          <cell r="L1746"/>
          <cell r="M1746"/>
          <cell r="N1746">
            <v>1</v>
          </cell>
          <cell r="O1746">
            <v>2</v>
          </cell>
          <cell r="P1746">
            <v>3</v>
          </cell>
          <cell r="Q1746">
            <v>4</v>
          </cell>
          <cell r="R1746">
            <v>5</v>
          </cell>
          <cell r="S1746">
            <v>6</v>
          </cell>
          <cell r="T1746">
            <v>7</v>
          </cell>
          <cell r="U1746"/>
          <cell r="V1746" t="str">
            <v>setov</v>
          </cell>
          <cell r="W1746"/>
          <cell r="X1746"/>
          <cell r="Z1746"/>
          <cell r="AA1746"/>
          <cell r="AB1746"/>
          <cell r="AC1746"/>
          <cell r="AD1746"/>
        </row>
        <row r="1747">
          <cell r="A1747" t="e">
            <v>#VALUE!</v>
          </cell>
          <cell r="B1747"/>
          <cell r="E1747" t="str">
            <v>Stôl:</v>
          </cell>
          <cell r="F1747" t="e">
            <v>#VALUE!</v>
          </cell>
          <cell r="G1747"/>
          <cell r="H1747"/>
          <cell r="I1747" t="e">
            <v>#VALUE!</v>
          </cell>
          <cell r="J1747"/>
          <cell r="K1747"/>
          <cell r="L1747"/>
          <cell r="M1747"/>
          <cell r="N1747" t="str">
            <v xml:space="preserve"> </v>
          </cell>
          <cell r="O1747" t="str">
            <v xml:space="preserve"> </v>
          </cell>
          <cell r="P1747" t="str">
            <v xml:space="preserve"> </v>
          </cell>
          <cell r="Q1747" t="str">
            <v xml:space="preserve"> </v>
          </cell>
          <cell r="R1747"/>
          <cell r="S1747"/>
          <cell r="T1747"/>
          <cell r="U1747"/>
          <cell r="V1747" t="str">
            <v/>
          </cell>
          <cell r="W1747"/>
          <cell r="X1747"/>
          <cell r="Z1747"/>
          <cell r="AA1747"/>
          <cell r="AB1747"/>
          <cell r="AC1747"/>
          <cell r="AD1747"/>
        </row>
        <row r="1748">
          <cell r="A1748"/>
          <cell r="B1748"/>
          <cell r="E1748"/>
          <cell r="F1748"/>
          <cell r="G1748"/>
          <cell r="H1748"/>
          <cell r="I1748"/>
          <cell r="J1748"/>
          <cell r="K1748"/>
          <cell r="L1748"/>
          <cell r="M1748"/>
          <cell r="N1748"/>
          <cell r="O1748"/>
          <cell r="P1748"/>
          <cell r="Q1748"/>
          <cell r="R1748"/>
          <cell r="S1748"/>
          <cell r="T1748"/>
          <cell r="U1748"/>
          <cell r="V1748"/>
          <cell r="W1748"/>
          <cell r="X1748"/>
          <cell r="Z1748"/>
          <cell r="AA1748"/>
          <cell r="AB1748"/>
          <cell r="AC1748"/>
          <cell r="AD1748"/>
        </row>
        <row r="1749">
          <cell r="A1749"/>
          <cell r="B1749"/>
          <cell r="E1749" t="str">
            <v>Dátum:</v>
          </cell>
          <cell r="F1749">
            <v>43729</v>
          </cell>
          <cell r="G1749"/>
          <cell r="H1749"/>
          <cell r="I1749"/>
          <cell r="J1749"/>
          <cell r="K1749"/>
          <cell r="L1749"/>
          <cell r="M1749"/>
          <cell r="N1749"/>
          <cell r="O1749"/>
          <cell r="P1749"/>
          <cell r="Q1749"/>
          <cell r="R1749"/>
          <cell r="S1749"/>
          <cell r="T1749"/>
          <cell r="U1749"/>
          <cell r="V1749"/>
          <cell r="W1749"/>
          <cell r="X1749"/>
          <cell r="Z1749"/>
          <cell r="AA1749"/>
          <cell r="AB1749"/>
          <cell r="AC1749"/>
          <cell r="AD1749"/>
        </row>
        <row r="1750">
          <cell r="A1750" t="e">
            <v>#VALUE!</v>
          </cell>
          <cell r="B1750"/>
          <cell r="E1750" t="str">
            <v>Čas:</v>
          </cell>
          <cell r="F1750"/>
          <cell r="G1750"/>
          <cell r="H1750"/>
          <cell r="I1750" t="e">
            <v>#VALUE!</v>
          </cell>
          <cell r="J1750"/>
          <cell r="K1750"/>
          <cell r="L1750"/>
          <cell r="M1750"/>
          <cell r="N1750" t="str">
            <v xml:space="preserve"> </v>
          </cell>
          <cell r="O1750" t="str">
            <v xml:space="preserve"> </v>
          </cell>
          <cell r="P1750" t="str">
            <v xml:space="preserve"> </v>
          </cell>
          <cell r="Q1750" t="str">
            <v xml:space="preserve"> </v>
          </cell>
          <cell r="R1750"/>
          <cell r="S1750"/>
          <cell r="T1750"/>
          <cell r="U1750"/>
          <cell r="V1750" t="str">
            <v/>
          </cell>
          <cell r="W1750"/>
          <cell r="X1750"/>
          <cell r="Z1750"/>
          <cell r="AA1750"/>
          <cell r="AB1750"/>
          <cell r="AC1750"/>
          <cell r="AD1750"/>
        </row>
        <row r="1751">
          <cell r="A1751"/>
          <cell r="B1751"/>
          <cell r="E1751"/>
          <cell r="F1751"/>
          <cell r="G1751"/>
          <cell r="H1751"/>
          <cell r="I1751"/>
          <cell r="J1751"/>
          <cell r="K1751"/>
          <cell r="L1751"/>
          <cell r="M1751"/>
          <cell r="N1751"/>
          <cell r="O1751"/>
          <cell r="P1751"/>
          <cell r="Q1751"/>
          <cell r="R1751"/>
          <cell r="S1751"/>
          <cell r="T1751"/>
          <cell r="U1751"/>
          <cell r="V1751"/>
          <cell r="W1751"/>
          <cell r="X1751"/>
          <cell r="Z1751"/>
          <cell r="AA1751"/>
          <cell r="AB1751"/>
          <cell r="AC1751"/>
          <cell r="AD1751"/>
        </row>
        <row r="1752">
          <cell r="A1752"/>
          <cell r="B1752"/>
          <cell r="E1752" t="str">
            <v>Kategória :</v>
          </cell>
          <cell r="F1752" t="str">
            <v>NMŽky</v>
          </cell>
          <cell r="G1752"/>
          <cell r="H1752"/>
          <cell r="I1752"/>
          <cell r="J1752"/>
          <cell r="K1752"/>
          <cell r="L1752"/>
          <cell r="M1752"/>
          <cell r="N1752"/>
          <cell r="O1752"/>
          <cell r="P1752"/>
          <cell r="Q1752"/>
          <cell r="R1752"/>
          <cell r="S1752"/>
          <cell r="T1752"/>
          <cell r="U1752"/>
          <cell r="V1752"/>
          <cell r="W1752"/>
          <cell r="X1752"/>
          <cell r="Z1752"/>
          <cell r="AA1752"/>
          <cell r="AB1752"/>
          <cell r="AC1752"/>
          <cell r="AD1752"/>
        </row>
        <row r="1753">
          <cell r="A1753"/>
          <cell r="B1753"/>
          <cell r="E1753"/>
          <cell r="F1753"/>
          <cell r="G1753"/>
          <cell r="H1753"/>
          <cell r="I1753" t="str">
            <v>Rozhodca</v>
          </cell>
          <cell r="J1753"/>
          <cell r="K1753"/>
          <cell r="L1753"/>
          <cell r="M1753"/>
          <cell r="N1753"/>
          <cell r="O1753"/>
          <cell r="P1753" t="str">
            <v>Víťaz</v>
          </cell>
          <cell r="Q1753"/>
          <cell r="R1753"/>
          <cell r="S1753"/>
          <cell r="T1753"/>
          <cell r="U1753"/>
          <cell r="V1753"/>
          <cell r="W1753"/>
          <cell r="X1753"/>
          <cell r="Z1753"/>
          <cell r="AA1753"/>
          <cell r="AB1753"/>
          <cell r="AC1753"/>
          <cell r="AD1753"/>
        </row>
        <row r="1754">
          <cell r="A1754"/>
          <cell r="B1754"/>
          <cell r="E1754" t="str">
            <v>Skupina :</v>
          </cell>
          <cell r="F1754" t="e">
            <v>#VALUE!</v>
          </cell>
          <cell r="G1754"/>
          <cell r="H1754"/>
          <cell r="I1754"/>
          <cell r="J1754"/>
          <cell r="K1754"/>
          <cell r="L1754"/>
          <cell r="M1754"/>
          <cell r="N1754" t="e">
            <v>#VALUE!</v>
          </cell>
          <cell r="O1754"/>
          <cell r="P1754"/>
          <cell r="Q1754"/>
          <cell r="R1754"/>
          <cell r="S1754"/>
          <cell r="T1754"/>
          <cell r="U1754"/>
          <cell r="V1754"/>
          <cell r="W1754"/>
          <cell r="X1754"/>
          <cell r="Z1754"/>
          <cell r="AA1754"/>
          <cell r="AB1754"/>
          <cell r="AC1754"/>
          <cell r="AD1754"/>
        </row>
        <row r="1755">
          <cell r="A1755"/>
          <cell r="B1755"/>
          <cell r="E1755"/>
          <cell r="F1755"/>
          <cell r="G1755"/>
          <cell r="H1755"/>
          <cell r="I1755"/>
          <cell r="J1755"/>
          <cell r="K1755"/>
          <cell r="L1755"/>
          <cell r="M1755"/>
          <cell r="N1755"/>
          <cell r="O1755"/>
          <cell r="P1755"/>
          <cell r="Q1755"/>
          <cell r="R1755"/>
          <cell r="S1755"/>
          <cell r="T1755"/>
          <cell r="U1755"/>
          <cell r="V1755"/>
          <cell r="W1755"/>
          <cell r="X1755"/>
          <cell r="Z1755"/>
          <cell r="AA1755"/>
          <cell r="AB1755"/>
          <cell r="AC1755"/>
          <cell r="AD1755"/>
        </row>
        <row r="1756">
          <cell r="A1756"/>
          <cell r="B1756"/>
          <cell r="E1756" t="str">
            <v>Zápas:</v>
          </cell>
          <cell r="F1756" t="e">
            <v>#VALUE!</v>
          </cell>
          <cell r="G1756"/>
          <cell r="H1756"/>
          <cell r="I1756"/>
          <cell r="J1756"/>
          <cell r="K1756"/>
          <cell r="L1756"/>
          <cell r="M1756"/>
          <cell r="N1756"/>
          <cell r="O1756"/>
          <cell r="P1756"/>
          <cell r="Q1756"/>
          <cell r="R1756"/>
          <cell r="S1756"/>
          <cell r="T1756"/>
          <cell r="U1756"/>
          <cell r="V1756"/>
          <cell r="W1756"/>
          <cell r="X1756"/>
          <cell r="Z1756"/>
          <cell r="AA1756"/>
          <cell r="AB1756"/>
          <cell r="AC1756"/>
          <cell r="AD1756"/>
        </row>
        <row r="1757">
          <cell r="A1757"/>
          <cell r="B1757"/>
          <cell r="E1757"/>
          <cell r="F1757"/>
          <cell r="G1757"/>
          <cell r="H1757" t="str">
            <v>Udelené karty - priestupok</v>
          </cell>
          <cell r="I1757"/>
          <cell r="J1757"/>
          <cell r="K1757"/>
          <cell r="L1757"/>
          <cell r="M1757"/>
          <cell r="N1757"/>
          <cell r="O1757"/>
          <cell r="P1757"/>
          <cell r="Q1757"/>
          <cell r="R1757"/>
          <cell r="S1757"/>
          <cell r="T1757"/>
          <cell r="U1757"/>
          <cell r="V1757"/>
          <cell r="W1757"/>
          <cell r="X1757"/>
          <cell r="Z1757"/>
          <cell r="AA1757"/>
          <cell r="AB1757"/>
          <cell r="AC1757"/>
          <cell r="AD1757"/>
        </row>
        <row r="1758">
          <cell r="A1758"/>
          <cell r="B1758"/>
          <cell r="E1758"/>
          <cell r="F1758"/>
          <cell r="G1758"/>
          <cell r="H1758"/>
          <cell r="I1758"/>
          <cell r="J1758"/>
          <cell r="K1758"/>
          <cell r="L1758"/>
          <cell r="M1758"/>
          <cell r="N1758"/>
          <cell r="O1758"/>
          <cell r="P1758"/>
          <cell r="Q1758"/>
          <cell r="R1758"/>
          <cell r="S1758"/>
          <cell r="T1758"/>
          <cell r="U1758"/>
          <cell r="V1758"/>
          <cell r="W1758"/>
          <cell r="X1758"/>
          <cell r="Z1758"/>
          <cell r="AA1758"/>
          <cell r="AB1758"/>
          <cell r="AC1758"/>
          <cell r="AD1758"/>
        </row>
        <row r="1759">
          <cell r="A1759"/>
          <cell r="B1759"/>
          <cell r="E1759"/>
          <cell r="F1759"/>
          <cell r="G1759"/>
          <cell r="H1759"/>
          <cell r="I1759" t="e">
            <v>#VALUE!</v>
          </cell>
          <cell r="J1759"/>
          <cell r="K1759"/>
          <cell r="L1759"/>
          <cell r="M1759"/>
          <cell r="N1759"/>
          <cell r="O1759"/>
          <cell r="P1759" t="e">
            <v>#VALUE!</v>
          </cell>
          <cell r="Q1759"/>
          <cell r="R1759"/>
          <cell r="S1759"/>
          <cell r="T1759"/>
          <cell r="U1759"/>
          <cell r="V1759"/>
          <cell r="W1759"/>
          <cell r="X1759"/>
          <cell r="Z1759"/>
          <cell r="AA1759"/>
          <cell r="AB1759"/>
          <cell r="AC1759"/>
          <cell r="AD1759"/>
        </row>
        <row r="1760">
          <cell r="A1760"/>
          <cell r="B1760"/>
          <cell r="E1760"/>
          <cell r="F1760"/>
          <cell r="G1760"/>
          <cell r="H1760" t="str">
            <v>Ž</v>
          </cell>
          <cell r="I1760"/>
          <cell r="J1760"/>
          <cell r="K1760"/>
          <cell r="L1760"/>
          <cell r="M1760"/>
          <cell r="N1760"/>
          <cell r="O1760" t="str">
            <v>Ž</v>
          </cell>
          <cell r="P1760"/>
          <cell r="Q1760"/>
          <cell r="R1760"/>
          <cell r="S1760"/>
          <cell r="T1760"/>
          <cell r="U1760"/>
          <cell r="V1760"/>
          <cell r="W1760"/>
          <cell r="X1760"/>
          <cell r="Z1760"/>
          <cell r="AA1760"/>
          <cell r="AB1760"/>
          <cell r="AC1760"/>
          <cell r="AD1760"/>
        </row>
        <row r="1761">
          <cell r="A1761"/>
          <cell r="B1761"/>
          <cell r="E1761"/>
          <cell r="F1761"/>
          <cell r="G1761"/>
          <cell r="H1761" t="str">
            <v>ŽČ</v>
          </cell>
          <cell r="I1761"/>
          <cell r="J1761"/>
          <cell r="K1761"/>
          <cell r="L1761"/>
          <cell r="M1761"/>
          <cell r="N1761"/>
          <cell r="O1761" t="str">
            <v>ŽČ</v>
          </cell>
          <cell r="P1761"/>
          <cell r="Q1761"/>
          <cell r="R1761"/>
          <cell r="S1761"/>
          <cell r="T1761"/>
          <cell r="U1761"/>
          <cell r="V1761"/>
          <cell r="W1761"/>
          <cell r="X1761"/>
          <cell r="Z1761"/>
          <cell r="AA1761"/>
          <cell r="AB1761"/>
          <cell r="AC1761"/>
          <cell r="AD1761"/>
        </row>
        <row r="1762">
          <cell r="A1762"/>
          <cell r="B1762"/>
          <cell r="E1762"/>
          <cell r="F1762"/>
          <cell r="G1762"/>
          <cell r="H1762" t="str">
            <v>ŽČ</v>
          </cell>
          <cell r="I1762"/>
          <cell r="J1762"/>
          <cell r="K1762"/>
          <cell r="L1762"/>
          <cell r="M1762"/>
          <cell r="N1762"/>
          <cell r="O1762" t="str">
            <v>ŽČ</v>
          </cell>
          <cell r="P1762"/>
          <cell r="Q1762"/>
          <cell r="R1762"/>
          <cell r="S1762"/>
          <cell r="T1762"/>
          <cell r="U1762"/>
          <cell r="V1762"/>
          <cell r="W1762"/>
          <cell r="X1762"/>
          <cell r="Z1762"/>
          <cell r="AA1762"/>
          <cell r="AB1762"/>
          <cell r="AC1762"/>
          <cell r="AD1762"/>
        </row>
        <row r="1763">
          <cell r="A1763"/>
          <cell r="B1763"/>
          <cell r="E1763"/>
          <cell r="F1763"/>
          <cell r="G1763"/>
          <cell r="H1763"/>
          <cell r="I1763"/>
          <cell r="J1763"/>
          <cell r="K1763"/>
          <cell r="L1763"/>
          <cell r="M1763"/>
          <cell r="N1763"/>
          <cell r="O1763"/>
          <cell r="P1763"/>
          <cell r="Q1763"/>
          <cell r="R1763"/>
          <cell r="S1763"/>
          <cell r="T1763"/>
          <cell r="U1763"/>
          <cell r="V1763"/>
          <cell r="W1763"/>
          <cell r="X1763"/>
          <cell r="Z1763"/>
          <cell r="AA1763"/>
          <cell r="AB1763"/>
          <cell r="AC1763"/>
          <cell r="AD1763"/>
        </row>
        <row r="1764">
          <cell r="A1764"/>
          <cell r="B1764"/>
          <cell r="C1764"/>
          <cell r="D1764"/>
          <cell r="E1764"/>
          <cell r="F1764"/>
          <cell r="G1764"/>
          <cell r="H1764"/>
          <cell r="I1764"/>
          <cell r="J1764"/>
          <cell r="K1764"/>
          <cell r="L1764"/>
          <cell r="M1764"/>
          <cell r="N1764"/>
          <cell r="O1764"/>
          <cell r="P1764"/>
          <cell r="Q1764"/>
          <cell r="R1764"/>
          <cell r="S1764"/>
          <cell r="T1764"/>
          <cell r="U1764"/>
          <cell r="V1764"/>
          <cell r="W1764"/>
          <cell r="X1764"/>
          <cell r="Y1764"/>
          <cell r="Z1764"/>
          <cell r="AA1764"/>
          <cell r="AB1764"/>
          <cell r="AC1764"/>
          <cell r="AD1764"/>
        </row>
        <row r="1765">
          <cell r="A1765" t="e">
            <v>#VALUE!</v>
          </cell>
          <cell r="B1765"/>
          <cell r="E1765" t="str">
            <v xml:space="preserve">zápas č. </v>
          </cell>
          <cell r="F1765" t="e">
            <v>#VALUE!</v>
          </cell>
          <cell r="G1765"/>
          <cell r="H1765" t="str">
            <v>Servis</v>
          </cell>
          <cell r="I1765"/>
          <cell r="J1765"/>
          <cell r="K1765"/>
          <cell r="L1765"/>
          <cell r="M1765"/>
          <cell r="N1765"/>
          <cell r="O1765"/>
          <cell r="P1765"/>
          <cell r="Q1765"/>
          <cell r="R1765"/>
          <cell r="S1765"/>
          <cell r="T1765"/>
          <cell r="U1765"/>
          <cell r="V1765" t="str">
            <v>pomer</v>
          </cell>
          <cell r="W1765"/>
          <cell r="X1765"/>
          <cell r="Y1765" t="str">
            <v>(:)</v>
          </cell>
          <cell r="Z1765" t="str">
            <v/>
          </cell>
          <cell r="AA1765" t="str">
            <v/>
          </cell>
          <cell r="AB1765"/>
          <cell r="AC1765" t="e">
            <v>#VALUE!</v>
          </cell>
          <cell r="AD1765" t="e">
            <v>#VALUE!</v>
          </cell>
        </row>
        <row r="1766">
          <cell r="A1766"/>
          <cell r="B1766"/>
          <cell r="E1766"/>
          <cell r="F1766"/>
          <cell r="G1766" t="str">
            <v>Time out</v>
          </cell>
          <cell r="H1766" t="str">
            <v>Príjem</v>
          </cell>
          <cell r="I1766"/>
          <cell r="J1766"/>
          <cell r="K1766"/>
          <cell r="L1766"/>
          <cell r="M1766"/>
          <cell r="N1766">
            <v>1</v>
          </cell>
          <cell r="O1766">
            <v>2</v>
          </cell>
          <cell r="P1766">
            <v>3</v>
          </cell>
          <cell r="Q1766">
            <v>4</v>
          </cell>
          <cell r="R1766">
            <v>5</v>
          </cell>
          <cell r="S1766">
            <v>6</v>
          </cell>
          <cell r="T1766">
            <v>7</v>
          </cell>
          <cell r="U1766"/>
          <cell r="V1766" t="str">
            <v>setov</v>
          </cell>
          <cell r="W1766"/>
          <cell r="X1766"/>
          <cell r="Z1766"/>
          <cell r="AA1766"/>
          <cell r="AB1766"/>
          <cell r="AC1766"/>
          <cell r="AD1766"/>
        </row>
        <row r="1767">
          <cell r="A1767" t="e">
            <v>#VALUE!</v>
          </cell>
          <cell r="B1767"/>
          <cell r="E1767" t="str">
            <v>Stôl:</v>
          </cell>
          <cell r="F1767" t="e">
            <v>#VALUE!</v>
          </cell>
          <cell r="G1767"/>
          <cell r="H1767"/>
          <cell r="I1767" t="e">
            <v>#VALUE!</v>
          </cell>
          <cell r="J1767"/>
          <cell r="K1767"/>
          <cell r="L1767"/>
          <cell r="M1767"/>
          <cell r="N1767" t="str">
            <v xml:space="preserve"> </v>
          </cell>
          <cell r="O1767" t="str">
            <v xml:space="preserve"> </v>
          </cell>
          <cell r="P1767" t="str">
            <v xml:space="preserve"> </v>
          </cell>
          <cell r="Q1767" t="str">
            <v xml:space="preserve"> </v>
          </cell>
          <cell r="R1767"/>
          <cell r="S1767"/>
          <cell r="T1767"/>
          <cell r="U1767"/>
          <cell r="V1767" t="str">
            <v/>
          </cell>
          <cell r="W1767"/>
          <cell r="X1767"/>
          <cell r="Z1767"/>
          <cell r="AA1767"/>
          <cell r="AB1767"/>
          <cell r="AC1767"/>
          <cell r="AD1767"/>
        </row>
        <row r="1768">
          <cell r="A1768"/>
          <cell r="B1768"/>
          <cell r="E1768"/>
          <cell r="F1768"/>
          <cell r="G1768"/>
          <cell r="H1768"/>
          <cell r="I1768"/>
          <cell r="J1768"/>
          <cell r="K1768"/>
          <cell r="L1768"/>
          <cell r="M1768"/>
          <cell r="N1768"/>
          <cell r="O1768"/>
          <cell r="P1768"/>
          <cell r="Q1768"/>
          <cell r="R1768"/>
          <cell r="S1768"/>
          <cell r="T1768"/>
          <cell r="U1768"/>
          <cell r="V1768"/>
          <cell r="W1768"/>
          <cell r="X1768"/>
          <cell r="Z1768"/>
          <cell r="AA1768"/>
          <cell r="AB1768"/>
          <cell r="AC1768"/>
          <cell r="AD1768"/>
        </row>
        <row r="1769">
          <cell r="A1769"/>
          <cell r="B1769"/>
          <cell r="E1769" t="str">
            <v>Dátum:</v>
          </cell>
          <cell r="F1769">
            <v>43729</v>
          </cell>
          <cell r="G1769"/>
          <cell r="H1769"/>
          <cell r="I1769"/>
          <cell r="J1769"/>
          <cell r="K1769"/>
          <cell r="L1769"/>
          <cell r="M1769"/>
          <cell r="N1769"/>
          <cell r="O1769"/>
          <cell r="P1769"/>
          <cell r="Q1769"/>
          <cell r="R1769"/>
          <cell r="S1769"/>
          <cell r="T1769"/>
          <cell r="U1769"/>
          <cell r="V1769"/>
          <cell r="W1769"/>
          <cell r="X1769"/>
          <cell r="Z1769"/>
          <cell r="AA1769"/>
          <cell r="AB1769"/>
          <cell r="AC1769"/>
          <cell r="AD1769"/>
        </row>
        <row r="1770">
          <cell r="A1770" t="e">
            <v>#VALUE!</v>
          </cell>
          <cell r="B1770"/>
          <cell r="E1770" t="str">
            <v>Čas:</v>
          </cell>
          <cell r="F1770"/>
          <cell r="G1770"/>
          <cell r="H1770"/>
          <cell r="I1770" t="e">
            <v>#VALUE!</v>
          </cell>
          <cell r="J1770"/>
          <cell r="K1770"/>
          <cell r="L1770"/>
          <cell r="M1770"/>
          <cell r="N1770" t="str">
            <v xml:space="preserve"> </v>
          </cell>
          <cell r="O1770" t="str">
            <v xml:space="preserve"> </v>
          </cell>
          <cell r="P1770" t="str">
            <v xml:space="preserve"> </v>
          </cell>
          <cell r="Q1770" t="str">
            <v xml:space="preserve"> </v>
          </cell>
          <cell r="R1770"/>
          <cell r="S1770"/>
          <cell r="T1770"/>
          <cell r="U1770"/>
          <cell r="V1770" t="str">
            <v/>
          </cell>
          <cell r="W1770"/>
          <cell r="X1770"/>
          <cell r="Z1770"/>
          <cell r="AA1770"/>
          <cell r="AB1770"/>
          <cell r="AC1770"/>
          <cell r="AD1770"/>
        </row>
        <row r="1771">
          <cell r="A1771"/>
          <cell r="B1771"/>
          <cell r="E1771"/>
          <cell r="F1771"/>
          <cell r="G1771"/>
          <cell r="H1771"/>
          <cell r="I1771"/>
          <cell r="J1771"/>
          <cell r="K1771"/>
          <cell r="L1771"/>
          <cell r="M1771"/>
          <cell r="N1771"/>
          <cell r="O1771"/>
          <cell r="P1771"/>
          <cell r="Q1771"/>
          <cell r="R1771"/>
          <cell r="S1771"/>
          <cell r="T1771"/>
          <cell r="U1771"/>
          <cell r="V1771"/>
          <cell r="W1771"/>
          <cell r="X1771"/>
          <cell r="Z1771"/>
          <cell r="AA1771"/>
          <cell r="AB1771"/>
          <cell r="AC1771"/>
          <cell r="AD1771"/>
        </row>
        <row r="1772">
          <cell r="A1772"/>
          <cell r="B1772"/>
          <cell r="E1772" t="str">
            <v>Kategória :</v>
          </cell>
          <cell r="F1772" t="str">
            <v>NMŽky</v>
          </cell>
          <cell r="G1772"/>
          <cell r="H1772"/>
          <cell r="I1772"/>
          <cell r="J1772"/>
          <cell r="K1772"/>
          <cell r="L1772"/>
          <cell r="M1772"/>
          <cell r="N1772"/>
          <cell r="O1772"/>
          <cell r="P1772"/>
          <cell r="Q1772"/>
          <cell r="R1772"/>
          <cell r="S1772"/>
          <cell r="T1772"/>
          <cell r="U1772"/>
          <cell r="V1772"/>
          <cell r="W1772"/>
          <cell r="X1772"/>
          <cell r="Z1772"/>
          <cell r="AA1772"/>
          <cell r="AB1772"/>
          <cell r="AC1772"/>
          <cell r="AD1772"/>
        </row>
        <row r="1773">
          <cell r="A1773"/>
          <cell r="B1773"/>
          <cell r="E1773"/>
          <cell r="F1773"/>
          <cell r="G1773"/>
          <cell r="H1773"/>
          <cell r="I1773" t="str">
            <v>Rozhodca</v>
          </cell>
          <cell r="J1773"/>
          <cell r="K1773"/>
          <cell r="L1773"/>
          <cell r="M1773"/>
          <cell r="N1773"/>
          <cell r="O1773"/>
          <cell r="P1773" t="str">
            <v>Víťaz</v>
          </cell>
          <cell r="Q1773"/>
          <cell r="R1773"/>
          <cell r="S1773"/>
          <cell r="T1773"/>
          <cell r="U1773"/>
          <cell r="V1773"/>
          <cell r="W1773"/>
          <cell r="X1773"/>
          <cell r="Z1773"/>
          <cell r="AA1773"/>
          <cell r="AB1773"/>
          <cell r="AC1773"/>
          <cell r="AD1773"/>
        </row>
        <row r="1774">
          <cell r="A1774"/>
          <cell r="B1774"/>
          <cell r="E1774" t="str">
            <v>Skupina :</v>
          </cell>
          <cell r="F1774" t="e">
            <v>#VALUE!</v>
          </cell>
          <cell r="G1774"/>
          <cell r="H1774"/>
          <cell r="I1774"/>
          <cell r="J1774"/>
          <cell r="K1774"/>
          <cell r="L1774"/>
          <cell r="M1774"/>
          <cell r="N1774" t="e">
            <v>#VALUE!</v>
          </cell>
          <cell r="O1774"/>
          <cell r="P1774"/>
          <cell r="Q1774"/>
          <cell r="R1774"/>
          <cell r="S1774"/>
          <cell r="T1774"/>
          <cell r="U1774"/>
          <cell r="V1774"/>
          <cell r="W1774"/>
          <cell r="X1774"/>
          <cell r="Z1774"/>
          <cell r="AA1774"/>
          <cell r="AB1774"/>
          <cell r="AC1774"/>
          <cell r="AD1774"/>
        </row>
        <row r="1775">
          <cell r="A1775"/>
          <cell r="B1775"/>
          <cell r="E1775"/>
          <cell r="F1775"/>
          <cell r="G1775"/>
          <cell r="H1775"/>
          <cell r="I1775"/>
          <cell r="J1775"/>
          <cell r="K1775"/>
          <cell r="L1775"/>
          <cell r="M1775"/>
          <cell r="N1775"/>
          <cell r="O1775"/>
          <cell r="P1775"/>
          <cell r="Q1775"/>
          <cell r="R1775"/>
          <cell r="S1775"/>
          <cell r="T1775"/>
          <cell r="U1775"/>
          <cell r="V1775"/>
          <cell r="W1775"/>
          <cell r="X1775"/>
          <cell r="Z1775"/>
          <cell r="AA1775"/>
          <cell r="AB1775"/>
          <cell r="AC1775"/>
          <cell r="AD1775"/>
        </row>
        <row r="1776">
          <cell r="A1776"/>
          <cell r="B1776"/>
          <cell r="E1776" t="str">
            <v>Zápas:</v>
          </cell>
          <cell r="F1776" t="e">
            <v>#VALUE!</v>
          </cell>
          <cell r="G1776"/>
          <cell r="H1776"/>
          <cell r="I1776"/>
          <cell r="J1776"/>
          <cell r="K1776"/>
          <cell r="L1776"/>
          <cell r="M1776"/>
          <cell r="N1776"/>
          <cell r="O1776"/>
          <cell r="P1776"/>
          <cell r="Q1776"/>
          <cell r="R1776"/>
          <cell r="S1776"/>
          <cell r="T1776"/>
          <cell r="U1776"/>
          <cell r="V1776"/>
          <cell r="W1776"/>
          <cell r="X1776"/>
          <cell r="Z1776"/>
          <cell r="AA1776"/>
          <cell r="AB1776"/>
          <cell r="AC1776"/>
          <cell r="AD1776"/>
        </row>
        <row r="1777">
          <cell r="A1777"/>
          <cell r="B1777"/>
          <cell r="E1777"/>
          <cell r="F1777"/>
          <cell r="G1777"/>
          <cell r="H1777" t="str">
            <v>Udelené karty - priestupok</v>
          </cell>
          <cell r="I1777"/>
          <cell r="J1777"/>
          <cell r="K1777"/>
          <cell r="L1777"/>
          <cell r="M1777"/>
          <cell r="N1777"/>
          <cell r="O1777"/>
          <cell r="P1777"/>
          <cell r="Q1777"/>
          <cell r="R1777"/>
          <cell r="S1777"/>
          <cell r="T1777"/>
          <cell r="U1777"/>
          <cell r="V1777"/>
          <cell r="W1777"/>
          <cell r="X1777"/>
          <cell r="Z1777"/>
          <cell r="AA1777"/>
          <cell r="AB1777"/>
          <cell r="AC1777"/>
          <cell r="AD1777"/>
        </row>
        <row r="1778">
          <cell r="A1778"/>
          <cell r="B1778"/>
          <cell r="E1778"/>
          <cell r="F1778"/>
          <cell r="G1778"/>
          <cell r="H1778"/>
          <cell r="I1778"/>
          <cell r="J1778"/>
          <cell r="K1778"/>
          <cell r="L1778"/>
          <cell r="M1778"/>
          <cell r="N1778"/>
          <cell r="O1778"/>
          <cell r="P1778"/>
          <cell r="Q1778"/>
          <cell r="R1778"/>
          <cell r="S1778"/>
          <cell r="T1778"/>
          <cell r="U1778"/>
          <cell r="V1778"/>
          <cell r="W1778"/>
          <cell r="X1778"/>
          <cell r="Z1778"/>
          <cell r="AA1778"/>
          <cell r="AB1778"/>
          <cell r="AC1778"/>
          <cell r="AD1778"/>
        </row>
        <row r="1779">
          <cell r="A1779"/>
          <cell r="B1779"/>
          <cell r="E1779"/>
          <cell r="F1779"/>
          <cell r="G1779"/>
          <cell r="H1779"/>
          <cell r="I1779" t="e">
            <v>#VALUE!</v>
          </cell>
          <cell r="J1779"/>
          <cell r="K1779"/>
          <cell r="L1779"/>
          <cell r="M1779"/>
          <cell r="N1779"/>
          <cell r="O1779"/>
          <cell r="P1779" t="e">
            <v>#VALUE!</v>
          </cell>
          <cell r="Q1779"/>
          <cell r="R1779"/>
          <cell r="S1779"/>
          <cell r="T1779"/>
          <cell r="U1779"/>
          <cell r="V1779"/>
          <cell r="W1779"/>
          <cell r="X1779"/>
          <cell r="Z1779"/>
          <cell r="AA1779"/>
          <cell r="AB1779"/>
          <cell r="AC1779"/>
          <cell r="AD1779"/>
        </row>
        <row r="1780">
          <cell r="A1780"/>
          <cell r="B1780"/>
          <cell r="E1780"/>
          <cell r="F1780"/>
          <cell r="G1780"/>
          <cell r="H1780" t="str">
            <v>Ž</v>
          </cell>
          <cell r="I1780"/>
          <cell r="J1780"/>
          <cell r="K1780"/>
          <cell r="L1780"/>
          <cell r="M1780"/>
          <cell r="N1780"/>
          <cell r="O1780" t="str">
            <v>Ž</v>
          </cell>
          <cell r="P1780"/>
          <cell r="Q1780"/>
          <cell r="R1780"/>
          <cell r="S1780"/>
          <cell r="T1780"/>
          <cell r="U1780"/>
          <cell r="V1780"/>
          <cell r="W1780"/>
          <cell r="X1780"/>
          <cell r="Z1780"/>
          <cell r="AA1780"/>
          <cell r="AB1780"/>
          <cell r="AC1780"/>
          <cell r="AD1780"/>
        </row>
        <row r="1781">
          <cell r="A1781"/>
          <cell r="B1781"/>
          <cell r="E1781"/>
          <cell r="F1781"/>
          <cell r="G1781"/>
          <cell r="H1781" t="str">
            <v>ŽČ</v>
          </cell>
          <cell r="I1781"/>
          <cell r="J1781"/>
          <cell r="K1781"/>
          <cell r="L1781"/>
          <cell r="M1781"/>
          <cell r="N1781"/>
          <cell r="O1781" t="str">
            <v>ŽČ</v>
          </cell>
          <cell r="P1781"/>
          <cell r="Q1781"/>
          <cell r="R1781"/>
          <cell r="S1781"/>
          <cell r="T1781"/>
          <cell r="U1781"/>
          <cell r="V1781"/>
          <cell r="W1781"/>
          <cell r="X1781"/>
          <cell r="Z1781"/>
          <cell r="AA1781"/>
          <cell r="AB1781"/>
          <cell r="AC1781"/>
          <cell r="AD1781"/>
        </row>
        <row r="1782">
          <cell r="A1782"/>
          <cell r="B1782"/>
          <cell r="E1782"/>
          <cell r="F1782"/>
          <cell r="G1782"/>
          <cell r="H1782" t="str">
            <v>ŽČ</v>
          </cell>
          <cell r="I1782"/>
          <cell r="J1782"/>
          <cell r="K1782"/>
          <cell r="L1782"/>
          <cell r="M1782"/>
          <cell r="N1782"/>
          <cell r="O1782" t="str">
            <v>ŽČ</v>
          </cell>
          <cell r="P1782"/>
          <cell r="Q1782"/>
          <cell r="R1782"/>
          <cell r="S1782"/>
          <cell r="T1782"/>
          <cell r="U1782"/>
          <cell r="V1782"/>
          <cell r="W1782"/>
          <cell r="X1782"/>
          <cell r="Z1782"/>
          <cell r="AA1782"/>
          <cell r="AB1782"/>
          <cell r="AC1782"/>
          <cell r="AD1782"/>
        </row>
        <row r="1783">
          <cell r="A1783"/>
          <cell r="B1783"/>
          <cell r="E1783"/>
          <cell r="F1783"/>
          <cell r="G1783"/>
          <cell r="H1783"/>
          <cell r="I1783"/>
          <cell r="J1783"/>
          <cell r="K1783"/>
          <cell r="L1783"/>
          <cell r="M1783"/>
          <cell r="N1783"/>
          <cell r="O1783"/>
          <cell r="P1783"/>
          <cell r="Q1783"/>
          <cell r="R1783"/>
          <cell r="S1783"/>
          <cell r="T1783"/>
          <cell r="U1783"/>
          <cell r="V1783"/>
          <cell r="W1783"/>
          <cell r="X1783"/>
          <cell r="Z1783"/>
          <cell r="AA1783"/>
          <cell r="AB1783"/>
          <cell r="AC1783"/>
          <cell r="AD1783"/>
        </row>
        <row r="1784">
          <cell r="A1784"/>
          <cell r="B1784"/>
          <cell r="C1784"/>
          <cell r="D1784"/>
          <cell r="E1784"/>
          <cell r="F1784"/>
          <cell r="G1784"/>
          <cell r="H1784"/>
          <cell r="I1784"/>
          <cell r="J1784"/>
          <cell r="K1784"/>
          <cell r="L1784"/>
          <cell r="M1784"/>
          <cell r="N1784"/>
          <cell r="O1784"/>
          <cell r="P1784"/>
          <cell r="Q1784"/>
          <cell r="R1784"/>
          <cell r="S1784"/>
          <cell r="T1784"/>
          <cell r="U1784"/>
          <cell r="V1784"/>
          <cell r="W1784"/>
          <cell r="X1784"/>
          <cell r="Y1784"/>
          <cell r="Z1784"/>
          <cell r="AA1784"/>
          <cell r="AB1784"/>
          <cell r="AC1784"/>
          <cell r="AD1784"/>
        </row>
        <row r="1785">
          <cell r="A1785" t="e">
            <v>#VALUE!</v>
          </cell>
          <cell r="B1785"/>
          <cell r="E1785" t="str">
            <v xml:space="preserve">zápas č. </v>
          </cell>
          <cell r="F1785" t="e">
            <v>#VALUE!</v>
          </cell>
          <cell r="G1785"/>
          <cell r="H1785" t="str">
            <v>Servis</v>
          </cell>
          <cell r="I1785"/>
          <cell r="J1785"/>
          <cell r="K1785"/>
          <cell r="L1785"/>
          <cell r="M1785"/>
          <cell r="N1785"/>
          <cell r="O1785"/>
          <cell r="P1785"/>
          <cell r="Q1785"/>
          <cell r="R1785"/>
          <cell r="S1785"/>
          <cell r="T1785"/>
          <cell r="U1785"/>
          <cell r="V1785" t="str">
            <v>pomer</v>
          </cell>
          <cell r="W1785"/>
          <cell r="X1785"/>
          <cell r="Y1785" t="str">
            <v>(:)</v>
          </cell>
          <cell r="Z1785" t="str">
            <v/>
          </cell>
          <cell r="AA1785" t="str">
            <v/>
          </cell>
          <cell r="AB1785"/>
          <cell r="AC1785" t="e">
            <v>#VALUE!</v>
          </cell>
          <cell r="AD1785" t="e">
            <v>#VALUE!</v>
          </cell>
        </row>
        <row r="1786">
          <cell r="A1786"/>
          <cell r="B1786"/>
          <cell r="E1786"/>
          <cell r="F1786"/>
          <cell r="G1786" t="str">
            <v>Time out</v>
          </cell>
          <cell r="H1786" t="str">
            <v>Príjem</v>
          </cell>
          <cell r="I1786"/>
          <cell r="J1786"/>
          <cell r="K1786"/>
          <cell r="L1786"/>
          <cell r="M1786"/>
          <cell r="N1786">
            <v>1</v>
          </cell>
          <cell r="O1786">
            <v>2</v>
          </cell>
          <cell r="P1786">
            <v>3</v>
          </cell>
          <cell r="Q1786">
            <v>4</v>
          </cell>
          <cell r="R1786">
            <v>5</v>
          </cell>
          <cell r="S1786">
            <v>6</v>
          </cell>
          <cell r="T1786">
            <v>7</v>
          </cell>
          <cell r="U1786"/>
          <cell r="V1786" t="str">
            <v>setov</v>
          </cell>
          <cell r="W1786"/>
          <cell r="X1786"/>
          <cell r="Z1786"/>
          <cell r="AA1786"/>
          <cell r="AB1786"/>
          <cell r="AC1786"/>
          <cell r="AD1786"/>
        </row>
        <row r="1787">
          <cell r="A1787" t="e">
            <v>#VALUE!</v>
          </cell>
          <cell r="B1787"/>
          <cell r="E1787" t="str">
            <v>Stôl:</v>
          </cell>
          <cell r="F1787" t="e">
            <v>#VALUE!</v>
          </cell>
          <cell r="G1787"/>
          <cell r="H1787"/>
          <cell r="I1787" t="e">
            <v>#VALUE!</v>
          </cell>
          <cell r="J1787"/>
          <cell r="K1787"/>
          <cell r="L1787"/>
          <cell r="M1787"/>
          <cell r="N1787" t="str">
            <v xml:space="preserve"> </v>
          </cell>
          <cell r="O1787" t="str">
            <v xml:space="preserve"> </v>
          </cell>
          <cell r="P1787" t="str">
            <v xml:space="preserve"> </v>
          </cell>
          <cell r="Q1787" t="str">
            <v xml:space="preserve"> </v>
          </cell>
          <cell r="R1787"/>
          <cell r="S1787"/>
          <cell r="T1787"/>
          <cell r="U1787"/>
          <cell r="V1787" t="str">
            <v/>
          </cell>
          <cell r="W1787"/>
          <cell r="X1787"/>
          <cell r="Z1787"/>
          <cell r="AA1787"/>
          <cell r="AB1787"/>
          <cell r="AC1787"/>
          <cell r="AD1787"/>
        </row>
        <row r="1788">
          <cell r="A1788"/>
          <cell r="B1788"/>
          <cell r="E1788"/>
          <cell r="F1788"/>
          <cell r="G1788"/>
          <cell r="H1788"/>
          <cell r="I1788"/>
          <cell r="J1788"/>
          <cell r="K1788"/>
          <cell r="L1788"/>
          <cell r="M1788"/>
          <cell r="N1788"/>
          <cell r="O1788"/>
          <cell r="P1788"/>
          <cell r="Q1788"/>
          <cell r="R1788"/>
          <cell r="S1788"/>
          <cell r="T1788"/>
          <cell r="U1788"/>
          <cell r="V1788"/>
          <cell r="W1788"/>
          <cell r="X1788"/>
          <cell r="Z1788"/>
          <cell r="AA1788"/>
          <cell r="AB1788"/>
          <cell r="AC1788"/>
          <cell r="AD1788"/>
        </row>
        <row r="1789">
          <cell r="A1789"/>
          <cell r="B1789"/>
          <cell r="E1789" t="str">
            <v>Dátum:</v>
          </cell>
          <cell r="F1789">
            <v>43729</v>
          </cell>
          <cell r="G1789"/>
          <cell r="H1789"/>
          <cell r="I1789"/>
          <cell r="J1789"/>
          <cell r="K1789"/>
          <cell r="L1789"/>
          <cell r="M1789"/>
          <cell r="N1789"/>
          <cell r="O1789"/>
          <cell r="P1789"/>
          <cell r="Q1789"/>
          <cell r="R1789"/>
          <cell r="S1789"/>
          <cell r="T1789"/>
          <cell r="U1789"/>
          <cell r="V1789"/>
          <cell r="W1789"/>
          <cell r="X1789"/>
          <cell r="Z1789"/>
          <cell r="AA1789"/>
          <cell r="AB1789"/>
          <cell r="AC1789"/>
          <cell r="AD1789"/>
        </row>
        <row r="1790">
          <cell r="A1790" t="e">
            <v>#VALUE!</v>
          </cell>
          <cell r="B1790"/>
          <cell r="E1790" t="str">
            <v>Čas:</v>
          </cell>
          <cell r="F1790"/>
          <cell r="G1790"/>
          <cell r="H1790"/>
          <cell r="I1790" t="e">
            <v>#VALUE!</v>
          </cell>
          <cell r="J1790"/>
          <cell r="K1790"/>
          <cell r="L1790"/>
          <cell r="M1790"/>
          <cell r="N1790" t="str">
            <v xml:space="preserve"> </v>
          </cell>
          <cell r="O1790" t="str">
            <v xml:space="preserve"> </v>
          </cell>
          <cell r="P1790" t="str">
            <v xml:space="preserve"> </v>
          </cell>
          <cell r="Q1790" t="str">
            <v xml:space="preserve"> </v>
          </cell>
          <cell r="R1790"/>
          <cell r="S1790"/>
          <cell r="T1790"/>
          <cell r="U1790"/>
          <cell r="V1790" t="str">
            <v/>
          </cell>
          <cell r="W1790"/>
          <cell r="X1790"/>
          <cell r="Z1790"/>
          <cell r="AA1790"/>
          <cell r="AB1790"/>
          <cell r="AC1790"/>
          <cell r="AD1790"/>
        </row>
        <row r="1791">
          <cell r="A1791"/>
          <cell r="B1791"/>
          <cell r="E1791"/>
          <cell r="F1791"/>
          <cell r="G1791"/>
          <cell r="H1791"/>
          <cell r="I1791"/>
          <cell r="J1791"/>
          <cell r="K1791"/>
          <cell r="L1791"/>
          <cell r="M1791"/>
          <cell r="N1791"/>
          <cell r="O1791"/>
          <cell r="P1791"/>
          <cell r="Q1791"/>
          <cell r="R1791"/>
          <cell r="S1791"/>
          <cell r="T1791"/>
          <cell r="U1791"/>
          <cell r="V1791"/>
          <cell r="W1791"/>
          <cell r="X1791"/>
          <cell r="Z1791"/>
          <cell r="AA1791"/>
          <cell r="AB1791"/>
          <cell r="AC1791"/>
          <cell r="AD1791"/>
        </row>
        <row r="1792">
          <cell r="A1792"/>
          <cell r="B1792"/>
          <cell r="E1792" t="str">
            <v>Kategória :</v>
          </cell>
          <cell r="F1792" t="str">
            <v>NMŽky</v>
          </cell>
          <cell r="G1792"/>
          <cell r="H1792"/>
          <cell r="I1792"/>
          <cell r="J1792"/>
          <cell r="K1792"/>
          <cell r="L1792"/>
          <cell r="M1792"/>
          <cell r="N1792"/>
          <cell r="O1792"/>
          <cell r="P1792"/>
          <cell r="Q1792"/>
          <cell r="R1792"/>
          <cell r="S1792"/>
          <cell r="T1792"/>
          <cell r="U1792"/>
          <cell r="V1792"/>
          <cell r="W1792"/>
          <cell r="X1792"/>
          <cell r="Z1792"/>
          <cell r="AA1792"/>
          <cell r="AB1792"/>
          <cell r="AC1792"/>
          <cell r="AD1792"/>
        </row>
        <row r="1793">
          <cell r="A1793"/>
          <cell r="B1793"/>
          <cell r="E1793"/>
          <cell r="F1793"/>
          <cell r="G1793"/>
          <cell r="H1793"/>
          <cell r="I1793" t="str">
            <v>Rozhodca</v>
          </cell>
          <cell r="J1793"/>
          <cell r="K1793"/>
          <cell r="L1793"/>
          <cell r="M1793"/>
          <cell r="N1793"/>
          <cell r="O1793"/>
          <cell r="P1793" t="str">
            <v>Víťaz</v>
          </cell>
          <cell r="Q1793"/>
          <cell r="R1793"/>
          <cell r="S1793"/>
          <cell r="T1793"/>
          <cell r="U1793"/>
          <cell r="V1793"/>
          <cell r="W1793"/>
          <cell r="X1793"/>
          <cell r="Z1793"/>
          <cell r="AA1793"/>
          <cell r="AB1793"/>
          <cell r="AC1793"/>
          <cell r="AD1793"/>
        </row>
        <row r="1794">
          <cell r="A1794"/>
          <cell r="B1794"/>
          <cell r="E1794" t="str">
            <v>Skupina :</v>
          </cell>
          <cell r="F1794" t="e">
            <v>#VALUE!</v>
          </cell>
          <cell r="G1794"/>
          <cell r="H1794"/>
          <cell r="I1794"/>
          <cell r="J1794"/>
          <cell r="K1794"/>
          <cell r="L1794"/>
          <cell r="M1794"/>
          <cell r="N1794" t="e">
            <v>#VALUE!</v>
          </cell>
          <cell r="O1794"/>
          <cell r="P1794"/>
          <cell r="Q1794"/>
          <cell r="R1794"/>
          <cell r="S1794"/>
          <cell r="T1794"/>
          <cell r="U1794"/>
          <cell r="V1794"/>
          <cell r="W1794"/>
          <cell r="X1794"/>
          <cell r="Z1794"/>
          <cell r="AA1794"/>
          <cell r="AB1794"/>
          <cell r="AC1794"/>
          <cell r="AD1794"/>
        </row>
        <row r="1795">
          <cell r="A1795"/>
          <cell r="B1795"/>
          <cell r="E1795"/>
          <cell r="F1795"/>
          <cell r="G1795"/>
          <cell r="H1795"/>
          <cell r="I1795"/>
          <cell r="J1795"/>
          <cell r="K1795"/>
          <cell r="L1795"/>
          <cell r="M1795"/>
          <cell r="N1795"/>
          <cell r="O1795"/>
          <cell r="P1795"/>
          <cell r="Q1795"/>
          <cell r="R1795"/>
          <cell r="S1795"/>
          <cell r="T1795"/>
          <cell r="U1795"/>
          <cell r="V1795"/>
          <cell r="W1795"/>
          <cell r="X1795"/>
          <cell r="Z1795"/>
          <cell r="AA1795"/>
          <cell r="AB1795"/>
          <cell r="AC1795"/>
          <cell r="AD1795"/>
        </row>
        <row r="1796">
          <cell r="A1796"/>
          <cell r="B1796"/>
          <cell r="E1796" t="str">
            <v>Zápas:</v>
          </cell>
          <cell r="F1796" t="e">
            <v>#VALUE!</v>
          </cell>
          <cell r="G1796"/>
          <cell r="H1796"/>
          <cell r="I1796"/>
          <cell r="J1796"/>
          <cell r="K1796"/>
          <cell r="L1796"/>
          <cell r="M1796"/>
          <cell r="N1796"/>
          <cell r="O1796"/>
          <cell r="P1796"/>
          <cell r="Q1796"/>
          <cell r="R1796"/>
          <cell r="S1796"/>
          <cell r="T1796"/>
          <cell r="U1796"/>
          <cell r="V1796"/>
          <cell r="W1796"/>
          <cell r="X1796"/>
          <cell r="Z1796"/>
          <cell r="AA1796"/>
          <cell r="AB1796"/>
          <cell r="AC1796"/>
          <cell r="AD1796"/>
        </row>
        <row r="1797">
          <cell r="A1797"/>
          <cell r="B1797"/>
          <cell r="E1797"/>
          <cell r="F1797"/>
          <cell r="G1797"/>
          <cell r="H1797" t="str">
            <v>Udelené karty - priestupok</v>
          </cell>
          <cell r="I1797"/>
          <cell r="J1797"/>
          <cell r="K1797"/>
          <cell r="L1797"/>
          <cell r="M1797"/>
          <cell r="N1797"/>
          <cell r="O1797"/>
          <cell r="P1797"/>
          <cell r="Q1797"/>
          <cell r="R1797"/>
          <cell r="S1797"/>
          <cell r="T1797"/>
          <cell r="U1797"/>
          <cell r="V1797"/>
          <cell r="W1797"/>
          <cell r="X1797"/>
          <cell r="Z1797"/>
          <cell r="AA1797"/>
          <cell r="AB1797"/>
          <cell r="AC1797"/>
          <cell r="AD1797"/>
        </row>
        <row r="1798">
          <cell r="A1798"/>
          <cell r="B1798"/>
          <cell r="E1798"/>
          <cell r="F1798"/>
          <cell r="G1798"/>
          <cell r="H1798"/>
          <cell r="I1798"/>
          <cell r="J1798"/>
          <cell r="K1798"/>
          <cell r="L1798"/>
          <cell r="M1798"/>
          <cell r="N1798"/>
          <cell r="O1798"/>
          <cell r="P1798"/>
          <cell r="Q1798"/>
          <cell r="R1798"/>
          <cell r="S1798"/>
          <cell r="T1798"/>
          <cell r="U1798"/>
          <cell r="V1798"/>
          <cell r="W1798"/>
          <cell r="X1798"/>
          <cell r="Z1798"/>
          <cell r="AA1798"/>
          <cell r="AB1798"/>
          <cell r="AC1798"/>
          <cell r="AD1798"/>
        </row>
        <row r="1799">
          <cell r="A1799"/>
          <cell r="B1799"/>
          <cell r="E1799"/>
          <cell r="F1799"/>
          <cell r="G1799"/>
          <cell r="H1799"/>
          <cell r="I1799" t="e">
            <v>#VALUE!</v>
          </cell>
          <cell r="J1799"/>
          <cell r="K1799"/>
          <cell r="L1799"/>
          <cell r="M1799"/>
          <cell r="N1799"/>
          <cell r="O1799"/>
          <cell r="P1799" t="e">
            <v>#VALUE!</v>
          </cell>
          <cell r="Q1799"/>
          <cell r="R1799"/>
          <cell r="S1799"/>
          <cell r="T1799"/>
          <cell r="U1799"/>
          <cell r="V1799"/>
          <cell r="W1799"/>
          <cell r="X1799"/>
          <cell r="Z1799"/>
          <cell r="AA1799"/>
          <cell r="AB1799"/>
          <cell r="AC1799"/>
          <cell r="AD1799"/>
        </row>
        <row r="1800">
          <cell r="A1800"/>
          <cell r="B1800"/>
          <cell r="E1800"/>
          <cell r="F1800"/>
          <cell r="G1800"/>
          <cell r="H1800" t="str">
            <v>Ž</v>
          </cell>
          <cell r="I1800"/>
          <cell r="J1800"/>
          <cell r="K1800"/>
          <cell r="L1800"/>
          <cell r="M1800"/>
          <cell r="N1800"/>
          <cell r="O1800" t="str">
            <v>Ž</v>
          </cell>
          <cell r="P1800"/>
          <cell r="Q1800"/>
          <cell r="R1800"/>
          <cell r="S1800"/>
          <cell r="T1800"/>
          <cell r="U1800"/>
          <cell r="V1800"/>
          <cell r="W1800"/>
          <cell r="X1800"/>
          <cell r="Z1800"/>
          <cell r="AA1800"/>
          <cell r="AB1800"/>
          <cell r="AC1800"/>
          <cell r="AD1800"/>
        </row>
        <row r="1801">
          <cell r="A1801"/>
          <cell r="B1801"/>
          <cell r="E1801"/>
          <cell r="F1801"/>
          <cell r="G1801"/>
          <cell r="H1801" t="str">
            <v>ŽČ</v>
          </cell>
          <cell r="I1801"/>
          <cell r="J1801"/>
          <cell r="K1801"/>
          <cell r="L1801"/>
          <cell r="M1801"/>
          <cell r="N1801"/>
          <cell r="O1801" t="str">
            <v>ŽČ</v>
          </cell>
          <cell r="P1801"/>
          <cell r="Q1801"/>
          <cell r="R1801"/>
          <cell r="S1801"/>
          <cell r="T1801"/>
          <cell r="U1801"/>
          <cell r="V1801"/>
          <cell r="W1801"/>
          <cell r="X1801"/>
          <cell r="Z1801"/>
          <cell r="AA1801"/>
          <cell r="AB1801"/>
          <cell r="AC1801"/>
          <cell r="AD1801"/>
        </row>
        <row r="1802">
          <cell r="A1802"/>
          <cell r="B1802"/>
          <cell r="E1802"/>
          <cell r="F1802"/>
          <cell r="G1802"/>
          <cell r="H1802" t="str">
            <v>ŽČ</v>
          </cell>
          <cell r="I1802"/>
          <cell r="J1802"/>
          <cell r="K1802"/>
          <cell r="L1802"/>
          <cell r="M1802"/>
          <cell r="N1802"/>
          <cell r="O1802" t="str">
            <v>ŽČ</v>
          </cell>
          <cell r="P1802"/>
          <cell r="Q1802"/>
          <cell r="R1802"/>
          <cell r="S1802"/>
          <cell r="T1802"/>
          <cell r="U1802"/>
          <cell r="V1802"/>
          <cell r="W1802"/>
          <cell r="X1802"/>
          <cell r="Z1802"/>
          <cell r="AA1802"/>
          <cell r="AB1802"/>
          <cell r="AC1802"/>
          <cell r="AD1802"/>
        </row>
        <row r="1803">
          <cell r="A1803"/>
          <cell r="B1803"/>
          <cell r="E1803"/>
          <cell r="F1803"/>
          <cell r="G1803"/>
          <cell r="H1803"/>
          <cell r="I1803"/>
          <cell r="J1803"/>
          <cell r="K1803"/>
          <cell r="L1803"/>
          <cell r="M1803"/>
          <cell r="N1803"/>
          <cell r="O1803"/>
          <cell r="P1803"/>
          <cell r="Q1803"/>
          <cell r="R1803"/>
          <cell r="S1803"/>
          <cell r="T1803"/>
          <cell r="U1803"/>
          <cell r="V1803"/>
          <cell r="W1803"/>
          <cell r="X1803"/>
          <cell r="Z1803"/>
          <cell r="AA1803"/>
          <cell r="AB1803"/>
          <cell r="AC1803"/>
          <cell r="AD1803"/>
        </row>
        <row r="1804">
          <cell r="A1804"/>
          <cell r="B1804"/>
          <cell r="C1804"/>
          <cell r="D1804"/>
          <cell r="E1804"/>
          <cell r="F1804"/>
          <cell r="G1804"/>
          <cell r="H1804"/>
          <cell r="I1804"/>
          <cell r="J1804"/>
          <cell r="K1804"/>
          <cell r="L1804"/>
          <cell r="M1804"/>
          <cell r="N1804"/>
          <cell r="O1804"/>
          <cell r="P1804"/>
          <cell r="Q1804"/>
          <cell r="R1804"/>
          <cell r="S1804"/>
          <cell r="T1804"/>
          <cell r="U1804"/>
          <cell r="V1804"/>
          <cell r="W1804"/>
          <cell r="X1804"/>
          <cell r="Y1804"/>
          <cell r="Z1804"/>
          <cell r="AA1804"/>
          <cell r="AB1804"/>
          <cell r="AC1804"/>
          <cell r="AD1804"/>
        </row>
        <row r="1805">
          <cell r="A1805" t="e">
            <v>#VALUE!</v>
          </cell>
          <cell r="B1805"/>
          <cell r="E1805" t="str">
            <v xml:space="preserve">zápas č. </v>
          </cell>
          <cell r="F1805" t="e">
            <v>#VALUE!</v>
          </cell>
          <cell r="G1805"/>
          <cell r="H1805" t="str">
            <v>Servis</v>
          </cell>
          <cell r="I1805"/>
          <cell r="J1805"/>
          <cell r="K1805"/>
          <cell r="L1805"/>
          <cell r="M1805"/>
          <cell r="N1805"/>
          <cell r="O1805"/>
          <cell r="P1805"/>
          <cell r="Q1805"/>
          <cell r="R1805"/>
          <cell r="S1805"/>
          <cell r="T1805"/>
          <cell r="U1805"/>
          <cell r="V1805" t="str">
            <v>pomer</v>
          </cell>
          <cell r="W1805"/>
          <cell r="X1805"/>
          <cell r="Y1805" t="str">
            <v>(:)</v>
          </cell>
          <cell r="Z1805" t="str">
            <v/>
          </cell>
          <cell r="AA1805" t="str">
            <v/>
          </cell>
          <cell r="AB1805"/>
          <cell r="AC1805" t="e">
            <v>#VALUE!</v>
          </cell>
          <cell r="AD1805" t="e">
            <v>#VALUE!</v>
          </cell>
        </row>
        <row r="1806">
          <cell r="A1806"/>
          <cell r="B1806"/>
          <cell r="E1806"/>
          <cell r="F1806"/>
          <cell r="G1806" t="str">
            <v>Time out</v>
          </cell>
          <cell r="H1806" t="str">
            <v>Príjem</v>
          </cell>
          <cell r="I1806"/>
          <cell r="J1806"/>
          <cell r="K1806"/>
          <cell r="L1806"/>
          <cell r="M1806"/>
          <cell r="N1806">
            <v>1</v>
          </cell>
          <cell r="O1806">
            <v>2</v>
          </cell>
          <cell r="P1806">
            <v>3</v>
          </cell>
          <cell r="Q1806">
            <v>4</v>
          </cell>
          <cell r="R1806">
            <v>5</v>
          </cell>
          <cell r="S1806">
            <v>6</v>
          </cell>
          <cell r="T1806">
            <v>7</v>
          </cell>
          <cell r="U1806"/>
          <cell r="V1806" t="str">
            <v>setov</v>
          </cell>
          <cell r="W1806"/>
          <cell r="X1806"/>
          <cell r="Z1806"/>
          <cell r="AA1806"/>
          <cell r="AB1806"/>
          <cell r="AC1806"/>
          <cell r="AD1806"/>
        </row>
        <row r="1807">
          <cell r="A1807" t="e">
            <v>#VALUE!</v>
          </cell>
          <cell r="B1807"/>
          <cell r="E1807" t="str">
            <v>Stôl:</v>
          </cell>
          <cell r="F1807" t="e">
            <v>#VALUE!</v>
          </cell>
          <cell r="G1807"/>
          <cell r="H1807"/>
          <cell r="I1807" t="e">
            <v>#VALUE!</v>
          </cell>
          <cell r="J1807"/>
          <cell r="K1807"/>
          <cell r="L1807"/>
          <cell r="M1807"/>
          <cell r="N1807" t="str">
            <v xml:space="preserve"> </v>
          </cell>
          <cell r="O1807" t="str">
            <v xml:space="preserve"> </v>
          </cell>
          <cell r="P1807" t="str">
            <v xml:space="preserve"> </v>
          </cell>
          <cell r="Q1807" t="str">
            <v xml:space="preserve"> </v>
          </cell>
          <cell r="R1807"/>
          <cell r="S1807"/>
          <cell r="T1807"/>
          <cell r="U1807"/>
          <cell r="V1807" t="str">
            <v/>
          </cell>
          <cell r="W1807"/>
          <cell r="X1807"/>
          <cell r="Z1807"/>
          <cell r="AA1807"/>
          <cell r="AB1807"/>
          <cell r="AC1807"/>
          <cell r="AD1807"/>
        </row>
        <row r="1808">
          <cell r="A1808"/>
          <cell r="B1808"/>
          <cell r="E1808"/>
          <cell r="F1808"/>
          <cell r="G1808"/>
          <cell r="H1808"/>
          <cell r="I1808"/>
          <cell r="J1808"/>
          <cell r="K1808"/>
          <cell r="L1808"/>
          <cell r="M1808"/>
          <cell r="N1808"/>
          <cell r="O1808"/>
          <cell r="P1808"/>
          <cell r="Q1808"/>
          <cell r="R1808"/>
          <cell r="S1808"/>
          <cell r="T1808"/>
          <cell r="U1808"/>
          <cell r="V1808"/>
          <cell r="W1808"/>
          <cell r="X1808"/>
          <cell r="Z1808"/>
          <cell r="AA1808"/>
          <cell r="AB1808"/>
          <cell r="AC1808"/>
          <cell r="AD1808"/>
        </row>
        <row r="1809">
          <cell r="A1809"/>
          <cell r="B1809"/>
          <cell r="E1809" t="str">
            <v>Dátum:</v>
          </cell>
          <cell r="F1809">
            <v>43729</v>
          </cell>
          <cell r="G1809"/>
          <cell r="H1809"/>
          <cell r="I1809"/>
          <cell r="J1809"/>
          <cell r="K1809"/>
          <cell r="L1809"/>
          <cell r="M1809"/>
          <cell r="N1809"/>
          <cell r="O1809"/>
          <cell r="P1809"/>
          <cell r="Q1809"/>
          <cell r="R1809"/>
          <cell r="S1809"/>
          <cell r="T1809"/>
          <cell r="U1809"/>
          <cell r="V1809"/>
          <cell r="W1809"/>
          <cell r="X1809"/>
          <cell r="Z1809"/>
          <cell r="AA1809"/>
          <cell r="AB1809"/>
          <cell r="AC1809"/>
          <cell r="AD1809"/>
        </row>
        <row r="1810">
          <cell r="A1810" t="e">
            <v>#VALUE!</v>
          </cell>
          <cell r="B1810"/>
          <cell r="E1810" t="str">
            <v>Čas:</v>
          </cell>
          <cell r="F1810"/>
          <cell r="G1810"/>
          <cell r="H1810"/>
          <cell r="I1810" t="e">
            <v>#VALUE!</v>
          </cell>
          <cell r="J1810"/>
          <cell r="K1810"/>
          <cell r="L1810"/>
          <cell r="M1810"/>
          <cell r="N1810" t="str">
            <v xml:space="preserve"> </v>
          </cell>
          <cell r="O1810" t="str">
            <v xml:space="preserve"> </v>
          </cell>
          <cell r="P1810" t="str">
            <v xml:space="preserve"> </v>
          </cell>
          <cell r="Q1810" t="str">
            <v xml:space="preserve"> </v>
          </cell>
          <cell r="R1810"/>
          <cell r="S1810"/>
          <cell r="T1810"/>
          <cell r="U1810"/>
          <cell r="V1810" t="str">
            <v/>
          </cell>
          <cell r="W1810"/>
          <cell r="X1810"/>
          <cell r="Z1810"/>
          <cell r="AA1810"/>
          <cell r="AB1810"/>
          <cell r="AC1810"/>
          <cell r="AD1810"/>
        </row>
        <row r="1811">
          <cell r="A1811"/>
          <cell r="B1811"/>
          <cell r="E1811"/>
          <cell r="F1811"/>
          <cell r="G1811"/>
          <cell r="H1811"/>
          <cell r="I1811"/>
          <cell r="J1811"/>
          <cell r="K1811"/>
          <cell r="L1811"/>
          <cell r="M1811"/>
          <cell r="N1811"/>
          <cell r="O1811"/>
          <cell r="P1811"/>
          <cell r="Q1811"/>
          <cell r="R1811"/>
          <cell r="S1811"/>
          <cell r="T1811"/>
          <cell r="U1811"/>
          <cell r="V1811"/>
          <cell r="W1811"/>
          <cell r="X1811"/>
          <cell r="Z1811"/>
          <cell r="AA1811"/>
          <cell r="AB1811"/>
          <cell r="AC1811"/>
          <cell r="AD1811"/>
        </row>
        <row r="1812">
          <cell r="A1812"/>
          <cell r="B1812"/>
          <cell r="E1812" t="str">
            <v>Kategória :</v>
          </cell>
          <cell r="F1812" t="str">
            <v>NMŽky</v>
          </cell>
          <cell r="G1812"/>
          <cell r="H1812"/>
          <cell r="I1812"/>
          <cell r="J1812"/>
          <cell r="K1812"/>
          <cell r="L1812"/>
          <cell r="M1812"/>
          <cell r="N1812"/>
          <cell r="O1812"/>
          <cell r="P1812"/>
          <cell r="Q1812"/>
          <cell r="R1812"/>
          <cell r="S1812"/>
          <cell r="T1812"/>
          <cell r="U1812"/>
          <cell r="V1812"/>
          <cell r="W1812"/>
          <cell r="X1812"/>
          <cell r="Z1812"/>
          <cell r="AA1812"/>
          <cell r="AB1812"/>
          <cell r="AC1812"/>
          <cell r="AD1812"/>
        </row>
        <row r="1813">
          <cell r="A1813"/>
          <cell r="B1813"/>
          <cell r="E1813"/>
          <cell r="F1813"/>
          <cell r="G1813"/>
          <cell r="H1813"/>
          <cell r="I1813" t="str">
            <v>Rozhodca</v>
          </cell>
          <cell r="J1813"/>
          <cell r="K1813"/>
          <cell r="L1813"/>
          <cell r="M1813"/>
          <cell r="N1813"/>
          <cell r="O1813"/>
          <cell r="P1813" t="str">
            <v>Víťaz</v>
          </cell>
          <cell r="Q1813"/>
          <cell r="R1813"/>
          <cell r="S1813"/>
          <cell r="T1813"/>
          <cell r="U1813"/>
          <cell r="V1813"/>
          <cell r="W1813"/>
          <cell r="X1813"/>
          <cell r="Z1813"/>
          <cell r="AA1813"/>
          <cell r="AB1813"/>
          <cell r="AC1813"/>
          <cell r="AD1813"/>
        </row>
        <row r="1814">
          <cell r="A1814"/>
          <cell r="B1814"/>
          <cell r="E1814" t="str">
            <v>Skupina :</v>
          </cell>
          <cell r="F1814" t="e">
            <v>#VALUE!</v>
          </cell>
          <cell r="G1814"/>
          <cell r="H1814"/>
          <cell r="I1814"/>
          <cell r="J1814"/>
          <cell r="K1814"/>
          <cell r="L1814"/>
          <cell r="M1814"/>
          <cell r="N1814" t="e">
            <v>#VALUE!</v>
          </cell>
          <cell r="O1814"/>
          <cell r="P1814"/>
          <cell r="Q1814"/>
          <cell r="R1814"/>
          <cell r="S1814"/>
          <cell r="T1814"/>
          <cell r="U1814"/>
          <cell r="V1814"/>
          <cell r="W1814"/>
          <cell r="X1814"/>
          <cell r="Z1814"/>
          <cell r="AA1814"/>
          <cell r="AB1814"/>
          <cell r="AC1814"/>
          <cell r="AD1814"/>
        </row>
        <row r="1815">
          <cell r="A1815"/>
          <cell r="B1815"/>
          <cell r="E1815"/>
          <cell r="F1815"/>
          <cell r="G1815"/>
          <cell r="H1815"/>
          <cell r="I1815"/>
          <cell r="J1815"/>
          <cell r="K1815"/>
          <cell r="L1815"/>
          <cell r="M1815"/>
          <cell r="N1815"/>
          <cell r="O1815"/>
          <cell r="P1815"/>
          <cell r="Q1815"/>
          <cell r="R1815"/>
          <cell r="S1815"/>
          <cell r="T1815"/>
          <cell r="U1815"/>
          <cell r="V1815"/>
          <cell r="W1815"/>
          <cell r="X1815"/>
          <cell r="Z1815"/>
          <cell r="AA1815"/>
          <cell r="AB1815"/>
          <cell r="AC1815"/>
          <cell r="AD1815"/>
        </row>
        <row r="1816">
          <cell r="A1816"/>
          <cell r="B1816"/>
          <cell r="E1816" t="str">
            <v>Zápas:</v>
          </cell>
          <cell r="F1816" t="e">
            <v>#VALUE!</v>
          </cell>
          <cell r="G1816"/>
          <cell r="H1816"/>
          <cell r="I1816"/>
          <cell r="J1816"/>
          <cell r="K1816"/>
          <cell r="L1816"/>
          <cell r="M1816"/>
          <cell r="N1816"/>
          <cell r="O1816"/>
          <cell r="P1816"/>
          <cell r="Q1816"/>
          <cell r="R1816"/>
          <cell r="S1816"/>
          <cell r="T1816"/>
          <cell r="U1816"/>
          <cell r="V1816"/>
          <cell r="W1816"/>
          <cell r="X1816"/>
          <cell r="Z1816"/>
          <cell r="AA1816"/>
          <cell r="AB1816"/>
          <cell r="AC1816"/>
          <cell r="AD1816"/>
        </row>
        <row r="1817">
          <cell r="A1817"/>
          <cell r="B1817"/>
          <cell r="E1817"/>
          <cell r="F1817"/>
          <cell r="G1817"/>
          <cell r="H1817" t="str">
            <v>Udelené karty - priestupok</v>
          </cell>
          <cell r="I1817"/>
          <cell r="J1817"/>
          <cell r="K1817"/>
          <cell r="L1817"/>
          <cell r="M1817"/>
          <cell r="N1817"/>
          <cell r="O1817"/>
          <cell r="P1817"/>
          <cell r="Q1817"/>
          <cell r="R1817"/>
          <cell r="S1817"/>
          <cell r="T1817"/>
          <cell r="U1817"/>
          <cell r="V1817"/>
          <cell r="W1817"/>
          <cell r="X1817"/>
          <cell r="Z1817"/>
          <cell r="AA1817"/>
          <cell r="AB1817"/>
          <cell r="AC1817"/>
          <cell r="AD1817"/>
        </row>
        <row r="1818">
          <cell r="A1818"/>
          <cell r="B1818"/>
          <cell r="E1818"/>
          <cell r="F1818"/>
          <cell r="G1818"/>
          <cell r="H1818"/>
          <cell r="I1818"/>
          <cell r="J1818"/>
          <cell r="K1818"/>
          <cell r="L1818"/>
          <cell r="M1818"/>
          <cell r="N1818"/>
          <cell r="O1818"/>
          <cell r="P1818"/>
          <cell r="Q1818"/>
          <cell r="R1818"/>
          <cell r="S1818"/>
          <cell r="T1818"/>
          <cell r="U1818"/>
          <cell r="V1818"/>
          <cell r="W1818"/>
          <cell r="X1818"/>
          <cell r="Z1818"/>
          <cell r="AA1818"/>
          <cell r="AB1818"/>
          <cell r="AC1818"/>
          <cell r="AD1818"/>
        </row>
        <row r="1819">
          <cell r="A1819"/>
          <cell r="B1819"/>
          <cell r="E1819"/>
          <cell r="F1819"/>
          <cell r="G1819"/>
          <cell r="H1819"/>
          <cell r="I1819" t="e">
            <v>#VALUE!</v>
          </cell>
          <cell r="J1819"/>
          <cell r="K1819"/>
          <cell r="L1819"/>
          <cell r="M1819"/>
          <cell r="N1819"/>
          <cell r="O1819"/>
          <cell r="P1819" t="e">
            <v>#VALUE!</v>
          </cell>
          <cell r="Q1819"/>
          <cell r="R1819"/>
          <cell r="S1819"/>
          <cell r="T1819"/>
          <cell r="U1819"/>
          <cell r="V1819"/>
          <cell r="W1819"/>
          <cell r="X1819"/>
          <cell r="Z1819"/>
          <cell r="AA1819"/>
          <cell r="AB1819"/>
          <cell r="AC1819"/>
          <cell r="AD1819"/>
        </row>
        <row r="1820">
          <cell r="A1820"/>
          <cell r="B1820"/>
          <cell r="E1820"/>
          <cell r="F1820"/>
          <cell r="G1820"/>
          <cell r="H1820" t="str">
            <v>Ž</v>
          </cell>
          <cell r="I1820"/>
          <cell r="J1820"/>
          <cell r="K1820"/>
          <cell r="L1820"/>
          <cell r="M1820"/>
          <cell r="N1820"/>
          <cell r="O1820" t="str">
            <v>Ž</v>
          </cell>
          <cell r="P1820"/>
          <cell r="Q1820"/>
          <cell r="R1820"/>
          <cell r="S1820"/>
          <cell r="T1820"/>
          <cell r="U1820"/>
          <cell r="V1820"/>
          <cell r="W1820"/>
          <cell r="X1820"/>
          <cell r="Z1820"/>
          <cell r="AA1820"/>
          <cell r="AB1820"/>
          <cell r="AC1820"/>
          <cell r="AD1820"/>
        </row>
        <row r="1821">
          <cell r="A1821"/>
          <cell r="B1821"/>
          <cell r="E1821"/>
          <cell r="F1821"/>
          <cell r="G1821"/>
          <cell r="H1821" t="str">
            <v>ŽČ</v>
          </cell>
          <cell r="I1821"/>
          <cell r="J1821"/>
          <cell r="K1821"/>
          <cell r="L1821"/>
          <cell r="M1821"/>
          <cell r="N1821"/>
          <cell r="O1821" t="str">
            <v>ŽČ</v>
          </cell>
          <cell r="P1821"/>
          <cell r="Q1821"/>
          <cell r="R1821"/>
          <cell r="S1821"/>
          <cell r="T1821"/>
          <cell r="U1821"/>
          <cell r="V1821"/>
          <cell r="W1821"/>
          <cell r="X1821"/>
          <cell r="Z1821"/>
          <cell r="AA1821"/>
          <cell r="AB1821"/>
          <cell r="AC1821"/>
          <cell r="AD1821"/>
        </row>
        <row r="1822">
          <cell r="A1822"/>
          <cell r="B1822"/>
          <cell r="E1822"/>
          <cell r="F1822"/>
          <cell r="G1822"/>
          <cell r="H1822" t="str">
            <v>ŽČ</v>
          </cell>
          <cell r="I1822"/>
          <cell r="J1822"/>
          <cell r="K1822"/>
          <cell r="L1822"/>
          <cell r="M1822"/>
          <cell r="N1822"/>
          <cell r="O1822" t="str">
            <v>ŽČ</v>
          </cell>
          <cell r="P1822"/>
          <cell r="Q1822"/>
          <cell r="R1822"/>
          <cell r="S1822"/>
          <cell r="T1822"/>
          <cell r="U1822"/>
          <cell r="V1822"/>
          <cell r="W1822"/>
          <cell r="X1822"/>
          <cell r="Z1822"/>
          <cell r="AA1822"/>
          <cell r="AB1822"/>
          <cell r="AC1822"/>
          <cell r="AD1822"/>
        </row>
        <row r="1823">
          <cell r="A1823"/>
          <cell r="B1823"/>
          <cell r="E1823"/>
          <cell r="F1823"/>
          <cell r="G1823"/>
          <cell r="H1823"/>
          <cell r="I1823"/>
          <cell r="J1823"/>
          <cell r="K1823"/>
          <cell r="L1823"/>
          <cell r="M1823"/>
          <cell r="N1823"/>
          <cell r="O1823"/>
          <cell r="P1823"/>
          <cell r="Q1823"/>
          <cell r="R1823"/>
          <cell r="S1823"/>
          <cell r="T1823"/>
          <cell r="U1823"/>
          <cell r="V1823"/>
          <cell r="W1823"/>
          <cell r="X1823"/>
          <cell r="Z1823"/>
          <cell r="AA1823"/>
          <cell r="AB1823"/>
          <cell r="AC1823"/>
          <cell r="AD1823"/>
        </row>
        <row r="1824">
          <cell r="A1824"/>
          <cell r="B1824"/>
          <cell r="C1824"/>
          <cell r="D1824"/>
          <cell r="E1824"/>
          <cell r="F1824"/>
          <cell r="G1824"/>
          <cell r="H1824"/>
          <cell r="I1824"/>
          <cell r="J1824"/>
          <cell r="K1824"/>
          <cell r="L1824"/>
          <cell r="M1824"/>
          <cell r="N1824"/>
          <cell r="O1824"/>
          <cell r="P1824"/>
          <cell r="Q1824"/>
          <cell r="R1824"/>
          <cell r="S1824"/>
          <cell r="T1824"/>
          <cell r="U1824"/>
          <cell r="V1824"/>
          <cell r="W1824"/>
          <cell r="X1824"/>
          <cell r="Y1824"/>
          <cell r="Z1824"/>
          <cell r="AA1824"/>
          <cell r="AB1824"/>
          <cell r="AC1824"/>
          <cell r="AD1824"/>
        </row>
        <row r="1825">
          <cell r="A1825" t="e">
            <v>#VALUE!</v>
          </cell>
          <cell r="B1825"/>
          <cell r="E1825" t="str">
            <v xml:space="preserve">zápas č. </v>
          </cell>
          <cell r="F1825" t="e">
            <v>#VALUE!</v>
          </cell>
          <cell r="G1825"/>
          <cell r="H1825" t="str">
            <v>Servis</v>
          </cell>
          <cell r="I1825"/>
          <cell r="J1825"/>
          <cell r="K1825"/>
          <cell r="L1825"/>
          <cell r="M1825"/>
          <cell r="N1825"/>
          <cell r="O1825"/>
          <cell r="P1825"/>
          <cell r="Q1825"/>
          <cell r="R1825"/>
          <cell r="S1825"/>
          <cell r="T1825"/>
          <cell r="U1825"/>
          <cell r="V1825" t="str">
            <v>pomer</v>
          </cell>
          <cell r="W1825"/>
          <cell r="X1825"/>
          <cell r="Y1825" t="str">
            <v>(:)</v>
          </cell>
          <cell r="Z1825" t="str">
            <v/>
          </cell>
          <cell r="AA1825" t="str">
            <v/>
          </cell>
          <cell r="AB1825"/>
          <cell r="AC1825" t="e">
            <v>#VALUE!</v>
          </cell>
          <cell r="AD1825" t="e">
            <v>#VALUE!</v>
          </cell>
        </row>
        <row r="1826">
          <cell r="A1826"/>
          <cell r="B1826"/>
          <cell r="E1826"/>
          <cell r="F1826"/>
          <cell r="G1826" t="str">
            <v>Time out</v>
          </cell>
          <cell r="H1826" t="str">
            <v>Príjem</v>
          </cell>
          <cell r="I1826"/>
          <cell r="J1826"/>
          <cell r="K1826"/>
          <cell r="L1826"/>
          <cell r="M1826"/>
          <cell r="N1826">
            <v>1</v>
          </cell>
          <cell r="O1826">
            <v>2</v>
          </cell>
          <cell r="P1826">
            <v>3</v>
          </cell>
          <cell r="Q1826">
            <v>4</v>
          </cell>
          <cell r="R1826">
            <v>5</v>
          </cell>
          <cell r="S1826">
            <v>6</v>
          </cell>
          <cell r="T1826">
            <v>7</v>
          </cell>
          <cell r="U1826"/>
          <cell r="V1826" t="str">
            <v>setov</v>
          </cell>
          <cell r="W1826"/>
          <cell r="X1826"/>
          <cell r="Z1826"/>
          <cell r="AA1826"/>
          <cell r="AB1826"/>
          <cell r="AC1826"/>
          <cell r="AD1826"/>
        </row>
        <row r="1827">
          <cell r="A1827" t="e">
            <v>#VALUE!</v>
          </cell>
          <cell r="B1827"/>
          <cell r="E1827" t="str">
            <v>Stôl:</v>
          </cell>
          <cell r="F1827" t="e">
            <v>#VALUE!</v>
          </cell>
          <cell r="G1827"/>
          <cell r="H1827"/>
          <cell r="I1827" t="e">
            <v>#VALUE!</v>
          </cell>
          <cell r="J1827"/>
          <cell r="K1827"/>
          <cell r="L1827"/>
          <cell r="M1827"/>
          <cell r="N1827" t="str">
            <v xml:space="preserve"> </v>
          </cell>
          <cell r="O1827" t="str">
            <v xml:space="preserve"> </v>
          </cell>
          <cell r="P1827" t="str">
            <v xml:space="preserve"> </v>
          </cell>
          <cell r="Q1827" t="str">
            <v xml:space="preserve"> </v>
          </cell>
          <cell r="R1827"/>
          <cell r="S1827"/>
          <cell r="T1827"/>
          <cell r="U1827"/>
          <cell r="V1827" t="str">
            <v/>
          </cell>
          <cell r="W1827"/>
          <cell r="X1827"/>
          <cell r="Z1827"/>
          <cell r="AA1827"/>
          <cell r="AB1827"/>
          <cell r="AC1827"/>
          <cell r="AD1827"/>
        </row>
        <row r="1828">
          <cell r="A1828"/>
          <cell r="B1828"/>
          <cell r="E1828"/>
          <cell r="F1828"/>
          <cell r="G1828"/>
          <cell r="H1828"/>
          <cell r="I1828"/>
          <cell r="J1828"/>
          <cell r="K1828"/>
          <cell r="L1828"/>
          <cell r="M1828"/>
          <cell r="N1828"/>
          <cell r="O1828"/>
          <cell r="P1828"/>
          <cell r="Q1828"/>
          <cell r="R1828"/>
          <cell r="S1828"/>
          <cell r="T1828"/>
          <cell r="U1828"/>
          <cell r="V1828"/>
          <cell r="W1828"/>
          <cell r="X1828"/>
          <cell r="Z1828"/>
          <cell r="AA1828"/>
          <cell r="AB1828"/>
          <cell r="AC1828"/>
          <cell r="AD1828"/>
        </row>
        <row r="1829">
          <cell r="A1829"/>
          <cell r="B1829"/>
          <cell r="E1829" t="str">
            <v>Dátum:</v>
          </cell>
          <cell r="F1829">
            <v>43729</v>
          </cell>
          <cell r="G1829"/>
          <cell r="H1829"/>
          <cell r="I1829"/>
          <cell r="J1829"/>
          <cell r="K1829"/>
          <cell r="L1829"/>
          <cell r="M1829"/>
          <cell r="N1829"/>
          <cell r="O1829"/>
          <cell r="P1829"/>
          <cell r="Q1829"/>
          <cell r="R1829"/>
          <cell r="S1829"/>
          <cell r="T1829"/>
          <cell r="U1829"/>
          <cell r="V1829"/>
          <cell r="W1829"/>
          <cell r="X1829"/>
          <cell r="Z1829"/>
          <cell r="AA1829"/>
          <cell r="AB1829"/>
          <cell r="AC1829"/>
          <cell r="AD1829"/>
        </row>
        <row r="1830">
          <cell r="A1830" t="e">
            <v>#VALUE!</v>
          </cell>
          <cell r="B1830"/>
          <cell r="E1830" t="str">
            <v>Čas:</v>
          </cell>
          <cell r="F1830"/>
          <cell r="G1830"/>
          <cell r="H1830"/>
          <cell r="I1830" t="e">
            <v>#VALUE!</v>
          </cell>
          <cell r="J1830"/>
          <cell r="K1830"/>
          <cell r="L1830"/>
          <cell r="M1830"/>
          <cell r="N1830" t="str">
            <v xml:space="preserve"> </v>
          </cell>
          <cell r="O1830" t="str">
            <v xml:space="preserve"> </v>
          </cell>
          <cell r="P1830" t="str">
            <v xml:space="preserve"> </v>
          </cell>
          <cell r="Q1830" t="str">
            <v xml:space="preserve"> </v>
          </cell>
          <cell r="R1830"/>
          <cell r="S1830"/>
          <cell r="T1830"/>
          <cell r="U1830"/>
          <cell r="V1830" t="str">
            <v/>
          </cell>
          <cell r="W1830"/>
          <cell r="X1830"/>
          <cell r="Z1830"/>
          <cell r="AA1830"/>
          <cell r="AB1830"/>
          <cell r="AC1830"/>
          <cell r="AD1830"/>
        </row>
        <row r="1831">
          <cell r="A1831"/>
          <cell r="B1831"/>
          <cell r="E1831"/>
          <cell r="F1831"/>
          <cell r="G1831"/>
          <cell r="H1831"/>
          <cell r="I1831"/>
          <cell r="J1831"/>
          <cell r="K1831"/>
          <cell r="L1831"/>
          <cell r="M1831"/>
          <cell r="N1831"/>
          <cell r="O1831"/>
          <cell r="P1831"/>
          <cell r="Q1831"/>
          <cell r="R1831"/>
          <cell r="S1831"/>
          <cell r="T1831"/>
          <cell r="U1831"/>
          <cell r="V1831"/>
          <cell r="W1831"/>
          <cell r="X1831"/>
          <cell r="Z1831"/>
          <cell r="AA1831"/>
          <cell r="AB1831"/>
          <cell r="AC1831"/>
          <cell r="AD1831"/>
        </row>
        <row r="1832">
          <cell r="A1832"/>
          <cell r="B1832"/>
          <cell r="E1832" t="str">
            <v>Kategória :</v>
          </cell>
          <cell r="F1832" t="str">
            <v>NMŽky</v>
          </cell>
          <cell r="G1832"/>
          <cell r="H1832"/>
          <cell r="I1832"/>
          <cell r="J1832"/>
          <cell r="K1832"/>
          <cell r="L1832"/>
          <cell r="M1832"/>
          <cell r="N1832"/>
          <cell r="O1832"/>
          <cell r="P1832"/>
          <cell r="Q1832"/>
          <cell r="R1832"/>
          <cell r="S1832"/>
          <cell r="T1832"/>
          <cell r="U1832"/>
          <cell r="V1832"/>
          <cell r="W1832"/>
          <cell r="X1832"/>
          <cell r="Z1832"/>
          <cell r="AA1832"/>
          <cell r="AB1832"/>
          <cell r="AC1832"/>
          <cell r="AD1832"/>
        </row>
        <row r="1833">
          <cell r="A1833"/>
          <cell r="B1833"/>
          <cell r="E1833"/>
          <cell r="F1833"/>
          <cell r="G1833"/>
          <cell r="H1833"/>
          <cell r="I1833" t="str">
            <v>Rozhodca</v>
          </cell>
          <cell r="J1833"/>
          <cell r="K1833"/>
          <cell r="L1833"/>
          <cell r="M1833"/>
          <cell r="N1833"/>
          <cell r="O1833"/>
          <cell r="P1833" t="str">
            <v>Víťaz</v>
          </cell>
          <cell r="Q1833"/>
          <cell r="R1833"/>
          <cell r="S1833"/>
          <cell r="T1833"/>
          <cell r="U1833"/>
          <cell r="V1833"/>
          <cell r="W1833"/>
          <cell r="X1833"/>
          <cell r="Z1833"/>
          <cell r="AA1833"/>
          <cell r="AB1833"/>
          <cell r="AC1833"/>
          <cell r="AD1833"/>
        </row>
        <row r="1834">
          <cell r="A1834"/>
          <cell r="B1834"/>
          <cell r="E1834" t="str">
            <v>Skupina :</v>
          </cell>
          <cell r="F1834" t="e">
            <v>#VALUE!</v>
          </cell>
          <cell r="G1834"/>
          <cell r="H1834"/>
          <cell r="I1834"/>
          <cell r="J1834"/>
          <cell r="K1834"/>
          <cell r="L1834"/>
          <cell r="M1834"/>
          <cell r="N1834" t="e">
            <v>#VALUE!</v>
          </cell>
          <cell r="O1834"/>
          <cell r="P1834"/>
          <cell r="Q1834"/>
          <cell r="R1834"/>
          <cell r="S1834"/>
          <cell r="T1834"/>
          <cell r="U1834"/>
          <cell r="V1834"/>
          <cell r="W1834"/>
          <cell r="X1834"/>
          <cell r="Z1834"/>
          <cell r="AA1834"/>
          <cell r="AB1834"/>
          <cell r="AC1834"/>
          <cell r="AD1834"/>
        </row>
        <row r="1835">
          <cell r="A1835"/>
          <cell r="B1835"/>
          <cell r="E1835"/>
          <cell r="F1835"/>
          <cell r="G1835"/>
          <cell r="H1835"/>
          <cell r="I1835"/>
          <cell r="J1835"/>
          <cell r="K1835"/>
          <cell r="L1835"/>
          <cell r="M1835"/>
          <cell r="N1835"/>
          <cell r="O1835"/>
          <cell r="P1835"/>
          <cell r="Q1835"/>
          <cell r="R1835"/>
          <cell r="S1835"/>
          <cell r="T1835"/>
          <cell r="U1835"/>
          <cell r="V1835"/>
          <cell r="W1835"/>
          <cell r="X1835"/>
          <cell r="Z1835"/>
          <cell r="AA1835"/>
          <cell r="AB1835"/>
          <cell r="AC1835"/>
          <cell r="AD1835"/>
        </row>
        <row r="1836">
          <cell r="A1836"/>
          <cell r="B1836"/>
          <cell r="E1836" t="str">
            <v>Zápas:</v>
          </cell>
          <cell r="F1836" t="e">
            <v>#VALUE!</v>
          </cell>
          <cell r="G1836"/>
          <cell r="H1836"/>
          <cell r="I1836"/>
          <cell r="J1836"/>
          <cell r="K1836"/>
          <cell r="L1836"/>
          <cell r="M1836"/>
          <cell r="N1836"/>
          <cell r="O1836"/>
          <cell r="P1836"/>
          <cell r="Q1836"/>
          <cell r="R1836"/>
          <cell r="S1836"/>
          <cell r="T1836"/>
          <cell r="U1836"/>
          <cell r="V1836"/>
          <cell r="W1836"/>
          <cell r="X1836"/>
          <cell r="Z1836"/>
          <cell r="AA1836"/>
          <cell r="AB1836"/>
          <cell r="AC1836"/>
          <cell r="AD1836"/>
        </row>
        <row r="1837">
          <cell r="A1837"/>
          <cell r="B1837"/>
          <cell r="E1837"/>
          <cell r="F1837"/>
          <cell r="G1837"/>
          <cell r="H1837" t="str">
            <v>Udelené karty - priestupok</v>
          </cell>
          <cell r="I1837"/>
          <cell r="J1837"/>
          <cell r="K1837"/>
          <cell r="L1837"/>
          <cell r="M1837"/>
          <cell r="N1837"/>
          <cell r="O1837"/>
          <cell r="P1837"/>
          <cell r="Q1837"/>
          <cell r="R1837"/>
          <cell r="S1837"/>
          <cell r="T1837"/>
          <cell r="U1837"/>
          <cell r="V1837"/>
          <cell r="W1837"/>
          <cell r="X1837"/>
          <cell r="Z1837"/>
          <cell r="AA1837"/>
          <cell r="AB1837"/>
          <cell r="AC1837"/>
          <cell r="AD1837"/>
        </row>
        <row r="1838">
          <cell r="A1838"/>
          <cell r="B1838"/>
          <cell r="E1838"/>
          <cell r="F1838"/>
          <cell r="G1838"/>
          <cell r="H1838"/>
          <cell r="I1838"/>
          <cell r="J1838"/>
          <cell r="K1838"/>
          <cell r="L1838"/>
          <cell r="M1838"/>
          <cell r="N1838"/>
          <cell r="O1838"/>
          <cell r="P1838"/>
          <cell r="Q1838"/>
          <cell r="R1838"/>
          <cell r="S1838"/>
          <cell r="T1838"/>
          <cell r="U1838"/>
          <cell r="V1838"/>
          <cell r="W1838"/>
          <cell r="X1838"/>
          <cell r="Z1838"/>
          <cell r="AA1838"/>
          <cell r="AB1838"/>
          <cell r="AC1838"/>
          <cell r="AD1838"/>
        </row>
        <row r="1839">
          <cell r="A1839"/>
          <cell r="B1839"/>
          <cell r="E1839"/>
          <cell r="F1839"/>
          <cell r="G1839"/>
          <cell r="H1839"/>
          <cell r="I1839" t="e">
            <v>#VALUE!</v>
          </cell>
          <cell r="J1839"/>
          <cell r="K1839"/>
          <cell r="L1839"/>
          <cell r="M1839"/>
          <cell r="N1839"/>
          <cell r="O1839"/>
          <cell r="P1839" t="e">
            <v>#VALUE!</v>
          </cell>
          <cell r="Q1839"/>
          <cell r="R1839"/>
          <cell r="S1839"/>
          <cell r="T1839"/>
          <cell r="U1839"/>
          <cell r="V1839"/>
          <cell r="W1839"/>
          <cell r="X1839"/>
          <cell r="Z1839"/>
          <cell r="AA1839"/>
          <cell r="AB1839"/>
          <cell r="AC1839"/>
          <cell r="AD1839"/>
        </row>
        <row r="1840">
          <cell r="A1840"/>
          <cell r="B1840"/>
          <cell r="E1840"/>
          <cell r="F1840"/>
          <cell r="G1840"/>
          <cell r="H1840" t="str">
            <v>Ž</v>
          </cell>
          <cell r="I1840"/>
          <cell r="J1840"/>
          <cell r="K1840"/>
          <cell r="L1840"/>
          <cell r="M1840"/>
          <cell r="N1840"/>
          <cell r="O1840" t="str">
            <v>Ž</v>
          </cell>
          <cell r="P1840"/>
          <cell r="Q1840"/>
          <cell r="R1840"/>
          <cell r="S1840"/>
          <cell r="T1840"/>
          <cell r="U1840"/>
          <cell r="V1840"/>
          <cell r="W1840"/>
          <cell r="X1840"/>
          <cell r="Z1840"/>
          <cell r="AA1840"/>
          <cell r="AB1840"/>
          <cell r="AC1840"/>
          <cell r="AD1840"/>
        </row>
        <row r="1841">
          <cell r="A1841"/>
          <cell r="B1841"/>
          <cell r="E1841"/>
          <cell r="F1841"/>
          <cell r="G1841"/>
          <cell r="H1841" t="str">
            <v>ŽČ</v>
          </cell>
          <cell r="I1841"/>
          <cell r="J1841"/>
          <cell r="K1841"/>
          <cell r="L1841"/>
          <cell r="M1841"/>
          <cell r="N1841"/>
          <cell r="O1841" t="str">
            <v>ŽČ</v>
          </cell>
          <cell r="P1841"/>
          <cell r="Q1841"/>
          <cell r="R1841"/>
          <cell r="S1841"/>
          <cell r="T1841"/>
          <cell r="U1841"/>
          <cell r="V1841"/>
          <cell r="W1841"/>
          <cell r="X1841"/>
          <cell r="Z1841"/>
          <cell r="AA1841"/>
          <cell r="AB1841"/>
          <cell r="AC1841"/>
          <cell r="AD1841"/>
        </row>
        <row r="1842">
          <cell r="A1842"/>
          <cell r="B1842"/>
          <cell r="E1842"/>
          <cell r="F1842"/>
          <cell r="G1842"/>
          <cell r="H1842" t="str">
            <v>ŽČ</v>
          </cell>
          <cell r="I1842"/>
          <cell r="J1842"/>
          <cell r="K1842"/>
          <cell r="L1842"/>
          <cell r="M1842"/>
          <cell r="N1842"/>
          <cell r="O1842" t="str">
            <v>ŽČ</v>
          </cell>
          <cell r="P1842"/>
          <cell r="Q1842"/>
          <cell r="R1842"/>
          <cell r="S1842"/>
          <cell r="T1842"/>
          <cell r="U1842"/>
          <cell r="V1842"/>
          <cell r="W1842"/>
          <cell r="X1842"/>
          <cell r="Z1842"/>
          <cell r="AA1842"/>
          <cell r="AB1842"/>
          <cell r="AC1842"/>
          <cell r="AD1842"/>
        </row>
        <row r="1843">
          <cell r="A1843"/>
          <cell r="B1843"/>
          <cell r="E1843"/>
          <cell r="F1843"/>
          <cell r="G1843"/>
          <cell r="H1843"/>
          <cell r="I1843"/>
          <cell r="J1843"/>
          <cell r="K1843"/>
          <cell r="L1843"/>
          <cell r="M1843"/>
          <cell r="N1843"/>
          <cell r="O1843"/>
          <cell r="P1843"/>
          <cell r="Q1843"/>
          <cell r="R1843"/>
          <cell r="S1843"/>
          <cell r="T1843"/>
          <cell r="U1843"/>
          <cell r="V1843"/>
          <cell r="W1843"/>
          <cell r="X1843"/>
          <cell r="Z1843"/>
          <cell r="AA1843"/>
          <cell r="AB1843"/>
          <cell r="AC1843"/>
          <cell r="AD1843"/>
        </row>
        <row r="1844">
          <cell r="A1844"/>
          <cell r="B1844"/>
          <cell r="C1844"/>
          <cell r="D1844"/>
          <cell r="E1844"/>
          <cell r="F1844"/>
          <cell r="G1844"/>
          <cell r="H1844"/>
          <cell r="I1844"/>
          <cell r="J1844"/>
          <cell r="K1844"/>
          <cell r="L1844"/>
          <cell r="M1844"/>
          <cell r="N1844"/>
          <cell r="O1844"/>
          <cell r="P1844"/>
          <cell r="Q1844"/>
          <cell r="R1844"/>
          <cell r="S1844"/>
          <cell r="T1844"/>
          <cell r="U1844"/>
          <cell r="V1844"/>
          <cell r="W1844"/>
          <cell r="X1844"/>
          <cell r="Y1844"/>
          <cell r="Z1844"/>
          <cell r="AA1844"/>
          <cell r="AB1844"/>
          <cell r="AC1844"/>
          <cell r="AD1844"/>
        </row>
        <row r="1845">
          <cell r="A1845" t="e">
            <v>#VALUE!</v>
          </cell>
          <cell r="B1845"/>
          <cell r="E1845" t="str">
            <v xml:space="preserve">zápas č. </v>
          </cell>
          <cell r="F1845" t="e">
            <v>#VALUE!</v>
          </cell>
          <cell r="G1845"/>
          <cell r="H1845" t="str">
            <v>Servis</v>
          </cell>
          <cell r="I1845"/>
          <cell r="J1845"/>
          <cell r="K1845"/>
          <cell r="L1845"/>
          <cell r="M1845"/>
          <cell r="N1845"/>
          <cell r="O1845"/>
          <cell r="P1845"/>
          <cell r="Q1845"/>
          <cell r="R1845"/>
          <cell r="S1845"/>
          <cell r="T1845"/>
          <cell r="U1845"/>
          <cell r="V1845" t="str">
            <v>pomer</v>
          </cell>
          <cell r="W1845"/>
          <cell r="X1845"/>
          <cell r="Y1845" t="str">
            <v>(:)</v>
          </cell>
          <cell r="Z1845" t="str">
            <v/>
          </cell>
          <cell r="AA1845" t="str">
            <v/>
          </cell>
          <cell r="AB1845"/>
          <cell r="AC1845" t="e">
            <v>#VALUE!</v>
          </cell>
          <cell r="AD1845" t="e">
            <v>#VALUE!</v>
          </cell>
        </row>
        <row r="1846">
          <cell r="A1846"/>
          <cell r="B1846"/>
          <cell r="E1846"/>
          <cell r="F1846"/>
          <cell r="G1846" t="str">
            <v>Time out</v>
          </cell>
          <cell r="H1846" t="str">
            <v>Príjem</v>
          </cell>
          <cell r="I1846"/>
          <cell r="J1846"/>
          <cell r="K1846"/>
          <cell r="L1846"/>
          <cell r="M1846"/>
          <cell r="N1846">
            <v>1</v>
          </cell>
          <cell r="O1846">
            <v>2</v>
          </cell>
          <cell r="P1846">
            <v>3</v>
          </cell>
          <cell r="Q1846">
            <v>4</v>
          </cell>
          <cell r="R1846">
            <v>5</v>
          </cell>
          <cell r="S1846">
            <v>6</v>
          </cell>
          <cell r="T1846">
            <v>7</v>
          </cell>
          <cell r="U1846"/>
          <cell r="V1846" t="str">
            <v>setov</v>
          </cell>
          <cell r="W1846"/>
          <cell r="X1846"/>
          <cell r="Z1846"/>
          <cell r="AA1846"/>
          <cell r="AB1846"/>
          <cell r="AC1846"/>
          <cell r="AD1846"/>
        </row>
        <row r="1847">
          <cell r="A1847" t="e">
            <v>#VALUE!</v>
          </cell>
          <cell r="B1847"/>
          <cell r="E1847" t="str">
            <v>Stôl:</v>
          </cell>
          <cell r="F1847" t="e">
            <v>#VALUE!</v>
          </cell>
          <cell r="G1847"/>
          <cell r="H1847"/>
          <cell r="I1847" t="e">
            <v>#VALUE!</v>
          </cell>
          <cell r="J1847"/>
          <cell r="K1847"/>
          <cell r="L1847"/>
          <cell r="M1847"/>
          <cell r="N1847" t="str">
            <v xml:space="preserve"> </v>
          </cell>
          <cell r="O1847" t="str">
            <v xml:space="preserve"> </v>
          </cell>
          <cell r="P1847" t="str">
            <v xml:space="preserve"> </v>
          </cell>
          <cell r="Q1847" t="str">
            <v xml:space="preserve"> </v>
          </cell>
          <cell r="R1847"/>
          <cell r="S1847"/>
          <cell r="T1847"/>
          <cell r="U1847"/>
          <cell r="V1847" t="str">
            <v/>
          </cell>
          <cell r="W1847"/>
          <cell r="X1847"/>
          <cell r="Z1847"/>
          <cell r="AA1847"/>
          <cell r="AB1847"/>
          <cell r="AC1847"/>
          <cell r="AD1847"/>
        </row>
        <row r="1848">
          <cell r="A1848"/>
          <cell r="B1848"/>
          <cell r="E1848"/>
          <cell r="F1848"/>
          <cell r="G1848"/>
          <cell r="H1848"/>
          <cell r="I1848"/>
          <cell r="J1848"/>
          <cell r="K1848"/>
          <cell r="L1848"/>
          <cell r="M1848"/>
          <cell r="N1848"/>
          <cell r="O1848"/>
          <cell r="P1848"/>
          <cell r="Q1848"/>
          <cell r="R1848"/>
          <cell r="S1848"/>
          <cell r="T1848"/>
          <cell r="U1848"/>
          <cell r="V1848"/>
          <cell r="W1848"/>
          <cell r="X1848"/>
          <cell r="Z1848"/>
          <cell r="AA1848"/>
          <cell r="AB1848"/>
          <cell r="AC1848"/>
          <cell r="AD1848"/>
        </row>
        <row r="1849">
          <cell r="A1849"/>
          <cell r="B1849"/>
          <cell r="E1849" t="str">
            <v>Dátum:</v>
          </cell>
          <cell r="F1849">
            <v>43729</v>
          </cell>
          <cell r="G1849"/>
          <cell r="H1849"/>
          <cell r="I1849"/>
          <cell r="J1849"/>
          <cell r="K1849"/>
          <cell r="L1849"/>
          <cell r="M1849"/>
          <cell r="N1849"/>
          <cell r="O1849"/>
          <cell r="P1849"/>
          <cell r="Q1849"/>
          <cell r="R1849"/>
          <cell r="S1849"/>
          <cell r="T1849"/>
          <cell r="U1849"/>
          <cell r="V1849"/>
          <cell r="W1849"/>
          <cell r="X1849"/>
          <cell r="Z1849"/>
          <cell r="AA1849"/>
          <cell r="AB1849"/>
          <cell r="AC1849"/>
          <cell r="AD1849"/>
        </row>
        <row r="1850">
          <cell r="A1850" t="e">
            <v>#VALUE!</v>
          </cell>
          <cell r="B1850"/>
          <cell r="E1850" t="str">
            <v>Čas:</v>
          </cell>
          <cell r="F1850"/>
          <cell r="G1850"/>
          <cell r="H1850"/>
          <cell r="I1850" t="e">
            <v>#VALUE!</v>
          </cell>
          <cell r="J1850"/>
          <cell r="K1850"/>
          <cell r="L1850"/>
          <cell r="M1850"/>
          <cell r="N1850" t="str">
            <v xml:space="preserve"> </v>
          </cell>
          <cell r="O1850" t="str">
            <v xml:space="preserve"> </v>
          </cell>
          <cell r="P1850" t="str">
            <v xml:space="preserve"> </v>
          </cell>
          <cell r="Q1850" t="str">
            <v xml:space="preserve"> </v>
          </cell>
          <cell r="R1850"/>
          <cell r="S1850"/>
          <cell r="T1850"/>
          <cell r="U1850"/>
          <cell r="V1850" t="str">
            <v/>
          </cell>
          <cell r="W1850"/>
          <cell r="X1850"/>
          <cell r="Z1850"/>
          <cell r="AA1850"/>
          <cell r="AB1850"/>
          <cell r="AC1850"/>
          <cell r="AD1850"/>
        </row>
        <row r="1851">
          <cell r="A1851"/>
          <cell r="B1851"/>
          <cell r="E1851"/>
          <cell r="F1851"/>
          <cell r="G1851"/>
          <cell r="H1851"/>
          <cell r="I1851"/>
          <cell r="J1851"/>
          <cell r="K1851"/>
          <cell r="L1851"/>
          <cell r="M1851"/>
          <cell r="N1851"/>
          <cell r="O1851"/>
          <cell r="P1851"/>
          <cell r="Q1851"/>
          <cell r="R1851"/>
          <cell r="S1851"/>
          <cell r="T1851"/>
          <cell r="U1851"/>
          <cell r="V1851"/>
          <cell r="W1851"/>
          <cell r="X1851"/>
          <cell r="Z1851"/>
          <cell r="AA1851"/>
          <cell r="AB1851"/>
          <cell r="AC1851"/>
          <cell r="AD1851"/>
        </row>
        <row r="1852">
          <cell r="A1852"/>
          <cell r="B1852"/>
          <cell r="E1852" t="str">
            <v>Kategória :</v>
          </cell>
          <cell r="F1852" t="str">
            <v>NMŽky</v>
          </cell>
          <cell r="G1852"/>
          <cell r="H1852"/>
          <cell r="I1852"/>
          <cell r="J1852"/>
          <cell r="K1852"/>
          <cell r="L1852"/>
          <cell r="M1852"/>
          <cell r="N1852"/>
          <cell r="O1852"/>
          <cell r="P1852"/>
          <cell r="Q1852"/>
          <cell r="R1852"/>
          <cell r="S1852"/>
          <cell r="T1852"/>
          <cell r="U1852"/>
          <cell r="V1852"/>
          <cell r="W1852"/>
          <cell r="X1852"/>
          <cell r="Z1852"/>
          <cell r="AA1852"/>
          <cell r="AB1852"/>
          <cell r="AC1852"/>
          <cell r="AD1852"/>
        </row>
        <row r="1853">
          <cell r="A1853"/>
          <cell r="B1853"/>
          <cell r="E1853"/>
          <cell r="F1853"/>
          <cell r="G1853"/>
          <cell r="H1853"/>
          <cell r="I1853" t="str">
            <v>Rozhodca</v>
          </cell>
          <cell r="J1853"/>
          <cell r="K1853"/>
          <cell r="L1853"/>
          <cell r="M1853"/>
          <cell r="N1853"/>
          <cell r="O1853"/>
          <cell r="P1853" t="str">
            <v>Víťaz</v>
          </cell>
          <cell r="Q1853"/>
          <cell r="R1853"/>
          <cell r="S1853"/>
          <cell r="T1853"/>
          <cell r="U1853"/>
          <cell r="V1853"/>
          <cell r="W1853"/>
          <cell r="X1853"/>
          <cell r="Z1853"/>
          <cell r="AA1853"/>
          <cell r="AB1853"/>
          <cell r="AC1853"/>
          <cell r="AD1853"/>
        </row>
        <row r="1854">
          <cell r="A1854"/>
          <cell r="B1854"/>
          <cell r="E1854" t="str">
            <v>Skupina :</v>
          </cell>
          <cell r="F1854" t="e">
            <v>#VALUE!</v>
          </cell>
          <cell r="G1854"/>
          <cell r="H1854"/>
          <cell r="I1854"/>
          <cell r="J1854"/>
          <cell r="K1854"/>
          <cell r="L1854"/>
          <cell r="M1854"/>
          <cell r="N1854" t="e">
            <v>#VALUE!</v>
          </cell>
          <cell r="O1854"/>
          <cell r="P1854"/>
          <cell r="Q1854"/>
          <cell r="R1854"/>
          <cell r="S1854"/>
          <cell r="T1854"/>
          <cell r="U1854"/>
          <cell r="V1854"/>
          <cell r="W1854"/>
          <cell r="X1854"/>
          <cell r="Z1854"/>
          <cell r="AA1854"/>
          <cell r="AB1854"/>
          <cell r="AC1854"/>
          <cell r="AD1854"/>
        </row>
        <row r="1855">
          <cell r="A1855"/>
          <cell r="B1855"/>
          <cell r="E1855"/>
          <cell r="F1855"/>
          <cell r="G1855"/>
          <cell r="H1855"/>
          <cell r="I1855"/>
          <cell r="J1855"/>
          <cell r="K1855"/>
          <cell r="L1855"/>
          <cell r="M1855"/>
          <cell r="N1855"/>
          <cell r="O1855"/>
          <cell r="P1855"/>
          <cell r="Q1855"/>
          <cell r="R1855"/>
          <cell r="S1855"/>
          <cell r="T1855"/>
          <cell r="U1855"/>
          <cell r="V1855"/>
          <cell r="W1855"/>
          <cell r="X1855"/>
          <cell r="Z1855"/>
          <cell r="AA1855"/>
          <cell r="AB1855"/>
          <cell r="AC1855"/>
          <cell r="AD1855"/>
        </row>
        <row r="1856">
          <cell r="A1856"/>
          <cell r="B1856"/>
          <cell r="E1856" t="str">
            <v>Zápas:</v>
          </cell>
          <cell r="F1856" t="e">
            <v>#VALUE!</v>
          </cell>
          <cell r="G1856"/>
          <cell r="H1856"/>
          <cell r="I1856"/>
          <cell r="J1856"/>
          <cell r="K1856"/>
          <cell r="L1856"/>
          <cell r="M1856"/>
          <cell r="N1856"/>
          <cell r="O1856"/>
          <cell r="P1856"/>
          <cell r="Q1856"/>
          <cell r="R1856"/>
          <cell r="S1856"/>
          <cell r="T1856"/>
          <cell r="U1856"/>
          <cell r="V1856"/>
          <cell r="W1856"/>
          <cell r="X1856"/>
          <cell r="Z1856"/>
          <cell r="AA1856"/>
          <cell r="AB1856"/>
          <cell r="AC1856"/>
          <cell r="AD1856"/>
        </row>
        <row r="1857">
          <cell r="A1857"/>
          <cell r="B1857"/>
          <cell r="E1857"/>
          <cell r="F1857"/>
          <cell r="G1857"/>
          <cell r="H1857" t="str">
            <v>Udelené karty - priestupok</v>
          </cell>
          <cell r="I1857"/>
          <cell r="J1857"/>
          <cell r="K1857"/>
          <cell r="L1857"/>
          <cell r="M1857"/>
          <cell r="N1857"/>
          <cell r="O1857"/>
          <cell r="P1857"/>
          <cell r="Q1857"/>
          <cell r="R1857"/>
          <cell r="S1857"/>
          <cell r="T1857"/>
          <cell r="U1857"/>
          <cell r="V1857"/>
          <cell r="W1857"/>
          <cell r="X1857"/>
          <cell r="Z1857"/>
          <cell r="AA1857"/>
          <cell r="AB1857"/>
          <cell r="AC1857"/>
          <cell r="AD1857"/>
        </row>
        <row r="1858">
          <cell r="A1858"/>
          <cell r="B1858"/>
          <cell r="E1858"/>
          <cell r="F1858"/>
          <cell r="G1858"/>
          <cell r="H1858"/>
          <cell r="I1858"/>
          <cell r="J1858"/>
          <cell r="K1858"/>
          <cell r="L1858"/>
          <cell r="M1858"/>
          <cell r="N1858"/>
          <cell r="O1858"/>
          <cell r="P1858"/>
          <cell r="Q1858"/>
          <cell r="R1858"/>
          <cell r="S1858"/>
          <cell r="T1858"/>
          <cell r="U1858"/>
          <cell r="V1858"/>
          <cell r="W1858"/>
          <cell r="X1858"/>
          <cell r="Z1858"/>
          <cell r="AA1858"/>
          <cell r="AB1858"/>
          <cell r="AC1858"/>
          <cell r="AD1858"/>
        </row>
        <row r="1859">
          <cell r="A1859"/>
          <cell r="B1859"/>
          <cell r="E1859"/>
          <cell r="F1859"/>
          <cell r="G1859"/>
          <cell r="H1859"/>
          <cell r="I1859" t="e">
            <v>#VALUE!</v>
          </cell>
          <cell r="J1859"/>
          <cell r="K1859"/>
          <cell r="L1859"/>
          <cell r="M1859"/>
          <cell r="N1859"/>
          <cell r="O1859"/>
          <cell r="P1859" t="e">
            <v>#VALUE!</v>
          </cell>
          <cell r="Q1859"/>
          <cell r="R1859"/>
          <cell r="S1859"/>
          <cell r="T1859"/>
          <cell r="U1859"/>
          <cell r="V1859"/>
          <cell r="W1859"/>
          <cell r="X1859"/>
          <cell r="Z1859"/>
          <cell r="AA1859"/>
          <cell r="AB1859"/>
          <cell r="AC1859"/>
          <cell r="AD1859"/>
        </row>
        <row r="1860">
          <cell r="A1860"/>
          <cell r="B1860"/>
          <cell r="E1860"/>
          <cell r="F1860"/>
          <cell r="G1860"/>
          <cell r="H1860" t="str">
            <v>Ž</v>
          </cell>
          <cell r="I1860"/>
          <cell r="J1860"/>
          <cell r="K1860"/>
          <cell r="L1860"/>
          <cell r="M1860"/>
          <cell r="N1860"/>
          <cell r="O1860" t="str">
            <v>Ž</v>
          </cell>
          <cell r="P1860"/>
          <cell r="Q1860"/>
          <cell r="R1860"/>
          <cell r="S1860"/>
          <cell r="T1860"/>
          <cell r="U1860"/>
          <cell r="V1860"/>
          <cell r="W1860"/>
          <cell r="X1860"/>
          <cell r="Z1860"/>
          <cell r="AA1860"/>
          <cell r="AB1860"/>
          <cell r="AC1860"/>
          <cell r="AD1860"/>
        </row>
        <row r="1861">
          <cell r="A1861"/>
          <cell r="B1861"/>
          <cell r="E1861"/>
          <cell r="F1861"/>
          <cell r="G1861"/>
          <cell r="H1861" t="str">
            <v>ŽČ</v>
          </cell>
          <cell r="I1861"/>
          <cell r="J1861"/>
          <cell r="K1861"/>
          <cell r="L1861"/>
          <cell r="M1861"/>
          <cell r="N1861"/>
          <cell r="O1861" t="str">
            <v>ŽČ</v>
          </cell>
          <cell r="P1861"/>
          <cell r="Q1861"/>
          <cell r="R1861"/>
          <cell r="S1861"/>
          <cell r="T1861"/>
          <cell r="U1861"/>
          <cell r="V1861"/>
          <cell r="W1861"/>
          <cell r="X1861"/>
          <cell r="Z1861"/>
          <cell r="AA1861"/>
          <cell r="AB1861"/>
          <cell r="AC1861"/>
          <cell r="AD1861"/>
        </row>
        <row r="1862">
          <cell r="A1862"/>
          <cell r="B1862"/>
          <cell r="E1862"/>
          <cell r="F1862"/>
          <cell r="G1862"/>
          <cell r="H1862" t="str">
            <v>ŽČ</v>
          </cell>
          <cell r="I1862"/>
          <cell r="J1862"/>
          <cell r="K1862"/>
          <cell r="L1862"/>
          <cell r="M1862"/>
          <cell r="N1862"/>
          <cell r="O1862" t="str">
            <v>ŽČ</v>
          </cell>
          <cell r="P1862"/>
          <cell r="Q1862"/>
          <cell r="R1862"/>
          <cell r="S1862"/>
          <cell r="T1862"/>
          <cell r="U1862"/>
          <cell r="V1862"/>
          <cell r="W1862"/>
          <cell r="X1862"/>
          <cell r="Z1862"/>
          <cell r="AA1862"/>
          <cell r="AB1862"/>
          <cell r="AC1862"/>
          <cell r="AD1862"/>
        </row>
        <row r="1863">
          <cell r="A1863"/>
          <cell r="B1863"/>
          <cell r="E1863"/>
          <cell r="F1863"/>
          <cell r="G1863"/>
          <cell r="H1863"/>
          <cell r="I1863"/>
          <cell r="J1863"/>
          <cell r="K1863"/>
          <cell r="L1863"/>
          <cell r="M1863"/>
          <cell r="N1863"/>
          <cell r="O1863"/>
          <cell r="P1863"/>
          <cell r="Q1863"/>
          <cell r="R1863"/>
          <cell r="S1863"/>
          <cell r="T1863"/>
          <cell r="U1863"/>
          <cell r="V1863"/>
          <cell r="W1863"/>
          <cell r="X1863"/>
          <cell r="Z1863"/>
          <cell r="AA1863"/>
          <cell r="AB1863"/>
          <cell r="AC1863"/>
          <cell r="AD1863"/>
        </row>
        <row r="1864">
          <cell r="A1864"/>
          <cell r="B1864"/>
          <cell r="C1864"/>
          <cell r="D1864"/>
          <cell r="E1864"/>
          <cell r="F1864"/>
          <cell r="G1864"/>
          <cell r="H1864"/>
          <cell r="I1864"/>
          <cell r="J1864"/>
          <cell r="K1864"/>
          <cell r="L1864"/>
          <cell r="M1864"/>
          <cell r="N1864"/>
          <cell r="O1864"/>
          <cell r="P1864"/>
          <cell r="Q1864"/>
          <cell r="R1864"/>
          <cell r="S1864"/>
          <cell r="T1864"/>
          <cell r="U1864"/>
          <cell r="V1864"/>
          <cell r="W1864"/>
          <cell r="X1864"/>
          <cell r="Y1864"/>
          <cell r="Z1864"/>
          <cell r="AA1864"/>
          <cell r="AB1864"/>
          <cell r="AC1864"/>
          <cell r="AD1864"/>
        </row>
        <row r="1865">
          <cell r="A1865" t="e">
            <v>#VALUE!</v>
          </cell>
          <cell r="B1865"/>
          <cell r="E1865" t="str">
            <v xml:space="preserve">zápas č. </v>
          </cell>
          <cell r="F1865" t="e">
            <v>#VALUE!</v>
          </cell>
          <cell r="G1865"/>
          <cell r="H1865" t="str">
            <v>Servis</v>
          </cell>
          <cell r="I1865"/>
          <cell r="J1865"/>
          <cell r="K1865"/>
          <cell r="L1865"/>
          <cell r="M1865"/>
          <cell r="N1865"/>
          <cell r="O1865"/>
          <cell r="P1865"/>
          <cell r="Q1865"/>
          <cell r="R1865"/>
          <cell r="S1865"/>
          <cell r="T1865"/>
          <cell r="U1865"/>
          <cell r="V1865" t="str">
            <v>pomer</v>
          </cell>
          <cell r="W1865"/>
          <cell r="X1865"/>
          <cell r="Y1865" t="str">
            <v>(:)</v>
          </cell>
          <cell r="Z1865" t="str">
            <v/>
          </cell>
          <cell r="AA1865" t="str">
            <v/>
          </cell>
          <cell r="AB1865"/>
          <cell r="AC1865" t="e">
            <v>#VALUE!</v>
          </cell>
          <cell r="AD1865" t="e">
            <v>#VALUE!</v>
          </cell>
        </row>
        <row r="1866">
          <cell r="A1866"/>
          <cell r="B1866"/>
          <cell r="E1866"/>
          <cell r="F1866"/>
          <cell r="G1866" t="str">
            <v>Time out</v>
          </cell>
          <cell r="H1866" t="str">
            <v>Príjem</v>
          </cell>
          <cell r="I1866"/>
          <cell r="J1866"/>
          <cell r="K1866"/>
          <cell r="L1866"/>
          <cell r="M1866"/>
          <cell r="N1866">
            <v>1</v>
          </cell>
          <cell r="O1866">
            <v>2</v>
          </cell>
          <cell r="P1866">
            <v>3</v>
          </cell>
          <cell r="Q1866">
            <v>4</v>
          </cell>
          <cell r="R1866">
            <v>5</v>
          </cell>
          <cell r="S1866">
            <v>6</v>
          </cell>
          <cell r="T1866">
            <v>7</v>
          </cell>
          <cell r="U1866"/>
          <cell r="V1866" t="str">
            <v>setov</v>
          </cell>
          <cell r="W1866"/>
          <cell r="X1866"/>
          <cell r="Z1866"/>
          <cell r="AA1866"/>
          <cell r="AB1866"/>
          <cell r="AC1866"/>
          <cell r="AD1866"/>
        </row>
        <row r="1867">
          <cell r="A1867" t="e">
            <v>#VALUE!</v>
          </cell>
          <cell r="B1867"/>
          <cell r="E1867" t="str">
            <v>Stôl:</v>
          </cell>
          <cell r="F1867" t="e">
            <v>#VALUE!</v>
          </cell>
          <cell r="G1867"/>
          <cell r="H1867"/>
          <cell r="I1867" t="e">
            <v>#VALUE!</v>
          </cell>
          <cell r="J1867"/>
          <cell r="K1867"/>
          <cell r="L1867"/>
          <cell r="M1867"/>
          <cell r="N1867" t="str">
            <v xml:space="preserve"> </v>
          </cell>
          <cell r="O1867" t="str">
            <v xml:space="preserve"> </v>
          </cell>
          <cell r="P1867" t="str">
            <v xml:space="preserve"> </v>
          </cell>
          <cell r="Q1867" t="str">
            <v xml:space="preserve"> </v>
          </cell>
          <cell r="R1867"/>
          <cell r="S1867"/>
          <cell r="T1867"/>
          <cell r="U1867"/>
          <cell r="V1867" t="str">
            <v/>
          </cell>
          <cell r="W1867"/>
          <cell r="X1867"/>
          <cell r="Z1867"/>
          <cell r="AA1867"/>
          <cell r="AB1867"/>
          <cell r="AC1867"/>
          <cell r="AD1867"/>
        </row>
        <row r="1868">
          <cell r="A1868"/>
          <cell r="B1868"/>
          <cell r="E1868"/>
          <cell r="F1868"/>
          <cell r="G1868"/>
          <cell r="H1868"/>
          <cell r="I1868"/>
          <cell r="J1868"/>
          <cell r="K1868"/>
          <cell r="L1868"/>
          <cell r="M1868"/>
          <cell r="N1868"/>
          <cell r="O1868"/>
          <cell r="P1868"/>
          <cell r="Q1868"/>
          <cell r="R1868"/>
          <cell r="S1868"/>
          <cell r="T1868"/>
          <cell r="U1868"/>
          <cell r="V1868"/>
          <cell r="W1868"/>
          <cell r="X1868"/>
          <cell r="Z1868"/>
          <cell r="AA1868"/>
          <cell r="AB1868"/>
          <cell r="AC1868"/>
          <cell r="AD1868"/>
        </row>
        <row r="1869">
          <cell r="A1869"/>
          <cell r="B1869"/>
          <cell r="E1869" t="str">
            <v>Dátum:</v>
          </cell>
          <cell r="F1869">
            <v>43729</v>
          </cell>
          <cell r="G1869"/>
          <cell r="H1869"/>
          <cell r="I1869"/>
          <cell r="J1869"/>
          <cell r="K1869"/>
          <cell r="L1869"/>
          <cell r="M1869"/>
          <cell r="N1869"/>
          <cell r="O1869"/>
          <cell r="P1869"/>
          <cell r="Q1869"/>
          <cell r="R1869"/>
          <cell r="S1869"/>
          <cell r="T1869"/>
          <cell r="U1869"/>
          <cell r="V1869"/>
          <cell r="W1869"/>
          <cell r="X1869"/>
          <cell r="Z1869"/>
          <cell r="AA1869"/>
          <cell r="AB1869"/>
          <cell r="AC1869"/>
          <cell r="AD1869"/>
        </row>
        <row r="1870">
          <cell r="A1870" t="e">
            <v>#VALUE!</v>
          </cell>
          <cell r="B1870"/>
          <cell r="E1870" t="str">
            <v>Čas:</v>
          </cell>
          <cell r="F1870"/>
          <cell r="G1870"/>
          <cell r="H1870"/>
          <cell r="I1870" t="e">
            <v>#VALUE!</v>
          </cell>
          <cell r="J1870"/>
          <cell r="K1870"/>
          <cell r="L1870"/>
          <cell r="M1870"/>
          <cell r="N1870" t="str">
            <v xml:space="preserve"> </v>
          </cell>
          <cell r="O1870" t="str">
            <v xml:space="preserve"> </v>
          </cell>
          <cell r="P1870" t="str">
            <v xml:space="preserve"> </v>
          </cell>
          <cell r="Q1870" t="str">
            <v xml:space="preserve"> </v>
          </cell>
          <cell r="R1870"/>
          <cell r="S1870"/>
          <cell r="T1870"/>
          <cell r="U1870"/>
          <cell r="V1870" t="str">
            <v/>
          </cell>
          <cell r="W1870"/>
          <cell r="X1870"/>
          <cell r="Z1870"/>
          <cell r="AA1870"/>
          <cell r="AB1870"/>
          <cell r="AC1870"/>
          <cell r="AD1870"/>
        </row>
        <row r="1871">
          <cell r="A1871"/>
          <cell r="B1871"/>
          <cell r="E1871"/>
          <cell r="F1871"/>
          <cell r="G1871"/>
          <cell r="H1871"/>
          <cell r="I1871"/>
          <cell r="J1871"/>
          <cell r="K1871"/>
          <cell r="L1871"/>
          <cell r="M1871"/>
          <cell r="N1871"/>
          <cell r="O1871"/>
          <cell r="P1871"/>
          <cell r="Q1871"/>
          <cell r="R1871"/>
          <cell r="S1871"/>
          <cell r="T1871"/>
          <cell r="U1871"/>
          <cell r="V1871"/>
          <cell r="W1871"/>
          <cell r="X1871"/>
          <cell r="Z1871"/>
          <cell r="AA1871"/>
          <cell r="AB1871"/>
          <cell r="AC1871"/>
          <cell r="AD1871"/>
        </row>
        <row r="1872">
          <cell r="A1872"/>
          <cell r="B1872"/>
          <cell r="E1872" t="str">
            <v>Kategória :</v>
          </cell>
          <cell r="F1872" t="str">
            <v>NMŽky</v>
          </cell>
          <cell r="G1872"/>
          <cell r="H1872"/>
          <cell r="I1872"/>
          <cell r="J1872"/>
          <cell r="K1872"/>
          <cell r="L1872"/>
          <cell r="M1872"/>
          <cell r="N1872"/>
          <cell r="O1872"/>
          <cell r="P1872"/>
          <cell r="Q1872"/>
          <cell r="R1872"/>
          <cell r="S1872"/>
          <cell r="T1872"/>
          <cell r="U1872"/>
          <cell r="V1872"/>
          <cell r="W1872"/>
          <cell r="X1872"/>
          <cell r="Z1872"/>
          <cell r="AA1872"/>
          <cell r="AB1872"/>
          <cell r="AC1872"/>
          <cell r="AD1872"/>
        </row>
        <row r="1873">
          <cell r="A1873"/>
          <cell r="B1873"/>
          <cell r="E1873"/>
          <cell r="F1873"/>
          <cell r="G1873"/>
          <cell r="H1873"/>
          <cell r="I1873" t="str">
            <v>Rozhodca</v>
          </cell>
          <cell r="J1873"/>
          <cell r="K1873"/>
          <cell r="L1873"/>
          <cell r="M1873"/>
          <cell r="N1873"/>
          <cell r="O1873"/>
          <cell r="P1873" t="str">
            <v>Víťaz</v>
          </cell>
          <cell r="Q1873"/>
          <cell r="R1873"/>
          <cell r="S1873"/>
          <cell r="T1873"/>
          <cell r="U1873"/>
          <cell r="V1873"/>
          <cell r="W1873"/>
          <cell r="X1873"/>
          <cell r="Z1873"/>
          <cell r="AA1873"/>
          <cell r="AB1873"/>
          <cell r="AC1873"/>
          <cell r="AD1873"/>
        </row>
        <row r="1874">
          <cell r="A1874"/>
          <cell r="B1874"/>
          <cell r="E1874" t="str">
            <v>Skupina :</v>
          </cell>
          <cell r="F1874" t="e">
            <v>#VALUE!</v>
          </cell>
          <cell r="G1874"/>
          <cell r="H1874"/>
          <cell r="I1874" t="e">
            <v>#VALUE!</v>
          </cell>
          <cell r="J1874"/>
          <cell r="K1874"/>
          <cell r="L1874"/>
          <cell r="M1874"/>
          <cell r="N1874" t="e">
            <v>#VALUE!</v>
          </cell>
          <cell r="O1874"/>
          <cell r="P1874"/>
          <cell r="Q1874"/>
          <cell r="R1874"/>
          <cell r="S1874"/>
          <cell r="T1874"/>
          <cell r="U1874"/>
          <cell r="V1874"/>
          <cell r="W1874"/>
          <cell r="X1874"/>
          <cell r="Z1874"/>
          <cell r="AA1874"/>
          <cell r="AB1874"/>
          <cell r="AC1874"/>
          <cell r="AD1874"/>
        </row>
        <row r="1875">
          <cell r="A1875"/>
          <cell r="B1875"/>
          <cell r="E1875"/>
          <cell r="F1875"/>
          <cell r="G1875"/>
          <cell r="H1875"/>
          <cell r="I1875"/>
          <cell r="J1875"/>
          <cell r="K1875"/>
          <cell r="L1875"/>
          <cell r="M1875"/>
          <cell r="N1875"/>
          <cell r="O1875"/>
          <cell r="P1875"/>
          <cell r="Q1875"/>
          <cell r="R1875"/>
          <cell r="S1875"/>
          <cell r="T1875"/>
          <cell r="U1875"/>
          <cell r="V1875"/>
          <cell r="W1875"/>
          <cell r="X1875"/>
          <cell r="Z1875"/>
          <cell r="AA1875"/>
          <cell r="AB1875"/>
          <cell r="AC1875"/>
          <cell r="AD1875"/>
        </row>
        <row r="1876">
          <cell r="A1876"/>
          <cell r="B1876"/>
          <cell r="E1876" t="str">
            <v>Zápas:</v>
          </cell>
          <cell r="F1876" t="e">
            <v>#VALUE!</v>
          </cell>
          <cell r="G1876"/>
          <cell r="H1876"/>
          <cell r="I1876"/>
          <cell r="J1876"/>
          <cell r="K1876"/>
          <cell r="L1876"/>
          <cell r="M1876"/>
          <cell r="N1876"/>
          <cell r="O1876"/>
          <cell r="P1876"/>
          <cell r="Q1876"/>
          <cell r="R1876"/>
          <cell r="S1876"/>
          <cell r="T1876"/>
          <cell r="U1876"/>
          <cell r="V1876"/>
          <cell r="W1876"/>
          <cell r="X1876"/>
          <cell r="Z1876"/>
          <cell r="AA1876"/>
          <cell r="AB1876"/>
          <cell r="AC1876"/>
          <cell r="AD1876"/>
        </row>
        <row r="1877">
          <cell r="A1877"/>
          <cell r="B1877"/>
          <cell r="E1877"/>
          <cell r="F1877"/>
          <cell r="G1877"/>
          <cell r="H1877" t="str">
            <v>Udelené karty - priestupok</v>
          </cell>
          <cell r="I1877"/>
          <cell r="J1877"/>
          <cell r="K1877"/>
          <cell r="L1877"/>
          <cell r="M1877"/>
          <cell r="N1877"/>
          <cell r="O1877"/>
          <cell r="P1877"/>
          <cell r="Q1877"/>
          <cell r="R1877"/>
          <cell r="S1877"/>
          <cell r="T1877"/>
          <cell r="U1877"/>
          <cell r="V1877"/>
          <cell r="W1877"/>
          <cell r="X1877"/>
          <cell r="Z1877"/>
          <cell r="AA1877"/>
          <cell r="AB1877"/>
          <cell r="AC1877"/>
          <cell r="AD1877"/>
        </row>
        <row r="1878">
          <cell r="A1878"/>
          <cell r="B1878"/>
          <cell r="E1878"/>
          <cell r="F1878"/>
          <cell r="G1878"/>
          <cell r="H1878"/>
          <cell r="I1878"/>
          <cell r="J1878"/>
          <cell r="K1878"/>
          <cell r="L1878"/>
          <cell r="M1878"/>
          <cell r="N1878"/>
          <cell r="O1878"/>
          <cell r="P1878"/>
          <cell r="Q1878"/>
          <cell r="R1878"/>
          <cell r="S1878"/>
          <cell r="T1878"/>
          <cell r="U1878"/>
          <cell r="V1878"/>
          <cell r="W1878"/>
          <cell r="X1878"/>
          <cell r="Z1878"/>
          <cell r="AA1878"/>
          <cell r="AB1878"/>
          <cell r="AC1878"/>
          <cell r="AD1878"/>
        </row>
        <row r="1879">
          <cell r="A1879"/>
          <cell r="B1879"/>
          <cell r="E1879"/>
          <cell r="F1879"/>
          <cell r="G1879"/>
          <cell r="H1879"/>
          <cell r="I1879" t="e">
            <v>#VALUE!</v>
          </cell>
          <cell r="J1879"/>
          <cell r="K1879"/>
          <cell r="L1879"/>
          <cell r="M1879"/>
          <cell r="N1879"/>
          <cell r="O1879"/>
          <cell r="P1879" t="e">
            <v>#VALUE!</v>
          </cell>
          <cell r="Q1879"/>
          <cell r="R1879"/>
          <cell r="S1879"/>
          <cell r="T1879"/>
          <cell r="U1879"/>
          <cell r="V1879"/>
          <cell r="W1879"/>
          <cell r="X1879"/>
          <cell r="Z1879"/>
          <cell r="AA1879"/>
          <cell r="AB1879"/>
          <cell r="AC1879"/>
          <cell r="AD1879"/>
        </row>
        <row r="1880">
          <cell r="A1880"/>
          <cell r="B1880"/>
          <cell r="E1880"/>
          <cell r="F1880"/>
          <cell r="G1880"/>
          <cell r="H1880" t="str">
            <v>Ž</v>
          </cell>
          <cell r="I1880"/>
          <cell r="J1880"/>
          <cell r="K1880"/>
          <cell r="L1880"/>
          <cell r="M1880"/>
          <cell r="N1880"/>
          <cell r="O1880" t="str">
            <v>Ž</v>
          </cell>
          <cell r="P1880"/>
          <cell r="Q1880"/>
          <cell r="R1880"/>
          <cell r="S1880"/>
          <cell r="T1880"/>
          <cell r="U1880"/>
          <cell r="V1880"/>
          <cell r="W1880"/>
          <cell r="X1880"/>
          <cell r="Z1880"/>
          <cell r="AA1880"/>
          <cell r="AB1880"/>
          <cell r="AC1880"/>
          <cell r="AD1880"/>
        </row>
        <row r="1881">
          <cell r="A1881"/>
          <cell r="B1881"/>
          <cell r="E1881"/>
          <cell r="F1881"/>
          <cell r="G1881"/>
          <cell r="H1881" t="str">
            <v>ŽČ</v>
          </cell>
          <cell r="I1881"/>
          <cell r="J1881"/>
          <cell r="K1881"/>
          <cell r="L1881"/>
          <cell r="M1881"/>
          <cell r="N1881"/>
          <cell r="O1881" t="str">
            <v>ŽČ</v>
          </cell>
          <cell r="P1881"/>
          <cell r="Q1881"/>
          <cell r="R1881"/>
          <cell r="S1881"/>
          <cell r="T1881"/>
          <cell r="U1881"/>
          <cell r="V1881"/>
          <cell r="W1881"/>
          <cell r="X1881"/>
          <cell r="Z1881"/>
          <cell r="AA1881"/>
          <cell r="AB1881"/>
          <cell r="AC1881"/>
          <cell r="AD1881"/>
        </row>
        <row r="1882">
          <cell r="A1882"/>
          <cell r="B1882"/>
          <cell r="E1882"/>
          <cell r="F1882"/>
          <cell r="G1882"/>
          <cell r="H1882" t="str">
            <v>ŽČ</v>
          </cell>
          <cell r="I1882"/>
          <cell r="J1882"/>
          <cell r="K1882"/>
          <cell r="L1882"/>
          <cell r="M1882"/>
          <cell r="N1882"/>
          <cell r="O1882" t="str">
            <v>ŽČ</v>
          </cell>
          <cell r="P1882"/>
          <cell r="Q1882"/>
          <cell r="R1882"/>
          <cell r="S1882"/>
          <cell r="T1882"/>
          <cell r="U1882"/>
          <cell r="V1882"/>
          <cell r="W1882"/>
          <cell r="X1882"/>
          <cell r="Z1882"/>
          <cell r="AA1882"/>
          <cell r="AB1882"/>
          <cell r="AC1882"/>
          <cell r="AD1882"/>
        </row>
        <row r="1883">
          <cell r="A1883"/>
          <cell r="B1883"/>
          <cell r="E1883"/>
          <cell r="F1883"/>
          <cell r="G1883"/>
          <cell r="H1883"/>
          <cell r="I1883"/>
          <cell r="J1883"/>
          <cell r="K1883"/>
          <cell r="L1883"/>
          <cell r="M1883"/>
          <cell r="N1883"/>
          <cell r="O1883"/>
          <cell r="P1883"/>
          <cell r="Q1883"/>
          <cell r="R1883"/>
          <cell r="S1883"/>
          <cell r="T1883"/>
          <cell r="U1883"/>
          <cell r="V1883"/>
          <cell r="W1883"/>
          <cell r="X1883"/>
          <cell r="Z1883"/>
          <cell r="AA1883"/>
          <cell r="AB1883"/>
          <cell r="AC1883"/>
          <cell r="AD1883"/>
        </row>
        <row r="1884">
          <cell r="A1884"/>
          <cell r="B1884"/>
          <cell r="C1884"/>
          <cell r="D1884"/>
          <cell r="E1884"/>
          <cell r="F1884"/>
          <cell r="G1884"/>
          <cell r="H1884"/>
          <cell r="I1884"/>
          <cell r="J1884"/>
          <cell r="K1884"/>
          <cell r="L1884"/>
          <cell r="M1884"/>
          <cell r="N1884"/>
          <cell r="O1884"/>
          <cell r="P1884"/>
          <cell r="Q1884"/>
          <cell r="R1884"/>
          <cell r="S1884"/>
          <cell r="T1884"/>
          <cell r="U1884"/>
          <cell r="V1884"/>
          <cell r="W1884"/>
          <cell r="X1884"/>
          <cell r="Y1884"/>
          <cell r="Z1884"/>
          <cell r="AA1884"/>
          <cell r="AB1884"/>
          <cell r="AC1884"/>
          <cell r="AD1884"/>
        </row>
        <row r="1885">
          <cell r="A1885" t="e">
            <v>#VALUE!</v>
          </cell>
          <cell r="B1885"/>
          <cell r="E1885" t="str">
            <v xml:space="preserve">zápas č. </v>
          </cell>
          <cell r="F1885" t="e">
            <v>#VALUE!</v>
          </cell>
          <cell r="G1885"/>
          <cell r="H1885" t="str">
            <v>Servis</v>
          </cell>
          <cell r="I1885"/>
          <cell r="J1885"/>
          <cell r="K1885"/>
          <cell r="L1885"/>
          <cell r="M1885"/>
          <cell r="N1885"/>
          <cell r="O1885"/>
          <cell r="P1885"/>
          <cell r="Q1885"/>
          <cell r="R1885"/>
          <cell r="S1885"/>
          <cell r="T1885"/>
          <cell r="U1885"/>
          <cell r="V1885" t="str">
            <v>pomer</v>
          </cell>
          <cell r="W1885"/>
          <cell r="X1885"/>
          <cell r="Y1885" t="str">
            <v>(:)</v>
          </cell>
          <cell r="Z1885" t="str">
            <v/>
          </cell>
          <cell r="AA1885" t="str">
            <v/>
          </cell>
          <cell r="AB1885"/>
          <cell r="AC1885" t="e">
            <v>#VALUE!</v>
          </cell>
          <cell r="AD1885" t="e">
            <v>#VALUE!</v>
          </cell>
        </row>
        <row r="1886">
          <cell r="A1886"/>
          <cell r="B1886"/>
          <cell r="E1886"/>
          <cell r="F1886"/>
          <cell r="G1886" t="str">
            <v>Time out</v>
          </cell>
          <cell r="H1886" t="str">
            <v>Príjem</v>
          </cell>
          <cell r="I1886"/>
          <cell r="J1886"/>
          <cell r="K1886"/>
          <cell r="L1886"/>
          <cell r="M1886"/>
          <cell r="N1886">
            <v>1</v>
          </cell>
          <cell r="O1886">
            <v>2</v>
          </cell>
          <cell r="P1886">
            <v>3</v>
          </cell>
          <cell r="Q1886">
            <v>4</v>
          </cell>
          <cell r="R1886">
            <v>5</v>
          </cell>
          <cell r="S1886">
            <v>6</v>
          </cell>
          <cell r="T1886">
            <v>7</v>
          </cell>
          <cell r="U1886"/>
          <cell r="V1886" t="str">
            <v>setov</v>
          </cell>
          <cell r="W1886"/>
          <cell r="X1886"/>
          <cell r="Z1886"/>
          <cell r="AA1886"/>
          <cell r="AB1886"/>
          <cell r="AC1886"/>
          <cell r="AD1886"/>
        </row>
        <row r="1887">
          <cell r="A1887" t="e">
            <v>#VALUE!</v>
          </cell>
          <cell r="B1887"/>
          <cell r="E1887" t="str">
            <v>Stôl:</v>
          </cell>
          <cell r="F1887" t="e">
            <v>#VALUE!</v>
          </cell>
          <cell r="G1887"/>
          <cell r="H1887"/>
          <cell r="I1887" t="e">
            <v>#VALUE!</v>
          </cell>
          <cell r="J1887"/>
          <cell r="K1887"/>
          <cell r="L1887"/>
          <cell r="M1887"/>
          <cell r="N1887" t="str">
            <v xml:space="preserve"> </v>
          </cell>
          <cell r="O1887" t="str">
            <v xml:space="preserve"> </v>
          </cell>
          <cell r="P1887" t="str">
            <v xml:space="preserve"> </v>
          </cell>
          <cell r="Q1887" t="str">
            <v xml:space="preserve"> </v>
          </cell>
          <cell r="R1887"/>
          <cell r="S1887"/>
          <cell r="T1887"/>
          <cell r="U1887"/>
          <cell r="V1887" t="str">
            <v/>
          </cell>
          <cell r="W1887"/>
          <cell r="X1887"/>
          <cell r="Z1887"/>
          <cell r="AA1887"/>
          <cell r="AB1887"/>
          <cell r="AC1887"/>
          <cell r="AD1887"/>
        </row>
        <row r="1888">
          <cell r="A1888"/>
          <cell r="B1888"/>
          <cell r="E1888"/>
          <cell r="F1888"/>
          <cell r="G1888"/>
          <cell r="H1888"/>
          <cell r="I1888"/>
          <cell r="J1888"/>
          <cell r="K1888"/>
          <cell r="L1888"/>
          <cell r="M1888"/>
          <cell r="N1888"/>
          <cell r="O1888"/>
          <cell r="P1888"/>
          <cell r="Q1888"/>
          <cell r="R1888"/>
          <cell r="S1888"/>
          <cell r="T1888"/>
          <cell r="U1888"/>
          <cell r="V1888"/>
          <cell r="W1888"/>
          <cell r="X1888"/>
          <cell r="Z1888"/>
          <cell r="AA1888"/>
          <cell r="AB1888"/>
          <cell r="AC1888"/>
          <cell r="AD1888"/>
        </row>
        <row r="1889">
          <cell r="A1889"/>
          <cell r="B1889"/>
          <cell r="E1889" t="str">
            <v>Dátum:</v>
          </cell>
          <cell r="F1889">
            <v>43729</v>
          </cell>
          <cell r="G1889"/>
          <cell r="H1889"/>
          <cell r="I1889"/>
          <cell r="J1889"/>
          <cell r="K1889"/>
          <cell r="L1889"/>
          <cell r="M1889"/>
          <cell r="N1889"/>
          <cell r="O1889"/>
          <cell r="P1889"/>
          <cell r="Q1889"/>
          <cell r="R1889"/>
          <cell r="S1889"/>
          <cell r="T1889"/>
          <cell r="U1889"/>
          <cell r="V1889"/>
          <cell r="W1889"/>
          <cell r="X1889"/>
          <cell r="Z1889"/>
          <cell r="AA1889"/>
          <cell r="AB1889"/>
          <cell r="AC1889"/>
          <cell r="AD1889"/>
        </row>
        <row r="1890">
          <cell r="A1890" t="e">
            <v>#VALUE!</v>
          </cell>
          <cell r="B1890"/>
          <cell r="E1890" t="str">
            <v>Čas:</v>
          </cell>
          <cell r="F1890"/>
          <cell r="G1890"/>
          <cell r="H1890"/>
          <cell r="I1890" t="e">
            <v>#VALUE!</v>
          </cell>
          <cell r="J1890"/>
          <cell r="K1890"/>
          <cell r="L1890"/>
          <cell r="M1890"/>
          <cell r="N1890" t="str">
            <v xml:space="preserve"> </v>
          </cell>
          <cell r="O1890" t="str">
            <v xml:space="preserve"> </v>
          </cell>
          <cell r="P1890" t="str">
            <v xml:space="preserve"> </v>
          </cell>
          <cell r="Q1890" t="str">
            <v xml:space="preserve"> </v>
          </cell>
          <cell r="R1890"/>
          <cell r="S1890"/>
          <cell r="T1890"/>
          <cell r="U1890"/>
          <cell r="V1890" t="str">
            <v/>
          </cell>
          <cell r="W1890"/>
          <cell r="X1890"/>
          <cell r="Z1890"/>
          <cell r="AA1890"/>
          <cell r="AB1890"/>
          <cell r="AC1890"/>
          <cell r="AD1890"/>
        </row>
        <row r="1891">
          <cell r="A1891"/>
          <cell r="B1891"/>
          <cell r="E1891"/>
          <cell r="F1891"/>
          <cell r="G1891"/>
          <cell r="H1891"/>
          <cell r="I1891"/>
          <cell r="J1891"/>
          <cell r="K1891"/>
          <cell r="L1891"/>
          <cell r="M1891"/>
          <cell r="N1891"/>
          <cell r="O1891"/>
          <cell r="P1891"/>
          <cell r="Q1891"/>
          <cell r="R1891"/>
          <cell r="S1891"/>
          <cell r="T1891"/>
          <cell r="U1891"/>
          <cell r="V1891"/>
          <cell r="W1891"/>
          <cell r="X1891"/>
          <cell r="Z1891"/>
          <cell r="AA1891"/>
          <cell r="AB1891"/>
          <cell r="AC1891"/>
          <cell r="AD1891"/>
        </row>
        <row r="1892">
          <cell r="A1892"/>
          <cell r="B1892"/>
          <cell r="E1892" t="str">
            <v>Kategória :</v>
          </cell>
          <cell r="F1892" t="str">
            <v>NMŽky</v>
          </cell>
          <cell r="G1892"/>
          <cell r="H1892"/>
          <cell r="I1892"/>
          <cell r="J1892"/>
          <cell r="K1892"/>
          <cell r="L1892"/>
          <cell r="M1892"/>
          <cell r="N1892"/>
          <cell r="O1892"/>
          <cell r="P1892"/>
          <cell r="Q1892"/>
          <cell r="R1892"/>
          <cell r="S1892"/>
          <cell r="T1892"/>
          <cell r="U1892"/>
          <cell r="V1892"/>
          <cell r="W1892"/>
          <cell r="X1892"/>
          <cell r="Z1892"/>
          <cell r="AA1892"/>
          <cell r="AB1892"/>
          <cell r="AC1892"/>
          <cell r="AD1892"/>
        </row>
        <row r="1893">
          <cell r="A1893"/>
          <cell r="B1893"/>
          <cell r="E1893"/>
          <cell r="F1893"/>
          <cell r="G1893"/>
          <cell r="H1893"/>
          <cell r="I1893" t="str">
            <v>Rozhodca</v>
          </cell>
          <cell r="J1893"/>
          <cell r="K1893"/>
          <cell r="L1893"/>
          <cell r="M1893"/>
          <cell r="N1893"/>
          <cell r="O1893"/>
          <cell r="P1893" t="str">
            <v>Víťaz</v>
          </cell>
          <cell r="Q1893"/>
          <cell r="R1893"/>
          <cell r="S1893"/>
          <cell r="T1893"/>
          <cell r="U1893"/>
          <cell r="V1893"/>
          <cell r="W1893"/>
          <cell r="X1893"/>
          <cell r="Z1893"/>
          <cell r="AA1893"/>
          <cell r="AB1893"/>
          <cell r="AC1893"/>
          <cell r="AD1893"/>
        </row>
        <row r="1894">
          <cell r="A1894"/>
          <cell r="B1894"/>
          <cell r="E1894" t="str">
            <v>Skupina :</v>
          </cell>
          <cell r="F1894" t="e">
            <v>#VALUE!</v>
          </cell>
          <cell r="G1894"/>
          <cell r="H1894"/>
          <cell r="I1894"/>
          <cell r="J1894"/>
          <cell r="K1894"/>
          <cell r="L1894"/>
          <cell r="M1894"/>
          <cell r="N1894" t="e">
            <v>#VALUE!</v>
          </cell>
          <cell r="O1894"/>
          <cell r="P1894"/>
          <cell r="Q1894"/>
          <cell r="R1894"/>
          <cell r="S1894"/>
          <cell r="T1894"/>
          <cell r="U1894"/>
          <cell r="V1894"/>
          <cell r="W1894"/>
          <cell r="X1894"/>
          <cell r="Z1894"/>
          <cell r="AA1894"/>
          <cell r="AB1894"/>
          <cell r="AC1894"/>
          <cell r="AD1894"/>
        </row>
        <row r="1895">
          <cell r="A1895"/>
          <cell r="B1895"/>
          <cell r="E1895"/>
          <cell r="F1895"/>
          <cell r="G1895"/>
          <cell r="H1895"/>
          <cell r="I1895"/>
          <cell r="J1895"/>
          <cell r="K1895"/>
          <cell r="L1895"/>
          <cell r="M1895"/>
          <cell r="N1895"/>
          <cell r="O1895"/>
          <cell r="P1895"/>
          <cell r="Q1895"/>
          <cell r="R1895"/>
          <cell r="S1895"/>
          <cell r="T1895"/>
          <cell r="U1895"/>
          <cell r="V1895"/>
          <cell r="W1895"/>
          <cell r="X1895"/>
          <cell r="Z1895"/>
          <cell r="AA1895"/>
          <cell r="AB1895"/>
          <cell r="AC1895"/>
          <cell r="AD1895"/>
        </row>
        <row r="1896">
          <cell r="A1896"/>
          <cell r="B1896"/>
          <cell r="E1896" t="str">
            <v>Zápas:</v>
          </cell>
          <cell r="F1896" t="e">
            <v>#VALUE!</v>
          </cell>
          <cell r="G1896"/>
          <cell r="H1896"/>
          <cell r="I1896"/>
          <cell r="J1896"/>
          <cell r="K1896"/>
          <cell r="L1896"/>
          <cell r="M1896"/>
          <cell r="N1896"/>
          <cell r="O1896"/>
          <cell r="P1896"/>
          <cell r="Q1896"/>
          <cell r="R1896"/>
          <cell r="S1896"/>
          <cell r="T1896"/>
          <cell r="U1896"/>
          <cell r="V1896"/>
          <cell r="W1896"/>
          <cell r="X1896"/>
          <cell r="Z1896"/>
          <cell r="AA1896"/>
          <cell r="AB1896"/>
          <cell r="AC1896"/>
          <cell r="AD1896"/>
        </row>
        <row r="1897">
          <cell r="A1897"/>
          <cell r="B1897"/>
          <cell r="E1897"/>
          <cell r="F1897"/>
          <cell r="G1897"/>
          <cell r="H1897" t="str">
            <v>Udelené karty - priestupok</v>
          </cell>
          <cell r="I1897"/>
          <cell r="J1897"/>
          <cell r="K1897"/>
          <cell r="L1897"/>
          <cell r="M1897"/>
          <cell r="N1897"/>
          <cell r="O1897"/>
          <cell r="P1897"/>
          <cell r="Q1897"/>
          <cell r="R1897"/>
          <cell r="S1897"/>
          <cell r="T1897"/>
          <cell r="U1897"/>
          <cell r="V1897"/>
          <cell r="W1897"/>
          <cell r="X1897"/>
          <cell r="Z1897"/>
          <cell r="AA1897"/>
          <cell r="AB1897"/>
          <cell r="AC1897"/>
          <cell r="AD1897"/>
        </row>
        <row r="1898">
          <cell r="A1898"/>
          <cell r="B1898"/>
          <cell r="E1898"/>
          <cell r="F1898"/>
          <cell r="G1898"/>
          <cell r="H1898"/>
          <cell r="I1898"/>
          <cell r="J1898"/>
          <cell r="K1898"/>
          <cell r="L1898"/>
          <cell r="M1898"/>
          <cell r="N1898"/>
          <cell r="O1898"/>
          <cell r="P1898"/>
          <cell r="Q1898"/>
          <cell r="R1898"/>
          <cell r="S1898"/>
          <cell r="T1898"/>
          <cell r="U1898"/>
          <cell r="V1898"/>
          <cell r="W1898"/>
          <cell r="X1898"/>
          <cell r="Z1898"/>
          <cell r="AA1898"/>
          <cell r="AB1898"/>
          <cell r="AC1898"/>
          <cell r="AD1898"/>
        </row>
        <row r="1899">
          <cell r="A1899"/>
          <cell r="B1899"/>
          <cell r="E1899"/>
          <cell r="F1899"/>
          <cell r="G1899"/>
          <cell r="H1899"/>
          <cell r="I1899" t="e">
            <v>#VALUE!</v>
          </cell>
          <cell r="J1899"/>
          <cell r="K1899"/>
          <cell r="L1899"/>
          <cell r="M1899"/>
          <cell r="N1899"/>
          <cell r="O1899"/>
          <cell r="P1899" t="e">
            <v>#VALUE!</v>
          </cell>
          <cell r="Q1899"/>
          <cell r="R1899"/>
          <cell r="S1899"/>
          <cell r="T1899"/>
          <cell r="U1899"/>
          <cell r="V1899"/>
          <cell r="W1899"/>
          <cell r="X1899"/>
          <cell r="Z1899"/>
          <cell r="AA1899"/>
          <cell r="AB1899"/>
          <cell r="AC1899"/>
          <cell r="AD1899"/>
        </row>
        <row r="1900">
          <cell r="A1900"/>
          <cell r="B1900"/>
          <cell r="E1900"/>
          <cell r="F1900"/>
          <cell r="G1900"/>
          <cell r="H1900" t="str">
            <v>Ž</v>
          </cell>
          <cell r="I1900"/>
          <cell r="J1900"/>
          <cell r="K1900"/>
          <cell r="L1900"/>
          <cell r="M1900"/>
          <cell r="N1900"/>
          <cell r="O1900" t="str">
            <v>Ž</v>
          </cell>
          <cell r="P1900"/>
          <cell r="Q1900"/>
          <cell r="R1900"/>
          <cell r="S1900"/>
          <cell r="T1900"/>
          <cell r="U1900"/>
          <cell r="V1900"/>
          <cell r="W1900"/>
          <cell r="X1900"/>
          <cell r="Z1900"/>
          <cell r="AA1900"/>
          <cell r="AB1900"/>
          <cell r="AC1900"/>
          <cell r="AD1900"/>
        </row>
        <row r="1901">
          <cell r="A1901"/>
          <cell r="B1901"/>
          <cell r="E1901"/>
          <cell r="F1901"/>
          <cell r="G1901"/>
          <cell r="H1901" t="str">
            <v>ŽČ</v>
          </cell>
          <cell r="I1901"/>
          <cell r="J1901"/>
          <cell r="K1901"/>
          <cell r="L1901"/>
          <cell r="M1901"/>
          <cell r="N1901"/>
          <cell r="O1901" t="str">
            <v>ŽČ</v>
          </cell>
          <cell r="P1901"/>
          <cell r="Q1901"/>
          <cell r="R1901"/>
          <cell r="S1901"/>
          <cell r="T1901"/>
          <cell r="U1901"/>
          <cell r="V1901"/>
          <cell r="W1901"/>
          <cell r="X1901"/>
          <cell r="Z1901"/>
          <cell r="AA1901"/>
          <cell r="AB1901"/>
          <cell r="AC1901"/>
          <cell r="AD1901"/>
        </row>
        <row r="1902">
          <cell r="A1902"/>
          <cell r="B1902"/>
          <cell r="E1902"/>
          <cell r="F1902"/>
          <cell r="G1902"/>
          <cell r="H1902" t="str">
            <v>ŽČ</v>
          </cell>
          <cell r="I1902"/>
          <cell r="J1902"/>
          <cell r="K1902"/>
          <cell r="L1902"/>
          <cell r="M1902"/>
          <cell r="N1902"/>
          <cell r="O1902" t="str">
            <v>ŽČ</v>
          </cell>
          <cell r="P1902"/>
          <cell r="Q1902"/>
          <cell r="R1902"/>
          <cell r="S1902"/>
          <cell r="T1902"/>
          <cell r="U1902"/>
          <cell r="V1902"/>
          <cell r="W1902"/>
          <cell r="X1902"/>
          <cell r="Z1902"/>
          <cell r="AA1902"/>
          <cell r="AB1902"/>
          <cell r="AC1902"/>
          <cell r="AD1902"/>
        </row>
        <row r="1903">
          <cell r="A1903"/>
          <cell r="B1903"/>
          <cell r="E1903"/>
          <cell r="F1903"/>
          <cell r="G1903"/>
          <cell r="H1903"/>
          <cell r="I1903"/>
          <cell r="J1903"/>
          <cell r="K1903"/>
          <cell r="L1903"/>
          <cell r="M1903"/>
          <cell r="N1903"/>
          <cell r="O1903"/>
          <cell r="P1903"/>
          <cell r="Q1903"/>
          <cell r="R1903"/>
          <cell r="S1903"/>
          <cell r="T1903"/>
          <cell r="U1903"/>
          <cell r="V1903"/>
          <cell r="W1903"/>
          <cell r="X1903"/>
          <cell r="Z1903"/>
          <cell r="AA1903"/>
          <cell r="AB1903"/>
          <cell r="AC1903"/>
          <cell r="AD1903"/>
        </row>
        <row r="1904">
          <cell r="A1904"/>
          <cell r="B1904"/>
          <cell r="C1904"/>
          <cell r="D1904"/>
          <cell r="E1904"/>
          <cell r="F1904"/>
          <cell r="G1904"/>
          <cell r="H1904"/>
          <cell r="I1904"/>
          <cell r="J1904"/>
          <cell r="K1904"/>
          <cell r="L1904"/>
          <cell r="M1904"/>
          <cell r="N1904"/>
          <cell r="O1904"/>
          <cell r="P1904"/>
          <cell r="Q1904"/>
          <cell r="R1904"/>
          <cell r="S1904"/>
          <cell r="T1904"/>
          <cell r="U1904"/>
          <cell r="V1904"/>
          <cell r="W1904"/>
          <cell r="X1904"/>
          <cell r="Y1904"/>
          <cell r="Z1904"/>
          <cell r="AA1904"/>
          <cell r="AB1904"/>
          <cell r="AC1904"/>
          <cell r="AD1904"/>
        </row>
        <row r="1905">
          <cell r="A1905" t="e">
            <v>#VALUE!</v>
          </cell>
          <cell r="B1905"/>
          <cell r="E1905" t="str">
            <v xml:space="preserve">zápas č. </v>
          </cell>
          <cell r="F1905" t="e">
            <v>#VALUE!</v>
          </cell>
          <cell r="G1905"/>
          <cell r="H1905" t="str">
            <v>Servis</v>
          </cell>
          <cell r="I1905"/>
          <cell r="J1905"/>
          <cell r="K1905"/>
          <cell r="L1905"/>
          <cell r="M1905"/>
          <cell r="N1905"/>
          <cell r="O1905"/>
          <cell r="P1905"/>
          <cell r="Q1905"/>
          <cell r="R1905"/>
          <cell r="S1905"/>
          <cell r="T1905"/>
          <cell r="U1905"/>
          <cell r="V1905" t="str">
            <v>pomer</v>
          </cell>
          <cell r="W1905"/>
          <cell r="X1905"/>
          <cell r="Y1905" t="str">
            <v>(:)</v>
          </cell>
          <cell r="Z1905" t="str">
            <v/>
          </cell>
          <cell r="AA1905" t="str">
            <v/>
          </cell>
          <cell r="AB1905"/>
          <cell r="AC1905" t="e">
            <v>#VALUE!</v>
          </cell>
          <cell r="AD1905" t="e">
            <v>#VALUE!</v>
          </cell>
        </row>
        <row r="1906">
          <cell r="A1906"/>
          <cell r="B1906"/>
          <cell r="E1906"/>
          <cell r="F1906"/>
          <cell r="G1906" t="str">
            <v>Time out</v>
          </cell>
          <cell r="H1906" t="str">
            <v>Príjem</v>
          </cell>
          <cell r="I1906"/>
          <cell r="J1906"/>
          <cell r="K1906"/>
          <cell r="L1906"/>
          <cell r="M1906"/>
          <cell r="N1906">
            <v>1</v>
          </cell>
          <cell r="O1906">
            <v>2</v>
          </cell>
          <cell r="P1906">
            <v>3</v>
          </cell>
          <cell r="Q1906">
            <v>4</v>
          </cell>
          <cell r="R1906">
            <v>5</v>
          </cell>
          <cell r="S1906">
            <v>6</v>
          </cell>
          <cell r="T1906">
            <v>7</v>
          </cell>
          <cell r="U1906"/>
          <cell r="V1906" t="str">
            <v>setov</v>
          </cell>
          <cell r="W1906"/>
          <cell r="X1906"/>
          <cell r="Z1906"/>
          <cell r="AA1906"/>
          <cell r="AB1906"/>
          <cell r="AC1906"/>
          <cell r="AD1906"/>
        </row>
        <row r="1907">
          <cell r="A1907" t="e">
            <v>#VALUE!</v>
          </cell>
          <cell r="B1907"/>
          <cell r="E1907" t="str">
            <v>Stôl:</v>
          </cell>
          <cell r="F1907" t="e">
            <v>#VALUE!</v>
          </cell>
          <cell r="G1907"/>
          <cell r="H1907"/>
          <cell r="I1907" t="e">
            <v>#VALUE!</v>
          </cell>
          <cell r="J1907"/>
          <cell r="K1907"/>
          <cell r="L1907"/>
          <cell r="M1907"/>
          <cell r="N1907" t="str">
            <v xml:space="preserve"> </v>
          </cell>
          <cell r="O1907" t="str">
            <v xml:space="preserve"> </v>
          </cell>
          <cell r="P1907" t="str">
            <v xml:space="preserve"> </v>
          </cell>
          <cell r="Q1907" t="str">
            <v xml:space="preserve"> </v>
          </cell>
          <cell r="R1907"/>
          <cell r="S1907"/>
          <cell r="T1907"/>
          <cell r="U1907"/>
          <cell r="V1907" t="str">
            <v/>
          </cell>
          <cell r="W1907"/>
          <cell r="X1907"/>
          <cell r="Z1907"/>
          <cell r="AA1907"/>
          <cell r="AB1907"/>
          <cell r="AC1907"/>
          <cell r="AD1907"/>
        </row>
        <row r="1908">
          <cell r="A1908"/>
          <cell r="B1908"/>
          <cell r="E1908"/>
          <cell r="F1908"/>
          <cell r="G1908"/>
          <cell r="H1908"/>
          <cell r="I1908"/>
          <cell r="J1908"/>
          <cell r="K1908"/>
          <cell r="L1908"/>
          <cell r="M1908"/>
          <cell r="N1908"/>
          <cell r="O1908"/>
          <cell r="P1908"/>
          <cell r="Q1908"/>
          <cell r="R1908"/>
          <cell r="S1908"/>
          <cell r="T1908"/>
          <cell r="U1908"/>
          <cell r="V1908"/>
          <cell r="W1908"/>
          <cell r="X1908"/>
          <cell r="Z1908"/>
          <cell r="AA1908"/>
          <cell r="AB1908"/>
          <cell r="AC1908"/>
          <cell r="AD1908"/>
        </row>
        <row r="1909">
          <cell r="A1909"/>
          <cell r="B1909"/>
          <cell r="E1909" t="str">
            <v>Dátum:</v>
          </cell>
          <cell r="F1909">
            <v>43729</v>
          </cell>
          <cell r="G1909"/>
          <cell r="H1909"/>
          <cell r="I1909"/>
          <cell r="J1909"/>
          <cell r="K1909"/>
          <cell r="L1909"/>
          <cell r="M1909"/>
          <cell r="N1909"/>
          <cell r="O1909"/>
          <cell r="P1909"/>
          <cell r="Q1909"/>
          <cell r="R1909"/>
          <cell r="S1909"/>
          <cell r="T1909"/>
          <cell r="U1909"/>
          <cell r="V1909"/>
          <cell r="W1909"/>
          <cell r="X1909"/>
          <cell r="Z1909"/>
          <cell r="AA1909"/>
          <cell r="AB1909"/>
          <cell r="AC1909"/>
          <cell r="AD1909"/>
        </row>
        <row r="1910">
          <cell r="A1910" t="e">
            <v>#VALUE!</v>
          </cell>
          <cell r="B1910"/>
          <cell r="E1910" t="str">
            <v>Čas:</v>
          </cell>
          <cell r="F1910"/>
          <cell r="G1910"/>
          <cell r="H1910"/>
          <cell r="I1910" t="e">
            <v>#VALUE!</v>
          </cell>
          <cell r="J1910"/>
          <cell r="K1910"/>
          <cell r="L1910"/>
          <cell r="M1910"/>
          <cell r="N1910" t="str">
            <v xml:space="preserve"> </v>
          </cell>
          <cell r="O1910" t="str">
            <v xml:space="preserve"> </v>
          </cell>
          <cell r="P1910" t="str">
            <v xml:space="preserve"> </v>
          </cell>
          <cell r="Q1910" t="str">
            <v xml:space="preserve"> </v>
          </cell>
          <cell r="R1910"/>
          <cell r="S1910"/>
          <cell r="T1910"/>
          <cell r="U1910"/>
          <cell r="V1910" t="str">
            <v/>
          </cell>
          <cell r="W1910"/>
          <cell r="X1910"/>
          <cell r="Z1910"/>
          <cell r="AA1910"/>
          <cell r="AB1910"/>
          <cell r="AC1910"/>
          <cell r="AD1910"/>
        </row>
        <row r="1911">
          <cell r="A1911"/>
          <cell r="B1911"/>
          <cell r="E1911"/>
          <cell r="F1911"/>
          <cell r="G1911"/>
          <cell r="H1911"/>
          <cell r="I1911"/>
          <cell r="J1911"/>
          <cell r="K1911"/>
          <cell r="L1911"/>
          <cell r="M1911"/>
          <cell r="N1911"/>
          <cell r="O1911"/>
          <cell r="P1911"/>
          <cell r="Q1911"/>
          <cell r="R1911"/>
          <cell r="S1911"/>
          <cell r="T1911"/>
          <cell r="U1911"/>
          <cell r="V1911"/>
          <cell r="W1911"/>
          <cell r="X1911"/>
          <cell r="Z1911"/>
          <cell r="AA1911"/>
          <cell r="AB1911"/>
          <cell r="AC1911"/>
          <cell r="AD1911"/>
        </row>
        <row r="1912">
          <cell r="A1912"/>
          <cell r="B1912"/>
          <cell r="E1912" t="str">
            <v>Kategória :</v>
          </cell>
          <cell r="F1912" t="str">
            <v>NMŽky</v>
          </cell>
          <cell r="G1912"/>
          <cell r="H1912"/>
          <cell r="I1912"/>
          <cell r="J1912"/>
          <cell r="K1912"/>
          <cell r="L1912"/>
          <cell r="M1912"/>
          <cell r="N1912"/>
          <cell r="O1912"/>
          <cell r="P1912"/>
          <cell r="Q1912"/>
          <cell r="R1912"/>
          <cell r="S1912"/>
          <cell r="T1912"/>
          <cell r="U1912"/>
          <cell r="V1912"/>
          <cell r="W1912"/>
          <cell r="X1912"/>
          <cell r="Z1912"/>
          <cell r="AA1912"/>
          <cell r="AB1912"/>
          <cell r="AC1912"/>
          <cell r="AD1912"/>
        </row>
        <row r="1913">
          <cell r="A1913"/>
          <cell r="B1913"/>
          <cell r="E1913"/>
          <cell r="F1913"/>
          <cell r="G1913"/>
          <cell r="H1913"/>
          <cell r="I1913" t="str">
            <v>Rozhodca</v>
          </cell>
          <cell r="J1913"/>
          <cell r="K1913"/>
          <cell r="L1913"/>
          <cell r="M1913"/>
          <cell r="N1913"/>
          <cell r="O1913"/>
          <cell r="P1913" t="str">
            <v>Víťaz</v>
          </cell>
          <cell r="Q1913"/>
          <cell r="R1913"/>
          <cell r="S1913"/>
          <cell r="T1913"/>
          <cell r="U1913"/>
          <cell r="V1913"/>
          <cell r="W1913"/>
          <cell r="X1913"/>
          <cell r="Z1913"/>
          <cell r="AA1913"/>
          <cell r="AB1913"/>
          <cell r="AC1913"/>
          <cell r="AD1913"/>
        </row>
        <row r="1914">
          <cell r="A1914"/>
          <cell r="B1914"/>
          <cell r="E1914" t="str">
            <v>Skupina :</v>
          </cell>
          <cell r="F1914" t="e">
            <v>#VALUE!</v>
          </cell>
          <cell r="G1914"/>
          <cell r="H1914"/>
          <cell r="I1914"/>
          <cell r="J1914"/>
          <cell r="K1914"/>
          <cell r="L1914"/>
          <cell r="M1914"/>
          <cell r="N1914" t="e">
            <v>#VALUE!</v>
          </cell>
          <cell r="O1914"/>
          <cell r="P1914"/>
          <cell r="Q1914"/>
          <cell r="R1914"/>
          <cell r="S1914"/>
          <cell r="T1914"/>
          <cell r="U1914"/>
          <cell r="V1914"/>
          <cell r="W1914"/>
          <cell r="X1914"/>
          <cell r="Z1914"/>
          <cell r="AA1914"/>
          <cell r="AB1914"/>
          <cell r="AC1914"/>
          <cell r="AD1914"/>
        </row>
        <row r="1915">
          <cell r="A1915"/>
          <cell r="B1915"/>
          <cell r="E1915"/>
          <cell r="F1915"/>
          <cell r="G1915"/>
          <cell r="H1915"/>
          <cell r="I1915"/>
          <cell r="J1915"/>
          <cell r="K1915"/>
          <cell r="L1915"/>
          <cell r="M1915"/>
          <cell r="N1915"/>
          <cell r="O1915"/>
          <cell r="P1915"/>
          <cell r="Q1915"/>
          <cell r="R1915"/>
          <cell r="S1915"/>
          <cell r="T1915"/>
          <cell r="U1915"/>
          <cell r="V1915"/>
          <cell r="W1915"/>
          <cell r="X1915"/>
          <cell r="Z1915"/>
          <cell r="AA1915"/>
          <cell r="AB1915"/>
          <cell r="AC1915"/>
          <cell r="AD1915"/>
        </row>
        <row r="1916">
          <cell r="A1916"/>
          <cell r="B1916"/>
          <cell r="E1916" t="str">
            <v>Zápas:</v>
          </cell>
          <cell r="F1916" t="e">
            <v>#VALUE!</v>
          </cell>
          <cell r="G1916"/>
          <cell r="H1916"/>
          <cell r="I1916"/>
          <cell r="J1916"/>
          <cell r="K1916"/>
          <cell r="L1916"/>
          <cell r="M1916"/>
          <cell r="N1916"/>
          <cell r="O1916"/>
          <cell r="P1916"/>
          <cell r="Q1916"/>
          <cell r="R1916"/>
          <cell r="S1916"/>
          <cell r="T1916"/>
          <cell r="U1916"/>
          <cell r="V1916"/>
          <cell r="W1916"/>
          <cell r="X1916"/>
          <cell r="Z1916"/>
          <cell r="AA1916"/>
          <cell r="AB1916"/>
          <cell r="AC1916"/>
          <cell r="AD1916"/>
        </row>
        <row r="1917">
          <cell r="A1917"/>
          <cell r="B1917"/>
          <cell r="E1917"/>
          <cell r="F1917"/>
          <cell r="G1917"/>
          <cell r="H1917" t="str">
            <v>Udelené karty - priestupok</v>
          </cell>
          <cell r="I1917"/>
          <cell r="J1917"/>
          <cell r="K1917"/>
          <cell r="L1917"/>
          <cell r="M1917"/>
          <cell r="N1917"/>
          <cell r="O1917"/>
          <cell r="P1917"/>
          <cell r="Q1917"/>
          <cell r="R1917"/>
          <cell r="S1917"/>
          <cell r="T1917"/>
          <cell r="U1917"/>
          <cell r="V1917"/>
          <cell r="W1917"/>
          <cell r="X1917"/>
          <cell r="Z1917"/>
          <cell r="AA1917"/>
          <cell r="AB1917"/>
          <cell r="AC1917"/>
          <cell r="AD1917"/>
        </row>
        <row r="1918">
          <cell r="A1918"/>
          <cell r="B1918"/>
          <cell r="E1918"/>
          <cell r="F1918"/>
          <cell r="G1918"/>
          <cell r="H1918"/>
          <cell r="I1918"/>
          <cell r="J1918"/>
          <cell r="K1918"/>
          <cell r="L1918"/>
          <cell r="M1918"/>
          <cell r="N1918"/>
          <cell r="O1918"/>
          <cell r="P1918"/>
          <cell r="Q1918"/>
          <cell r="R1918"/>
          <cell r="S1918"/>
          <cell r="T1918"/>
          <cell r="U1918"/>
          <cell r="V1918"/>
          <cell r="W1918"/>
          <cell r="X1918"/>
          <cell r="Z1918"/>
          <cell r="AA1918"/>
          <cell r="AB1918"/>
          <cell r="AC1918"/>
          <cell r="AD1918"/>
        </row>
        <row r="1919">
          <cell r="A1919"/>
          <cell r="B1919"/>
          <cell r="E1919"/>
          <cell r="F1919"/>
          <cell r="G1919"/>
          <cell r="H1919"/>
          <cell r="I1919" t="e">
            <v>#VALUE!</v>
          </cell>
          <cell r="J1919"/>
          <cell r="K1919"/>
          <cell r="L1919"/>
          <cell r="M1919"/>
          <cell r="N1919"/>
          <cell r="O1919"/>
          <cell r="P1919" t="e">
            <v>#VALUE!</v>
          </cell>
          <cell r="Q1919"/>
          <cell r="R1919"/>
          <cell r="S1919"/>
          <cell r="T1919"/>
          <cell r="U1919"/>
          <cell r="V1919"/>
          <cell r="W1919"/>
          <cell r="X1919"/>
          <cell r="Z1919"/>
          <cell r="AA1919"/>
          <cell r="AB1919"/>
          <cell r="AC1919"/>
          <cell r="AD1919"/>
        </row>
        <row r="1920">
          <cell r="A1920"/>
          <cell r="B1920"/>
          <cell r="E1920"/>
          <cell r="F1920"/>
          <cell r="G1920"/>
          <cell r="H1920" t="str">
            <v>Ž</v>
          </cell>
          <cell r="I1920"/>
          <cell r="J1920"/>
          <cell r="K1920"/>
          <cell r="L1920"/>
          <cell r="M1920"/>
          <cell r="N1920"/>
          <cell r="O1920" t="str">
            <v>Ž</v>
          </cell>
          <cell r="P1920"/>
          <cell r="Q1920"/>
          <cell r="R1920"/>
          <cell r="S1920"/>
          <cell r="T1920"/>
          <cell r="U1920"/>
          <cell r="V1920"/>
          <cell r="W1920"/>
          <cell r="X1920"/>
          <cell r="Z1920"/>
          <cell r="AA1920"/>
          <cell r="AB1920"/>
          <cell r="AC1920"/>
          <cell r="AD1920"/>
        </row>
        <row r="1921">
          <cell r="A1921"/>
          <cell r="B1921"/>
          <cell r="E1921"/>
          <cell r="F1921"/>
          <cell r="G1921"/>
          <cell r="H1921" t="str">
            <v>ŽČ</v>
          </cell>
          <cell r="I1921"/>
          <cell r="J1921"/>
          <cell r="K1921"/>
          <cell r="L1921"/>
          <cell r="M1921"/>
          <cell r="N1921"/>
          <cell r="O1921" t="str">
            <v>ŽČ</v>
          </cell>
          <cell r="P1921"/>
          <cell r="Q1921"/>
          <cell r="R1921"/>
          <cell r="S1921"/>
          <cell r="T1921"/>
          <cell r="U1921"/>
          <cell r="V1921"/>
          <cell r="W1921"/>
          <cell r="X1921"/>
          <cell r="Z1921"/>
          <cell r="AA1921"/>
          <cell r="AB1921"/>
          <cell r="AC1921"/>
          <cell r="AD1921"/>
        </row>
        <row r="1922">
          <cell r="A1922"/>
          <cell r="B1922"/>
          <cell r="E1922"/>
          <cell r="F1922"/>
          <cell r="G1922"/>
          <cell r="H1922" t="str">
            <v>ŽČ</v>
          </cell>
          <cell r="I1922"/>
          <cell r="J1922"/>
          <cell r="K1922"/>
          <cell r="L1922"/>
          <cell r="M1922"/>
          <cell r="N1922"/>
          <cell r="O1922" t="str">
            <v>ŽČ</v>
          </cell>
          <cell r="P1922"/>
          <cell r="Q1922"/>
          <cell r="R1922"/>
          <cell r="S1922"/>
          <cell r="T1922"/>
          <cell r="U1922"/>
          <cell r="V1922"/>
          <cell r="W1922"/>
          <cell r="X1922"/>
          <cell r="Z1922"/>
          <cell r="AA1922"/>
          <cell r="AB1922"/>
          <cell r="AC1922"/>
          <cell r="AD1922"/>
        </row>
        <row r="1923">
          <cell r="A1923"/>
          <cell r="B1923"/>
          <cell r="E1923"/>
          <cell r="F1923"/>
          <cell r="G1923"/>
          <cell r="H1923"/>
          <cell r="I1923"/>
          <cell r="J1923"/>
          <cell r="K1923"/>
          <cell r="L1923"/>
          <cell r="M1923"/>
          <cell r="N1923"/>
          <cell r="O1923"/>
          <cell r="P1923"/>
          <cell r="Q1923"/>
          <cell r="R1923"/>
          <cell r="S1923"/>
          <cell r="T1923"/>
          <cell r="U1923"/>
          <cell r="V1923"/>
          <cell r="W1923"/>
          <cell r="X1923"/>
          <cell r="Z1923"/>
          <cell r="AA1923"/>
          <cell r="AB1923"/>
          <cell r="AC1923"/>
          <cell r="AD1923"/>
        </row>
        <row r="1924">
          <cell r="A1924"/>
          <cell r="B1924"/>
          <cell r="C1924"/>
          <cell r="D1924"/>
          <cell r="E1924"/>
          <cell r="F1924"/>
          <cell r="G1924"/>
          <cell r="H1924"/>
          <cell r="I1924"/>
          <cell r="J1924"/>
          <cell r="K1924"/>
          <cell r="L1924"/>
          <cell r="M1924"/>
          <cell r="N1924"/>
          <cell r="O1924"/>
          <cell r="P1924"/>
          <cell r="Q1924"/>
          <cell r="R1924"/>
          <cell r="S1924"/>
          <cell r="T1924"/>
          <cell r="U1924"/>
          <cell r="V1924"/>
          <cell r="W1924"/>
          <cell r="X1924"/>
          <cell r="Y1924"/>
          <cell r="Z1924"/>
          <cell r="AA1924"/>
          <cell r="AB1924"/>
          <cell r="AC1924"/>
          <cell r="AD1924"/>
        </row>
        <row r="1925">
          <cell r="A1925" t="e">
            <v>#VALUE!</v>
          </cell>
          <cell r="B1925"/>
          <cell r="E1925" t="str">
            <v xml:space="preserve">zápas č. </v>
          </cell>
          <cell r="F1925" t="e">
            <v>#VALUE!</v>
          </cell>
          <cell r="G1925"/>
          <cell r="H1925" t="str">
            <v>Servis</v>
          </cell>
          <cell r="I1925"/>
          <cell r="J1925"/>
          <cell r="K1925"/>
          <cell r="L1925"/>
          <cell r="M1925"/>
          <cell r="N1925"/>
          <cell r="O1925"/>
          <cell r="P1925"/>
          <cell r="Q1925"/>
          <cell r="R1925"/>
          <cell r="S1925"/>
          <cell r="T1925"/>
          <cell r="U1925"/>
          <cell r="V1925" t="str">
            <v>pomer</v>
          </cell>
          <cell r="W1925"/>
          <cell r="X1925"/>
          <cell r="Y1925" t="str">
            <v>(:)</v>
          </cell>
          <cell r="Z1925" t="str">
            <v/>
          </cell>
          <cell r="AA1925" t="str">
            <v/>
          </cell>
          <cell r="AB1925"/>
          <cell r="AC1925" t="e">
            <v>#VALUE!</v>
          </cell>
          <cell r="AD1925" t="e">
            <v>#VALUE!</v>
          </cell>
        </row>
        <row r="1926">
          <cell r="A1926"/>
          <cell r="B1926"/>
          <cell r="E1926"/>
          <cell r="F1926"/>
          <cell r="G1926" t="str">
            <v>Time out</v>
          </cell>
          <cell r="H1926" t="str">
            <v>Príjem</v>
          </cell>
          <cell r="I1926"/>
          <cell r="J1926"/>
          <cell r="K1926"/>
          <cell r="L1926"/>
          <cell r="M1926"/>
          <cell r="N1926">
            <v>1</v>
          </cell>
          <cell r="O1926">
            <v>2</v>
          </cell>
          <cell r="P1926">
            <v>3</v>
          </cell>
          <cell r="Q1926">
            <v>4</v>
          </cell>
          <cell r="R1926">
            <v>5</v>
          </cell>
          <cell r="S1926">
            <v>6</v>
          </cell>
          <cell r="T1926">
            <v>7</v>
          </cell>
          <cell r="U1926"/>
          <cell r="V1926" t="str">
            <v>setov</v>
          </cell>
          <cell r="W1926"/>
          <cell r="X1926"/>
          <cell r="Z1926"/>
          <cell r="AA1926"/>
          <cell r="AB1926"/>
          <cell r="AC1926"/>
          <cell r="AD1926"/>
        </row>
        <row r="1927">
          <cell r="A1927" t="e">
            <v>#VALUE!</v>
          </cell>
          <cell r="B1927"/>
          <cell r="E1927" t="str">
            <v>Stôl:</v>
          </cell>
          <cell r="F1927" t="e">
            <v>#VALUE!</v>
          </cell>
          <cell r="G1927"/>
          <cell r="H1927"/>
          <cell r="I1927" t="e">
            <v>#VALUE!</v>
          </cell>
          <cell r="J1927"/>
          <cell r="K1927"/>
          <cell r="L1927"/>
          <cell r="M1927"/>
          <cell r="N1927" t="str">
            <v xml:space="preserve"> </v>
          </cell>
          <cell r="O1927" t="str">
            <v xml:space="preserve"> </v>
          </cell>
          <cell r="P1927" t="str">
            <v xml:space="preserve"> </v>
          </cell>
          <cell r="Q1927" t="str">
            <v xml:space="preserve"> </v>
          </cell>
          <cell r="R1927"/>
          <cell r="S1927"/>
          <cell r="T1927"/>
          <cell r="U1927"/>
          <cell r="V1927" t="str">
            <v/>
          </cell>
          <cell r="W1927"/>
          <cell r="X1927"/>
          <cell r="Z1927"/>
          <cell r="AA1927"/>
          <cell r="AB1927"/>
          <cell r="AC1927"/>
          <cell r="AD1927"/>
        </row>
        <row r="1928">
          <cell r="A1928"/>
          <cell r="B1928"/>
          <cell r="E1928"/>
          <cell r="F1928"/>
          <cell r="G1928"/>
          <cell r="H1928"/>
          <cell r="I1928"/>
          <cell r="J1928"/>
          <cell r="K1928"/>
          <cell r="L1928"/>
          <cell r="M1928"/>
          <cell r="N1928"/>
          <cell r="O1928"/>
          <cell r="P1928"/>
          <cell r="Q1928"/>
          <cell r="R1928"/>
          <cell r="S1928"/>
          <cell r="T1928"/>
          <cell r="U1928"/>
          <cell r="V1928"/>
          <cell r="W1928"/>
          <cell r="X1928"/>
          <cell r="Z1928"/>
          <cell r="AA1928"/>
          <cell r="AB1928"/>
          <cell r="AC1928"/>
          <cell r="AD1928"/>
        </row>
        <row r="1929">
          <cell r="A1929"/>
          <cell r="B1929"/>
          <cell r="E1929" t="str">
            <v>Dátum:</v>
          </cell>
          <cell r="F1929">
            <v>43729</v>
          </cell>
          <cell r="G1929"/>
          <cell r="H1929"/>
          <cell r="I1929"/>
          <cell r="J1929"/>
          <cell r="K1929"/>
          <cell r="L1929"/>
          <cell r="M1929"/>
          <cell r="N1929"/>
          <cell r="O1929"/>
          <cell r="P1929"/>
          <cell r="Q1929"/>
          <cell r="R1929"/>
          <cell r="S1929"/>
          <cell r="T1929"/>
          <cell r="U1929"/>
          <cell r="V1929"/>
          <cell r="W1929"/>
          <cell r="X1929"/>
          <cell r="Z1929"/>
          <cell r="AA1929"/>
          <cell r="AB1929"/>
          <cell r="AC1929"/>
          <cell r="AD1929"/>
        </row>
        <row r="1930">
          <cell r="A1930" t="e">
            <v>#VALUE!</v>
          </cell>
          <cell r="B1930"/>
          <cell r="E1930" t="str">
            <v>Čas:</v>
          </cell>
          <cell r="F1930"/>
          <cell r="G1930"/>
          <cell r="H1930"/>
          <cell r="I1930" t="e">
            <v>#VALUE!</v>
          </cell>
          <cell r="J1930"/>
          <cell r="K1930"/>
          <cell r="L1930"/>
          <cell r="M1930"/>
          <cell r="N1930" t="str">
            <v xml:space="preserve"> </v>
          </cell>
          <cell r="O1930" t="str">
            <v xml:space="preserve"> </v>
          </cell>
          <cell r="P1930" t="str">
            <v xml:space="preserve"> </v>
          </cell>
          <cell r="Q1930" t="str">
            <v xml:space="preserve"> </v>
          </cell>
          <cell r="R1930"/>
          <cell r="S1930"/>
          <cell r="T1930"/>
          <cell r="U1930"/>
          <cell r="V1930" t="str">
            <v/>
          </cell>
          <cell r="W1930"/>
          <cell r="X1930"/>
          <cell r="Z1930"/>
          <cell r="AA1930"/>
          <cell r="AB1930"/>
          <cell r="AC1930"/>
          <cell r="AD1930"/>
        </row>
        <row r="1931">
          <cell r="A1931"/>
          <cell r="B1931"/>
          <cell r="E1931"/>
          <cell r="F1931"/>
          <cell r="G1931"/>
          <cell r="H1931"/>
          <cell r="I1931"/>
          <cell r="J1931"/>
          <cell r="K1931"/>
          <cell r="L1931"/>
          <cell r="M1931"/>
          <cell r="N1931"/>
          <cell r="O1931"/>
          <cell r="P1931"/>
          <cell r="Q1931"/>
          <cell r="R1931"/>
          <cell r="S1931"/>
          <cell r="T1931"/>
          <cell r="U1931"/>
          <cell r="V1931"/>
          <cell r="W1931"/>
          <cell r="X1931"/>
          <cell r="Z1931"/>
          <cell r="AA1931"/>
          <cell r="AB1931"/>
          <cell r="AC1931"/>
          <cell r="AD1931"/>
        </row>
        <row r="1932">
          <cell r="A1932"/>
          <cell r="B1932"/>
          <cell r="E1932" t="str">
            <v>Kategória :</v>
          </cell>
          <cell r="F1932" t="str">
            <v>NMŽky</v>
          </cell>
          <cell r="G1932"/>
          <cell r="H1932"/>
          <cell r="I1932"/>
          <cell r="J1932"/>
          <cell r="K1932"/>
          <cell r="L1932"/>
          <cell r="M1932"/>
          <cell r="N1932"/>
          <cell r="O1932"/>
          <cell r="P1932"/>
          <cell r="Q1932"/>
          <cell r="R1932"/>
          <cell r="S1932"/>
          <cell r="T1932"/>
          <cell r="U1932"/>
          <cell r="V1932"/>
          <cell r="W1932"/>
          <cell r="X1932"/>
          <cell r="Z1932"/>
          <cell r="AA1932"/>
          <cell r="AB1932"/>
          <cell r="AC1932"/>
          <cell r="AD1932"/>
        </row>
        <row r="1933">
          <cell r="A1933"/>
          <cell r="B1933"/>
          <cell r="E1933"/>
          <cell r="F1933"/>
          <cell r="G1933"/>
          <cell r="H1933"/>
          <cell r="I1933" t="str">
            <v>Rozhodca</v>
          </cell>
          <cell r="J1933"/>
          <cell r="K1933"/>
          <cell r="L1933"/>
          <cell r="M1933"/>
          <cell r="N1933"/>
          <cell r="O1933"/>
          <cell r="P1933" t="str">
            <v>Víťaz</v>
          </cell>
          <cell r="Q1933"/>
          <cell r="R1933"/>
          <cell r="S1933"/>
          <cell r="T1933"/>
          <cell r="U1933"/>
          <cell r="V1933"/>
          <cell r="W1933"/>
          <cell r="X1933"/>
          <cell r="Z1933"/>
          <cell r="AA1933"/>
          <cell r="AB1933"/>
          <cell r="AC1933"/>
          <cell r="AD1933"/>
        </row>
        <row r="1934">
          <cell r="A1934"/>
          <cell r="B1934"/>
          <cell r="E1934" t="str">
            <v>Skupina :</v>
          </cell>
          <cell r="F1934" t="e">
            <v>#VALUE!</v>
          </cell>
          <cell r="G1934"/>
          <cell r="H1934"/>
          <cell r="I1934"/>
          <cell r="J1934"/>
          <cell r="K1934"/>
          <cell r="L1934"/>
          <cell r="M1934"/>
          <cell r="N1934" t="e">
            <v>#VALUE!</v>
          </cell>
          <cell r="O1934"/>
          <cell r="P1934"/>
          <cell r="Q1934"/>
          <cell r="R1934"/>
          <cell r="S1934"/>
          <cell r="T1934"/>
          <cell r="U1934"/>
          <cell r="V1934"/>
          <cell r="W1934"/>
          <cell r="X1934"/>
          <cell r="Z1934"/>
          <cell r="AA1934"/>
          <cell r="AB1934"/>
          <cell r="AC1934"/>
          <cell r="AD1934"/>
        </row>
        <row r="1935">
          <cell r="A1935"/>
          <cell r="B1935"/>
          <cell r="E1935"/>
          <cell r="F1935"/>
          <cell r="G1935"/>
          <cell r="H1935"/>
          <cell r="I1935"/>
          <cell r="J1935"/>
          <cell r="K1935"/>
          <cell r="L1935"/>
          <cell r="M1935"/>
          <cell r="N1935"/>
          <cell r="O1935"/>
          <cell r="P1935"/>
          <cell r="Q1935"/>
          <cell r="R1935"/>
          <cell r="S1935"/>
          <cell r="T1935"/>
          <cell r="U1935"/>
          <cell r="V1935"/>
          <cell r="W1935"/>
          <cell r="X1935"/>
          <cell r="Z1935"/>
          <cell r="AA1935"/>
          <cell r="AB1935"/>
          <cell r="AC1935"/>
          <cell r="AD1935"/>
        </row>
        <row r="1936">
          <cell r="A1936"/>
          <cell r="B1936"/>
          <cell r="E1936" t="str">
            <v>Zápas:</v>
          </cell>
          <cell r="F1936" t="e">
            <v>#VALUE!</v>
          </cell>
          <cell r="G1936"/>
          <cell r="H1936"/>
          <cell r="I1936"/>
          <cell r="J1936"/>
          <cell r="K1936"/>
          <cell r="L1936"/>
          <cell r="M1936"/>
          <cell r="N1936"/>
          <cell r="O1936"/>
          <cell r="P1936"/>
          <cell r="Q1936"/>
          <cell r="R1936"/>
          <cell r="S1936"/>
          <cell r="T1936"/>
          <cell r="U1936"/>
          <cell r="V1936"/>
          <cell r="W1936"/>
          <cell r="X1936"/>
          <cell r="Z1936"/>
          <cell r="AA1936"/>
          <cell r="AB1936"/>
          <cell r="AC1936"/>
          <cell r="AD1936"/>
        </row>
        <row r="1937">
          <cell r="A1937"/>
          <cell r="B1937"/>
          <cell r="E1937"/>
          <cell r="F1937"/>
          <cell r="G1937"/>
          <cell r="H1937" t="str">
            <v>Udelené karty - priestupok</v>
          </cell>
          <cell r="I1937"/>
          <cell r="J1937"/>
          <cell r="K1937"/>
          <cell r="L1937"/>
          <cell r="M1937"/>
          <cell r="N1937"/>
          <cell r="O1937"/>
          <cell r="P1937"/>
          <cell r="Q1937"/>
          <cell r="R1937"/>
          <cell r="S1937"/>
          <cell r="T1937"/>
          <cell r="U1937"/>
          <cell r="V1937"/>
          <cell r="W1937"/>
          <cell r="X1937"/>
          <cell r="Z1937"/>
          <cell r="AA1937"/>
          <cell r="AB1937"/>
          <cell r="AC1937"/>
          <cell r="AD1937"/>
        </row>
        <row r="1938">
          <cell r="A1938"/>
          <cell r="B1938"/>
          <cell r="E1938"/>
          <cell r="F1938"/>
          <cell r="G1938"/>
          <cell r="H1938"/>
          <cell r="I1938"/>
          <cell r="J1938"/>
          <cell r="K1938"/>
          <cell r="L1938"/>
          <cell r="M1938"/>
          <cell r="N1938"/>
          <cell r="O1938"/>
          <cell r="P1938"/>
          <cell r="Q1938"/>
          <cell r="R1938"/>
          <cell r="S1938"/>
          <cell r="T1938"/>
          <cell r="U1938"/>
          <cell r="V1938"/>
          <cell r="W1938"/>
          <cell r="X1938"/>
          <cell r="Z1938"/>
          <cell r="AA1938"/>
          <cell r="AB1938"/>
          <cell r="AC1938"/>
          <cell r="AD1938"/>
        </row>
        <row r="1939">
          <cell r="A1939"/>
          <cell r="B1939"/>
          <cell r="E1939"/>
          <cell r="F1939"/>
          <cell r="G1939"/>
          <cell r="H1939"/>
          <cell r="I1939" t="e">
            <v>#VALUE!</v>
          </cell>
          <cell r="J1939"/>
          <cell r="K1939"/>
          <cell r="L1939"/>
          <cell r="M1939"/>
          <cell r="N1939"/>
          <cell r="O1939"/>
          <cell r="P1939" t="e">
            <v>#VALUE!</v>
          </cell>
          <cell r="Q1939"/>
          <cell r="R1939"/>
          <cell r="S1939"/>
          <cell r="T1939"/>
          <cell r="U1939"/>
          <cell r="V1939"/>
          <cell r="W1939"/>
          <cell r="X1939"/>
          <cell r="Z1939"/>
          <cell r="AA1939"/>
          <cell r="AB1939"/>
          <cell r="AC1939"/>
          <cell r="AD1939"/>
        </row>
        <row r="1940">
          <cell r="A1940"/>
          <cell r="B1940"/>
          <cell r="E1940"/>
          <cell r="F1940"/>
          <cell r="G1940"/>
          <cell r="H1940" t="str">
            <v>Ž</v>
          </cell>
          <cell r="I1940"/>
          <cell r="J1940"/>
          <cell r="K1940"/>
          <cell r="L1940"/>
          <cell r="M1940"/>
          <cell r="N1940"/>
          <cell r="O1940" t="str">
            <v>Ž</v>
          </cell>
          <cell r="P1940"/>
          <cell r="Q1940"/>
          <cell r="R1940"/>
          <cell r="S1940"/>
          <cell r="T1940"/>
          <cell r="U1940"/>
          <cell r="V1940"/>
          <cell r="W1940"/>
          <cell r="X1940"/>
          <cell r="Z1940"/>
          <cell r="AA1940"/>
          <cell r="AB1940"/>
          <cell r="AC1940"/>
          <cell r="AD1940"/>
        </row>
        <row r="1941">
          <cell r="A1941"/>
          <cell r="B1941"/>
          <cell r="E1941"/>
          <cell r="F1941"/>
          <cell r="G1941"/>
          <cell r="H1941" t="str">
            <v>ŽČ</v>
          </cell>
          <cell r="I1941"/>
          <cell r="J1941"/>
          <cell r="K1941"/>
          <cell r="L1941"/>
          <cell r="M1941"/>
          <cell r="N1941"/>
          <cell r="O1941" t="str">
            <v>ŽČ</v>
          </cell>
          <cell r="P1941"/>
          <cell r="Q1941"/>
          <cell r="R1941"/>
          <cell r="S1941"/>
          <cell r="T1941"/>
          <cell r="U1941"/>
          <cell r="V1941"/>
          <cell r="W1941"/>
          <cell r="X1941"/>
          <cell r="Z1941"/>
          <cell r="AA1941"/>
          <cell r="AB1941"/>
          <cell r="AC1941"/>
          <cell r="AD1941"/>
        </row>
        <row r="1942">
          <cell r="A1942"/>
          <cell r="B1942"/>
          <cell r="E1942"/>
          <cell r="F1942"/>
          <cell r="G1942"/>
          <cell r="H1942" t="str">
            <v>ŽČ</v>
          </cell>
          <cell r="I1942"/>
          <cell r="J1942"/>
          <cell r="K1942"/>
          <cell r="L1942"/>
          <cell r="M1942"/>
          <cell r="N1942"/>
          <cell r="O1942" t="str">
            <v>ŽČ</v>
          </cell>
          <cell r="P1942"/>
          <cell r="Q1942"/>
          <cell r="R1942"/>
          <cell r="S1942"/>
          <cell r="T1942"/>
          <cell r="U1942"/>
          <cell r="V1942"/>
          <cell r="W1942"/>
          <cell r="X1942"/>
          <cell r="Z1942"/>
          <cell r="AA1942"/>
          <cell r="AB1942"/>
          <cell r="AC1942"/>
          <cell r="AD1942"/>
        </row>
        <row r="1943">
          <cell r="A1943"/>
          <cell r="B1943"/>
          <cell r="E1943"/>
          <cell r="F1943"/>
          <cell r="G1943"/>
          <cell r="H1943"/>
          <cell r="I1943"/>
          <cell r="J1943"/>
          <cell r="K1943"/>
          <cell r="L1943"/>
          <cell r="M1943"/>
          <cell r="N1943"/>
          <cell r="O1943"/>
          <cell r="P1943"/>
          <cell r="Q1943"/>
          <cell r="R1943"/>
          <cell r="S1943"/>
          <cell r="T1943"/>
          <cell r="U1943"/>
          <cell r="V1943"/>
          <cell r="W1943"/>
          <cell r="X1943"/>
          <cell r="Z1943"/>
          <cell r="AA1943"/>
          <cell r="AB1943"/>
          <cell r="AC1943"/>
          <cell r="AD1943"/>
        </row>
        <row r="1944">
          <cell r="A1944"/>
          <cell r="B1944"/>
          <cell r="C1944"/>
          <cell r="D1944"/>
          <cell r="E1944"/>
          <cell r="F1944"/>
          <cell r="G1944"/>
          <cell r="H1944"/>
          <cell r="I1944"/>
          <cell r="J1944"/>
          <cell r="K1944"/>
          <cell r="L1944"/>
          <cell r="M1944"/>
          <cell r="N1944"/>
          <cell r="O1944"/>
          <cell r="P1944"/>
          <cell r="Q1944"/>
          <cell r="R1944"/>
          <cell r="S1944"/>
          <cell r="T1944"/>
          <cell r="U1944"/>
          <cell r="V1944"/>
          <cell r="W1944"/>
          <cell r="X1944"/>
          <cell r="Y1944"/>
          <cell r="Z1944"/>
          <cell r="AA1944"/>
          <cell r="AB1944"/>
          <cell r="AC1944"/>
          <cell r="AD1944"/>
        </row>
        <row r="1945">
          <cell r="A1945" t="e">
            <v>#VALUE!</v>
          </cell>
          <cell r="B1945"/>
          <cell r="E1945" t="str">
            <v xml:space="preserve">zápas č. </v>
          </cell>
          <cell r="F1945" t="e">
            <v>#VALUE!</v>
          </cell>
          <cell r="G1945"/>
          <cell r="H1945" t="str">
            <v>Servis</v>
          </cell>
          <cell r="I1945"/>
          <cell r="J1945"/>
          <cell r="K1945"/>
          <cell r="L1945"/>
          <cell r="M1945"/>
          <cell r="N1945"/>
          <cell r="O1945"/>
          <cell r="P1945"/>
          <cell r="Q1945"/>
          <cell r="R1945"/>
          <cell r="S1945"/>
          <cell r="T1945"/>
          <cell r="U1945"/>
          <cell r="V1945" t="str">
            <v>pomer</v>
          </cell>
          <cell r="W1945"/>
          <cell r="X1945"/>
          <cell r="Y1945" t="str">
            <v>(:)</v>
          </cell>
          <cell r="Z1945" t="str">
            <v/>
          </cell>
          <cell r="AA1945" t="str">
            <v/>
          </cell>
          <cell r="AB1945"/>
          <cell r="AC1945" t="e">
            <v>#VALUE!</v>
          </cell>
          <cell r="AD1945" t="e">
            <v>#VALUE!</v>
          </cell>
        </row>
        <row r="1946">
          <cell r="A1946"/>
          <cell r="B1946"/>
          <cell r="E1946"/>
          <cell r="F1946"/>
          <cell r="G1946" t="str">
            <v>Time out</v>
          </cell>
          <cell r="H1946" t="str">
            <v>Príjem</v>
          </cell>
          <cell r="I1946"/>
          <cell r="J1946"/>
          <cell r="K1946"/>
          <cell r="L1946"/>
          <cell r="M1946"/>
          <cell r="N1946">
            <v>1</v>
          </cell>
          <cell r="O1946">
            <v>2</v>
          </cell>
          <cell r="P1946">
            <v>3</v>
          </cell>
          <cell r="Q1946">
            <v>4</v>
          </cell>
          <cell r="R1946">
            <v>5</v>
          </cell>
          <cell r="S1946">
            <v>6</v>
          </cell>
          <cell r="T1946">
            <v>7</v>
          </cell>
          <cell r="U1946"/>
          <cell r="V1946" t="str">
            <v>setov</v>
          </cell>
          <cell r="W1946"/>
          <cell r="X1946"/>
          <cell r="Z1946"/>
          <cell r="AA1946"/>
          <cell r="AB1946"/>
          <cell r="AC1946"/>
          <cell r="AD1946"/>
        </row>
        <row r="1947">
          <cell r="A1947" t="e">
            <v>#VALUE!</v>
          </cell>
          <cell r="B1947"/>
          <cell r="E1947" t="str">
            <v>Stôl:</v>
          </cell>
          <cell r="F1947" t="e">
            <v>#VALUE!</v>
          </cell>
          <cell r="G1947"/>
          <cell r="H1947"/>
          <cell r="I1947" t="e">
            <v>#VALUE!</v>
          </cell>
          <cell r="J1947"/>
          <cell r="K1947"/>
          <cell r="L1947"/>
          <cell r="M1947"/>
          <cell r="N1947" t="str">
            <v xml:space="preserve"> </v>
          </cell>
          <cell r="O1947" t="str">
            <v xml:space="preserve"> </v>
          </cell>
          <cell r="P1947" t="str">
            <v xml:space="preserve"> </v>
          </cell>
          <cell r="Q1947" t="str">
            <v xml:space="preserve"> </v>
          </cell>
          <cell r="R1947"/>
          <cell r="S1947"/>
          <cell r="T1947"/>
          <cell r="U1947"/>
          <cell r="V1947" t="str">
            <v/>
          </cell>
          <cell r="W1947"/>
          <cell r="X1947"/>
          <cell r="Z1947"/>
          <cell r="AA1947"/>
          <cell r="AB1947"/>
          <cell r="AC1947"/>
          <cell r="AD1947"/>
        </row>
        <row r="1948">
          <cell r="A1948"/>
          <cell r="B1948"/>
          <cell r="E1948"/>
          <cell r="F1948"/>
          <cell r="G1948"/>
          <cell r="H1948"/>
          <cell r="I1948"/>
          <cell r="J1948"/>
          <cell r="K1948"/>
          <cell r="L1948"/>
          <cell r="M1948"/>
          <cell r="N1948"/>
          <cell r="O1948"/>
          <cell r="P1948"/>
          <cell r="Q1948"/>
          <cell r="R1948"/>
          <cell r="S1948"/>
          <cell r="T1948"/>
          <cell r="U1948"/>
          <cell r="V1948"/>
          <cell r="W1948"/>
          <cell r="X1948"/>
          <cell r="Z1948"/>
          <cell r="AA1948"/>
          <cell r="AB1948"/>
          <cell r="AC1948"/>
          <cell r="AD1948"/>
        </row>
        <row r="1949">
          <cell r="A1949"/>
          <cell r="B1949"/>
          <cell r="E1949" t="str">
            <v>Dátum:</v>
          </cell>
          <cell r="F1949">
            <v>43729</v>
          </cell>
          <cell r="G1949"/>
          <cell r="H1949"/>
          <cell r="I1949"/>
          <cell r="J1949"/>
          <cell r="K1949"/>
          <cell r="L1949"/>
          <cell r="M1949"/>
          <cell r="N1949"/>
          <cell r="O1949"/>
          <cell r="P1949"/>
          <cell r="Q1949"/>
          <cell r="R1949"/>
          <cell r="S1949"/>
          <cell r="T1949"/>
          <cell r="U1949"/>
          <cell r="V1949"/>
          <cell r="W1949"/>
          <cell r="X1949"/>
          <cell r="Z1949"/>
          <cell r="AA1949"/>
          <cell r="AB1949"/>
          <cell r="AC1949"/>
          <cell r="AD1949"/>
        </row>
        <row r="1950">
          <cell r="A1950" t="e">
            <v>#VALUE!</v>
          </cell>
          <cell r="B1950"/>
          <cell r="E1950" t="str">
            <v>Čas:</v>
          </cell>
          <cell r="F1950"/>
          <cell r="G1950"/>
          <cell r="H1950"/>
          <cell r="I1950" t="e">
            <v>#VALUE!</v>
          </cell>
          <cell r="J1950"/>
          <cell r="K1950"/>
          <cell r="L1950"/>
          <cell r="M1950"/>
          <cell r="N1950" t="str">
            <v xml:space="preserve"> </v>
          </cell>
          <cell r="O1950" t="str">
            <v xml:space="preserve"> </v>
          </cell>
          <cell r="P1950" t="str">
            <v xml:space="preserve"> </v>
          </cell>
          <cell r="Q1950" t="str">
            <v xml:space="preserve"> </v>
          </cell>
          <cell r="R1950"/>
          <cell r="S1950"/>
          <cell r="T1950"/>
          <cell r="U1950"/>
          <cell r="V1950" t="str">
            <v/>
          </cell>
          <cell r="W1950"/>
          <cell r="X1950"/>
          <cell r="Z1950"/>
          <cell r="AA1950"/>
          <cell r="AB1950"/>
          <cell r="AC1950"/>
          <cell r="AD1950"/>
        </row>
        <row r="1951">
          <cell r="A1951"/>
          <cell r="B1951"/>
          <cell r="E1951"/>
          <cell r="F1951"/>
          <cell r="G1951"/>
          <cell r="H1951"/>
          <cell r="I1951"/>
          <cell r="J1951"/>
          <cell r="K1951"/>
          <cell r="L1951"/>
          <cell r="M1951"/>
          <cell r="N1951"/>
          <cell r="O1951"/>
          <cell r="P1951"/>
          <cell r="Q1951"/>
          <cell r="R1951"/>
          <cell r="S1951"/>
          <cell r="T1951"/>
          <cell r="U1951"/>
          <cell r="V1951"/>
          <cell r="W1951"/>
          <cell r="X1951"/>
          <cell r="Z1951"/>
          <cell r="AA1951"/>
          <cell r="AB1951"/>
          <cell r="AC1951"/>
          <cell r="AD1951"/>
        </row>
        <row r="1952">
          <cell r="A1952"/>
          <cell r="B1952"/>
          <cell r="E1952" t="str">
            <v>Kategória :</v>
          </cell>
          <cell r="F1952" t="str">
            <v>NMŽky</v>
          </cell>
          <cell r="G1952"/>
          <cell r="H1952"/>
          <cell r="I1952"/>
          <cell r="J1952"/>
          <cell r="K1952"/>
          <cell r="L1952"/>
          <cell r="M1952"/>
          <cell r="N1952"/>
          <cell r="O1952"/>
          <cell r="P1952"/>
          <cell r="Q1952"/>
          <cell r="R1952"/>
          <cell r="S1952"/>
          <cell r="T1952"/>
          <cell r="U1952"/>
          <cell r="V1952"/>
          <cell r="W1952"/>
          <cell r="X1952"/>
          <cell r="Z1952"/>
          <cell r="AA1952"/>
          <cell r="AB1952"/>
          <cell r="AC1952"/>
          <cell r="AD1952"/>
        </row>
        <row r="1953">
          <cell r="A1953"/>
          <cell r="B1953"/>
          <cell r="E1953"/>
          <cell r="F1953"/>
          <cell r="G1953"/>
          <cell r="H1953"/>
          <cell r="I1953" t="str">
            <v>Rozhodca</v>
          </cell>
          <cell r="J1953"/>
          <cell r="K1953"/>
          <cell r="L1953"/>
          <cell r="M1953"/>
          <cell r="N1953"/>
          <cell r="O1953"/>
          <cell r="P1953" t="str">
            <v>Víťaz</v>
          </cell>
          <cell r="Q1953"/>
          <cell r="R1953"/>
          <cell r="S1953"/>
          <cell r="T1953"/>
          <cell r="U1953"/>
          <cell r="V1953"/>
          <cell r="W1953"/>
          <cell r="X1953"/>
          <cell r="Z1953"/>
          <cell r="AA1953"/>
          <cell r="AB1953"/>
          <cell r="AC1953"/>
          <cell r="AD1953"/>
        </row>
        <row r="1954">
          <cell r="A1954"/>
          <cell r="B1954"/>
          <cell r="E1954" t="str">
            <v>Skupina :</v>
          </cell>
          <cell r="F1954" t="e">
            <v>#VALUE!</v>
          </cell>
          <cell r="G1954"/>
          <cell r="H1954"/>
          <cell r="I1954"/>
          <cell r="J1954"/>
          <cell r="K1954"/>
          <cell r="L1954"/>
          <cell r="M1954"/>
          <cell r="N1954" t="e">
            <v>#VALUE!</v>
          </cell>
          <cell r="O1954"/>
          <cell r="P1954"/>
          <cell r="Q1954"/>
          <cell r="R1954"/>
          <cell r="S1954"/>
          <cell r="T1954"/>
          <cell r="U1954"/>
          <cell r="V1954"/>
          <cell r="W1954"/>
          <cell r="X1954"/>
          <cell r="Z1954"/>
          <cell r="AA1954"/>
          <cell r="AB1954"/>
          <cell r="AC1954"/>
          <cell r="AD1954"/>
        </row>
        <row r="1955">
          <cell r="A1955"/>
          <cell r="B1955"/>
          <cell r="E1955"/>
          <cell r="F1955"/>
          <cell r="G1955"/>
          <cell r="H1955"/>
          <cell r="I1955"/>
          <cell r="J1955"/>
          <cell r="K1955"/>
          <cell r="L1955"/>
          <cell r="M1955"/>
          <cell r="N1955"/>
          <cell r="O1955"/>
          <cell r="P1955"/>
          <cell r="Q1955"/>
          <cell r="R1955"/>
          <cell r="S1955"/>
          <cell r="T1955"/>
          <cell r="U1955"/>
          <cell r="V1955"/>
          <cell r="W1955"/>
          <cell r="X1955"/>
          <cell r="Z1955"/>
          <cell r="AA1955"/>
          <cell r="AB1955"/>
          <cell r="AC1955"/>
          <cell r="AD1955"/>
        </row>
        <row r="1956">
          <cell r="A1956"/>
          <cell r="B1956"/>
          <cell r="E1956" t="str">
            <v>Zápas:</v>
          </cell>
          <cell r="F1956" t="e">
            <v>#VALUE!</v>
          </cell>
          <cell r="G1956"/>
          <cell r="H1956"/>
          <cell r="I1956"/>
          <cell r="J1956"/>
          <cell r="K1956"/>
          <cell r="L1956"/>
          <cell r="M1956"/>
          <cell r="N1956"/>
          <cell r="O1956"/>
          <cell r="P1956"/>
          <cell r="Q1956"/>
          <cell r="R1956"/>
          <cell r="S1956"/>
          <cell r="T1956"/>
          <cell r="U1956"/>
          <cell r="V1956"/>
          <cell r="W1956"/>
          <cell r="X1956"/>
          <cell r="Z1956"/>
          <cell r="AA1956"/>
          <cell r="AB1956"/>
          <cell r="AC1956"/>
          <cell r="AD1956"/>
        </row>
        <row r="1957">
          <cell r="A1957"/>
          <cell r="B1957"/>
          <cell r="E1957"/>
          <cell r="F1957"/>
          <cell r="G1957"/>
          <cell r="H1957" t="str">
            <v>Udelené karty - priestupok</v>
          </cell>
          <cell r="I1957"/>
          <cell r="J1957"/>
          <cell r="K1957"/>
          <cell r="L1957"/>
          <cell r="M1957"/>
          <cell r="N1957"/>
          <cell r="O1957"/>
          <cell r="P1957"/>
          <cell r="Q1957"/>
          <cell r="R1957"/>
          <cell r="S1957"/>
          <cell r="T1957"/>
          <cell r="U1957"/>
          <cell r="V1957"/>
          <cell r="W1957"/>
          <cell r="X1957"/>
          <cell r="Z1957"/>
          <cell r="AA1957"/>
          <cell r="AB1957"/>
          <cell r="AC1957"/>
          <cell r="AD1957"/>
        </row>
        <row r="1958">
          <cell r="A1958"/>
          <cell r="B1958"/>
          <cell r="E1958"/>
          <cell r="F1958"/>
          <cell r="G1958"/>
          <cell r="H1958"/>
          <cell r="I1958"/>
          <cell r="J1958"/>
          <cell r="K1958"/>
          <cell r="L1958"/>
          <cell r="M1958"/>
          <cell r="N1958"/>
          <cell r="O1958"/>
          <cell r="P1958"/>
          <cell r="Q1958"/>
          <cell r="R1958"/>
          <cell r="S1958"/>
          <cell r="T1958"/>
          <cell r="U1958"/>
          <cell r="V1958"/>
          <cell r="W1958"/>
          <cell r="X1958"/>
          <cell r="Z1958"/>
          <cell r="AA1958"/>
          <cell r="AB1958"/>
          <cell r="AC1958"/>
          <cell r="AD1958"/>
        </row>
        <row r="1959">
          <cell r="A1959"/>
          <cell r="B1959"/>
          <cell r="E1959"/>
          <cell r="F1959"/>
          <cell r="G1959"/>
          <cell r="H1959"/>
          <cell r="I1959" t="e">
            <v>#VALUE!</v>
          </cell>
          <cell r="J1959"/>
          <cell r="K1959"/>
          <cell r="L1959"/>
          <cell r="M1959"/>
          <cell r="N1959"/>
          <cell r="O1959"/>
          <cell r="P1959" t="e">
            <v>#VALUE!</v>
          </cell>
          <cell r="Q1959"/>
          <cell r="R1959"/>
          <cell r="S1959"/>
          <cell r="T1959"/>
          <cell r="U1959"/>
          <cell r="V1959"/>
          <cell r="W1959"/>
          <cell r="X1959"/>
          <cell r="Z1959"/>
          <cell r="AA1959"/>
          <cell r="AB1959"/>
          <cell r="AC1959"/>
          <cell r="AD1959"/>
        </row>
        <row r="1960">
          <cell r="A1960"/>
          <cell r="B1960"/>
          <cell r="E1960"/>
          <cell r="F1960"/>
          <cell r="G1960"/>
          <cell r="H1960" t="str">
            <v>Ž</v>
          </cell>
          <cell r="I1960"/>
          <cell r="J1960"/>
          <cell r="K1960"/>
          <cell r="L1960"/>
          <cell r="M1960"/>
          <cell r="N1960"/>
          <cell r="O1960" t="str">
            <v>Ž</v>
          </cell>
          <cell r="P1960"/>
          <cell r="Q1960"/>
          <cell r="R1960"/>
          <cell r="S1960"/>
          <cell r="T1960"/>
          <cell r="U1960"/>
          <cell r="V1960"/>
          <cell r="W1960"/>
          <cell r="X1960"/>
          <cell r="Z1960"/>
          <cell r="AA1960"/>
          <cell r="AB1960"/>
          <cell r="AC1960"/>
          <cell r="AD1960"/>
        </row>
        <row r="1961">
          <cell r="A1961"/>
          <cell r="B1961"/>
          <cell r="E1961"/>
          <cell r="F1961"/>
          <cell r="G1961"/>
          <cell r="H1961" t="str">
            <v>ŽČ</v>
          </cell>
          <cell r="I1961"/>
          <cell r="J1961"/>
          <cell r="K1961"/>
          <cell r="L1961"/>
          <cell r="M1961"/>
          <cell r="N1961"/>
          <cell r="O1961" t="str">
            <v>ŽČ</v>
          </cell>
          <cell r="P1961"/>
          <cell r="Q1961"/>
          <cell r="R1961"/>
          <cell r="S1961"/>
          <cell r="T1961"/>
          <cell r="U1961"/>
          <cell r="V1961"/>
          <cell r="W1961"/>
          <cell r="X1961"/>
          <cell r="Z1961"/>
          <cell r="AA1961"/>
          <cell r="AB1961"/>
          <cell r="AC1961"/>
          <cell r="AD1961"/>
        </row>
        <row r="1962">
          <cell r="A1962"/>
          <cell r="B1962"/>
          <cell r="E1962"/>
          <cell r="F1962"/>
          <cell r="G1962"/>
          <cell r="H1962" t="str">
            <v>ŽČ</v>
          </cell>
          <cell r="I1962"/>
          <cell r="J1962"/>
          <cell r="K1962"/>
          <cell r="L1962"/>
          <cell r="M1962"/>
          <cell r="N1962"/>
          <cell r="O1962" t="str">
            <v>ŽČ</v>
          </cell>
          <cell r="P1962"/>
          <cell r="Q1962"/>
          <cell r="R1962"/>
          <cell r="S1962"/>
          <cell r="T1962"/>
          <cell r="U1962"/>
          <cell r="V1962"/>
          <cell r="W1962"/>
          <cell r="X1962"/>
          <cell r="Z1962"/>
          <cell r="AA1962"/>
          <cell r="AB1962"/>
          <cell r="AC1962"/>
          <cell r="AD1962"/>
        </row>
        <row r="1963">
          <cell r="A1963"/>
          <cell r="B1963"/>
          <cell r="E1963"/>
          <cell r="F1963"/>
          <cell r="G1963"/>
          <cell r="H1963"/>
          <cell r="I1963"/>
          <cell r="J1963"/>
          <cell r="K1963"/>
          <cell r="L1963"/>
          <cell r="M1963"/>
          <cell r="N1963"/>
          <cell r="O1963"/>
          <cell r="P1963"/>
          <cell r="Q1963"/>
          <cell r="R1963"/>
          <cell r="S1963"/>
          <cell r="T1963"/>
          <cell r="U1963"/>
          <cell r="V1963"/>
          <cell r="W1963"/>
          <cell r="X1963"/>
          <cell r="Z1963"/>
          <cell r="AA1963"/>
          <cell r="AB1963"/>
          <cell r="AC1963"/>
          <cell r="AD1963"/>
        </row>
        <row r="1964">
          <cell r="A1964"/>
          <cell r="B1964"/>
          <cell r="C1964"/>
          <cell r="D1964"/>
          <cell r="E1964"/>
          <cell r="F1964"/>
          <cell r="G1964"/>
          <cell r="H1964"/>
          <cell r="I1964"/>
          <cell r="J1964"/>
          <cell r="K1964"/>
          <cell r="L1964"/>
          <cell r="M1964"/>
          <cell r="N1964"/>
          <cell r="O1964"/>
          <cell r="P1964"/>
          <cell r="Q1964"/>
          <cell r="R1964"/>
          <cell r="S1964"/>
          <cell r="T1964"/>
          <cell r="U1964"/>
          <cell r="V1964"/>
          <cell r="W1964"/>
          <cell r="X1964"/>
          <cell r="Y1964"/>
          <cell r="Z1964"/>
          <cell r="AA1964"/>
          <cell r="AB1964"/>
          <cell r="AC1964"/>
          <cell r="AD1964"/>
        </row>
        <row r="1965">
          <cell r="A1965" t="e">
            <v>#VALUE!</v>
          </cell>
          <cell r="B1965"/>
          <cell r="E1965" t="str">
            <v xml:space="preserve">zápas č. </v>
          </cell>
          <cell r="F1965" t="e">
            <v>#VALUE!</v>
          </cell>
          <cell r="G1965"/>
          <cell r="H1965" t="str">
            <v>Servis</v>
          </cell>
          <cell r="I1965"/>
          <cell r="J1965"/>
          <cell r="K1965"/>
          <cell r="L1965"/>
          <cell r="M1965"/>
          <cell r="N1965"/>
          <cell r="O1965"/>
          <cell r="P1965"/>
          <cell r="Q1965"/>
          <cell r="R1965"/>
          <cell r="S1965"/>
          <cell r="T1965"/>
          <cell r="U1965"/>
          <cell r="V1965" t="str">
            <v>pomer</v>
          </cell>
          <cell r="W1965"/>
          <cell r="X1965"/>
          <cell r="Y1965" t="str">
            <v>(:)</v>
          </cell>
          <cell r="Z1965" t="str">
            <v/>
          </cell>
          <cell r="AA1965" t="str">
            <v/>
          </cell>
          <cell r="AB1965"/>
          <cell r="AC1965" t="e">
            <v>#VALUE!</v>
          </cell>
          <cell r="AD1965" t="e">
            <v>#VALUE!</v>
          </cell>
        </row>
        <row r="1966">
          <cell r="A1966"/>
          <cell r="B1966"/>
          <cell r="E1966"/>
          <cell r="F1966"/>
          <cell r="G1966" t="str">
            <v>Time out</v>
          </cell>
          <cell r="H1966" t="str">
            <v>Príjem</v>
          </cell>
          <cell r="I1966"/>
          <cell r="J1966"/>
          <cell r="K1966"/>
          <cell r="L1966"/>
          <cell r="M1966"/>
          <cell r="N1966">
            <v>1</v>
          </cell>
          <cell r="O1966">
            <v>2</v>
          </cell>
          <cell r="P1966">
            <v>3</v>
          </cell>
          <cell r="Q1966">
            <v>4</v>
          </cell>
          <cell r="R1966">
            <v>5</v>
          </cell>
          <cell r="S1966">
            <v>6</v>
          </cell>
          <cell r="T1966">
            <v>7</v>
          </cell>
          <cell r="U1966"/>
          <cell r="V1966" t="str">
            <v>setov</v>
          </cell>
          <cell r="W1966"/>
          <cell r="X1966"/>
          <cell r="Z1966"/>
          <cell r="AA1966"/>
          <cell r="AB1966"/>
          <cell r="AC1966"/>
          <cell r="AD1966"/>
        </row>
        <row r="1967">
          <cell r="A1967" t="e">
            <v>#VALUE!</v>
          </cell>
          <cell r="B1967"/>
          <cell r="E1967" t="str">
            <v>Stôl:</v>
          </cell>
          <cell r="F1967" t="e">
            <v>#VALUE!</v>
          </cell>
          <cell r="G1967"/>
          <cell r="H1967"/>
          <cell r="I1967" t="e">
            <v>#VALUE!</v>
          </cell>
          <cell r="J1967"/>
          <cell r="K1967"/>
          <cell r="L1967"/>
          <cell r="M1967"/>
          <cell r="N1967" t="str">
            <v xml:space="preserve"> </v>
          </cell>
          <cell r="O1967" t="str">
            <v xml:space="preserve"> </v>
          </cell>
          <cell r="P1967" t="str">
            <v xml:space="preserve"> </v>
          </cell>
          <cell r="Q1967" t="str">
            <v xml:space="preserve"> </v>
          </cell>
          <cell r="R1967"/>
          <cell r="S1967"/>
          <cell r="T1967"/>
          <cell r="U1967"/>
          <cell r="V1967" t="str">
            <v/>
          </cell>
          <cell r="W1967"/>
          <cell r="X1967"/>
          <cell r="Z1967"/>
          <cell r="AA1967"/>
          <cell r="AB1967"/>
          <cell r="AC1967"/>
          <cell r="AD1967"/>
        </row>
        <row r="1968">
          <cell r="A1968"/>
          <cell r="B1968"/>
          <cell r="E1968"/>
          <cell r="F1968"/>
          <cell r="G1968"/>
          <cell r="H1968"/>
          <cell r="I1968"/>
          <cell r="J1968"/>
          <cell r="K1968"/>
          <cell r="L1968"/>
          <cell r="M1968"/>
          <cell r="N1968"/>
          <cell r="O1968"/>
          <cell r="P1968"/>
          <cell r="Q1968"/>
          <cell r="R1968"/>
          <cell r="S1968"/>
          <cell r="T1968"/>
          <cell r="U1968"/>
          <cell r="V1968"/>
          <cell r="W1968"/>
          <cell r="X1968"/>
          <cell r="Z1968"/>
          <cell r="AA1968"/>
          <cell r="AB1968"/>
          <cell r="AC1968"/>
          <cell r="AD1968"/>
        </row>
        <row r="1969">
          <cell r="A1969"/>
          <cell r="B1969"/>
          <cell r="E1969" t="str">
            <v>Dátum:</v>
          </cell>
          <cell r="F1969">
            <v>43729</v>
          </cell>
          <cell r="G1969"/>
          <cell r="H1969"/>
          <cell r="I1969"/>
          <cell r="J1969"/>
          <cell r="K1969"/>
          <cell r="L1969"/>
          <cell r="M1969"/>
          <cell r="N1969"/>
          <cell r="O1969"/>
          <cell r="P1969"/>
          <cell r="Q1969"/>
          <cell r="R1969"/>
          <cell r="S1969"/>
          <cell r="T1969"/>
          <cell r="U1969"/>
          <cell r="V1969"/>
          <cell r="W1969"/>
          <cell r="X1969"/>
          <cell r="Z1969"/>
          <cell r="AA1969"/>
          <cell r="AB1969"/>
          <cell r="AC1969"/>
          <cell r="AD1969"/>
        </row>
        <row r="1970">
          <cell r="A1970" t="e">
            <v>#VALUE!</v>
          </cell>
          <cell r="B1970"/>
          <cell r="E1970" t="str">
            <v>Čas:</v>
          </cell>
          <cell r="F1970"/>
          <cell r="G1970"/>
          <cell r="H1970"/>
          <cell r="I1970" t="e">
            <v>#VALUE!</v>
          </cell>
          <cell r="J1970"/>
          <cell r="K1970"/>
          <cell r="L1970"/>
          <cell r="M1970"/>
          <cell r="N1970" t="str">
            <v xml:space="preserve"> </v>
          </cell>
          <cell r="O1970" t="str">
            <v xml:space="preserve"> </v>
          </cell>
          <cell r="P1970" t="str">
            <v xml:space="preserve"> </v>
          </cell>
          <cell r="Q1970" t="str">
            <v xml:space="preserve"> </v>
          </cell>
          <cell r="R1970"/>
          <cell r="S1970"/>
          <cell r="T1970"/>
          <cell r="U1970"/>
          <cell r="V1970" t="str">
            <v/>
          </cell>
          <cell r="W1970"/>
          <cell r="X1970"/>
          <cell r="Z1970"/>
          <cell r="AA1970"/>
          <cell r="AB1970"/>
          <cell r="AC1970"/>
          <cell r="AD1970"/>
        </row>
        <row r="1971">
          <cell r="A1971"/>
          <cell r="B1971"/>
          <cell r="E1971"/>
          <cell r="F1971"/>
          <cell r="G1971"/>
          <cell r="H1971"/>
          <cell r="I1971"/>
          <cell r="J1971"/>
          <cell r="K1971"/>
          <cell r="L1971"/>
          <cell r="M1971"/>
          <cell r="N1971"/>
          <cell r="O1971"/>
          <cell r="P1971"/>
          <cell r="Q1971"/>
          <cell r="R1971"/>
          <cell r="S1971"/>
          <cell r="T1971"/>
          <cell r="U1971"/>
          <cell r="V1971"/>
          <cell r="W1971"/>
          <cell r="X1971"/>
          <cell r="Z1971"/>
          <cell r="AA1971"/>
          <cell r="AB1971"/>
          <cell r="AC1971"/>
          <cell r="AD1971"/>
        </row>
        <row r="1972">
          <cell r="A1972"/>
          <cell r="B1972"/>
          <cell r="E1972" t="str">
            <v>Kategória :</v>
          </cell>
          <cell r="F1972" t="str">
            <v>NMŽky</v>
          </cell>
          <cell r="G1972"/>
          <cell r="H1972"/>
          <cell r="I1972"/>
          <cell r="J1972"/>
          <cell r="K1972"/>
          <cell r="L1972"/>
          <cell r="M1972"/>
          <cell r="N1972"/>
          <cell r="O1972"/>
          <cell r="P1972"/>
          <cell r="Q1972"/>
          <cell r="R1972"/>
          <cell r="S1972"/>
          <cell r="T1972"/>
          <cell r="U1972"/>
          <cell r="V1972"/>
          <cell r="W1972"/>
          <cell r="X1972"/>
          <cell r="Z1972"/>
          <cell r="AA1972"/>
          <cell r="AB1972"/>
          <cell r="AC1972"/>
          <cell r="AD1972"/>
        </row>
        <row r="1973">
          <cell r="A1973"/>
          <cell r="B1973"/>
          <cell r="E1973"/>
          <cell r="F1973"/>
          <cell r="G1973"/>
          <cell r="H1973"/>
          <cell r="I1973" t="str">
            <v>Rozhodca</v>
          </cell>
          <cell r="J1973"/>
          <cell r="K1973"/>
          <cell r="L1973"/>
          <cell r="M1973"/>
          <cell r="N1973"/>
          <cell r="O1973"/>
          <cell r="P1973" t="str">
            <v>Víťaz</v>
          </cell>
          <cell r="Q1973"/>
          <cell r="R1973"/>
          <cell r="S1973"/>
          <cell r="T1973"/>
          <cell r="U1973"/>
          <cell r="V1973"/>
          <cell r="W1973"/>
          <cell r="X1973"/>
          <cell r="Z1973"/>
          <cell r="AA1973"/>
          <cell r="AB1973"/>
          <cell r="AC1973"/>
          <cell r="AD1973"/>
        </row>
        <row r="1974">
          <cell r="A1974"/>
          <cell r="B1974"/>
          <cell r="E1974" t="str">
            <v>Skupina :</v>
          </cell>
          <cell r="F1974" t="e">
            <v>#VALUE!</v>
          </cell>
          <cell r="G1974"/>
          <cell r="H1974"/>
          <cell r="I1974"/>
          <cell r="J1974"/>
          <cell r="K1974"/>
          <cell r="L1974"/>
          <cell r="M1974"/>
          <cell r="N1974" t="e">
            <v>#VALUE!</v>
          </cell>
          <cell r="O1974"/>
          <cell r="P1974"/>
          <cell r="Q1974"/>
          <cell r="R1974"/>
          <cell r="S1974"/>
          <cell r="T1974"/>
          <cell r="U1974"/>
          <cell r="V1974"/>
          <cell r="W1974"/>
          <cell r="X1974"/>
          <cell r="Z1974"/>
          <cell r="AA1974"/>
          <cell r="AB1974"/>
          <cell r="AC1974"/>
          <cell r="AD1974"/>
        </row>
        <row r="1975">
          <cell r="A1975"/>
          <cell r="B1975"/>
          <cell r="E1975"/>
          <cell r="F1975"/>
          <cell r="G1975"/>
          <cell r="H1975"/>
          <cell r="I1975"/>
          <cell r="J1975"/>
          <cell r="K1975"/>
          <cell r="L1975"/>
          <cell r="M1975"/>
          <cell r="N1975"/>
          <cell r="O1975"/>
          <cell r="P1975"/>
          <cell r="Q1975"/>
          <cell r="R1975"/>
          <cell r="S1975"/>
          <cell r="T1975"/>
          <cell r="U1975"/>
          <cell r="V1975"/>
          <cell r="W1975"/>
          <cell r="X1975"/>
          <cell r="Z1975"/>
          <cell r="AA1975"/>
          <cell r="AB1975"/>
          <cell r="AC1975"/>
          <cell r="AD1975"/>
        </row>
        <row r="1976">
          <cell r="A1976"/>
          <cell r="B1976"/>
          <cell r="E1976" t="str">
            <v>Zápas:</v>
          </cell>
          <cell r="F1976" t="e">
            <v>#VALUE!</v>
          </cell>
          <cell r="G1976"/>
          <cell r="H1976"/>
          <cell r="I1976"/>
          <cell r="J1976"/>
          <cell r="K1976"/>
          <cell r="L1976"/>
          <cell r="M1976"/>
          <cell r="N1976"/>
          <cell r="O1976"/>
          <cell r="P1976"/>
          <cell r="Q1976"/>
          <cell r="R1976"/>
          <cell r="S1976"/>
          <cell r="T1976"/>
          <cell r="U1976"/>
          <cell r="V1976"/>
          <cell r="W1976"/>
          <cell r="X1976"/>
          <cell r="Z1976"/>
          <cell r="AA1976"/>
          <cell r="AB1976"/>
          <cell r="AC1976"/>
          <cell r="AD1976"/>
        </row>
        <row r="1977">
          <cell r="A1977"/>
          <cell r="B1977"/>
          <cell r="E1977"/>
          <cell r="F1977"/>
          <cell r="G1977"/>
          <cell r="H1977" t="str">
            <v>Udelené karty - priestupok</v>
          </cell>
          <cell r="I1977"/>
          <cell r="J1977"/>
          <cell r="K1977"/>
          <cell r="L1977"/>
          <cell r="M1977"/>
          <cell r="N1977"/>
          <cell r="O1977"/>
          <cell r="P1977"/>
          <cell r="Q1977"/>
          <cell r="R1977"/>
          <cell r="S1977"/>
          <cell r="T1977"/>
          <cell r="U1977"/>
          <cell r="V1977"/>
          <cell r="W1977"/>
          <cell r="X1977"/>
          <cell r="Z1977"/>
          <cell r="AA1977"/>
          <cell r="AB1977"/>
          <cell r="AC1977"/>
          <cell r="AD1977"/>
        </row>
        <row r="1978">
          <cell r="A1978"/>
          <cell r="B1978"/>
          <cell r="E1978"/>
          <cell r="F1978"/>
          <cell r="G1978"/>
          <cell r="H1978"/>
          <cell r="I1978"/>
          <cell r="J1978"/>
          <cell r="K1978"/>
          <cell r="L1978"/>
          <cell r="M1978"/>
          <cell r="N1978"/>
          <cell r="O1978"/>
          <cell r="P1978"/>
          <cell r="Q1978"/>
          <cell r="R1978"/>
          <cell r="S1978"/>
          <cell r="T1978"/>
          <cell r="U1978"/>
          <cell r="V1978"/>
          <cell r="W1978"/>
          <cell r="X1978"/>
          <cell r="Z1978"/>
          <cell r="AA1978"/>
          <cell r="AB1978"/>
          <cell r="AC1978"/>
          <cell r="AD1978"/>
        </row>
        <row r="1979">
          <cell r="A1979"/>
          <cell r="B1979"/>
          <cell r="E1979"/>
          <cell r="F1979"/>
          <cell r="G1979"/>
          <cell r="H1979"/>
          <cell r="I1979" t="e">
            <v>#VALUE!</v>
          </cell>
          <cell r="J1979"/>
          <cell r="K1979"/>
          <cell r="L1979"/>
          <cell r="M1979"/>
          <cell r="N1979"/>
          <cell r="O1979"/>
          <cell r="P1979" t="e">
            <v>#VALUE!</v>
          </cell>
          <cell r="Q1979"/>
          <cell r="R1979"/>
          <cell r="S1979"/>
          <cell r="T1979"/>
          <cell r="U1979"/>
          <cell r="V1979"/>
          <cell r="W1979"/>
          <cell r="X1979"/>
          <cell r="Z1979"/>
          <cell r="AA1979"/>
          <cell r="AB1979"/>
          <cell r="AC1979"/>
          <cell r="AD1979"/>
        </row>
        <row r="1980">
          <cell r="A1980"/>
          <cell r="B1980"/>
          <cell r="E1980"/>
          <cell r="F1980"/>
          <cell r="G1980"/>
          <cell r="H1980" t="str">
            <v>Ž</v>
          </cell>
          <cell r="I1980"/>
          <cell r="J1980"/>
          <cell r="K1980"/>
          <cell r="L1980"/>
          <cell r="M1980"/>
          <cell r="N1980"/>
          <cell r="O1980" t="str">
            <v>Ž</v>
          </cell>
          <cell r="P1980"/>
          <cell r="Q1980"/>
          <cell r="R1980"/>
          <cell r="S1980"/>
          <cell r="T1980"/>
          <cell r="U1980"/>
          <cell r="V1980"/>
          <cell r="W1980"/>
          <cell r="X1980"/>
          <cell r="Z1980"/>
          <cell r="AA1980"/>
          <cell r="AB1980"/>
          <cell r="AC1980"/>
          <cell r="AD1980"/>
        </row>
        <row r="1981">
          <cell r="A1981"/>
          <cell r="B1981"/>
          <cell r="E1981"/>
          <cell r="F1981"/>
          <cell r="G1981"/>
          <cell r="H1981" t="str">
            <v>ŽČ</v>
          </cell>
          <cell r="I1981"/>
          <cell r="J1981"/>
          <cell r="K1981"/>
          <cell r="L1981"/>
          <cell r="M1981"/>
          <cell r="N1981"/>
          <cell r="O1981" t="str">
            <v>ŽČ</v>
          </cell>
          <cell r="P1981"/>
          <cell r="Q1981"/>
          <cell r="R1981"/>
          <cell r="S1981"/>
          <cell r="T1981"/>
          <cell r="U1981"/>
          <cell r="V1981"/>
          <cell r="W1981"/>
          <cell r="X1981"/>
          <cell r="Z1981"/>
          <cell r="AA1981"/>
          <cell r="AB1981"/>
          <cell r="AC1981"/>
          <cell r="AD1981"/>
        </row>
        <row r="1982">
          <cell r="A1982"/>
          <cell r="B1982"/>
          <cell r="E1982"/>
          <cell r="F1982"/>
          <cell r="G1982"/>
          <cell r="H1982" t="str">
            <v>ŽČ</v>
          </cell>
          <cell r="I1982"/>
          <cell r="J1982"/>
          <cell r="K1982"/>
          <cell r="L1982"/>
          <cell r="M1982"/>
          <cell r="N1982"/>
          <cell r="O1982" t="str">
            <v>ŽČ</v>
          </cell>
          <cell r="P1982"/>
          <cell r="Q1982"/>
          <cell r="R1982"/>
          <cell r="S1982"/>
          <cell r="T1982"/>
          <cell r="U1982"/>
          <cell r="V1982"/>
          <cell r="W1982"/>
          <cell r="X1982"/>
          <cell r="Z1982"/>
          <cell r="AA1982"/>
          <cell r="AB1982"/>
          <cell r="AC1982"/>
          <cell r="AD1982"/>
        </row>
        <row r="1983">
          <cell r="A1983"/>
          <cell r="B1983"/>
          <cell r="E1983"/>
          <cell r="F1983"/>
          <cell r="G1983"/>
          <cell r="H1983"/>
          <cell r="I1983"/>
          <cell r="J1983"/>
          <cell r="K1983"/>
          <cell r="L1983"/>
          <cell r="M1983"/>
          <cell r="N1983"/>
          <cell r="O1983"/>
          <cell r="P1983"/>
          <cell r="Q1983"/>
          <cell r="R1983"/>
          <cell r="S1983"/>
          <cell r="T1983"/>
          <cell r="U1983"/>
          <cell r="V1983"/>
          <cell r="W1983"/>
          <cell r="X1983"/>
          <cell r="Z1983"/>
          <cell r="AA1983"/>
          <cell r="AB1983"/>
          <cell r="AC1983"/>
          <cell r="AD1983"/>
        </row>
        <row r="1984">
          <cell r="A1984"/>
          <cell r="B1984"/>
          <cell r="C1984"/>
          <cell r="D1984"/>
          <cell r="E1984"/>
          <cell r="F1984"/>
          <cell r="G1984"/>
          <cell r="H1984"/>
          <cell r="I1984"/>
          <cell r="J1984"/>
          <cell r="K1984"/>
          <cell r="L1984"/>
          <cell r="M1984"/>
          <cell r="N1984"/>
          <cell r="O1984"/>
          <cell r="P1984"/>
          <cell r="Q1984"/>
          <cell r="R1984"/>
          <cell r="S1984"/>
          <cell r="T1984"/>
          <cell r="U1984"/>
          <cell r="V1984"/>
          <cell r="W1984"/>
          <cell r="X1984"/>
          <cell r="Y1984"/>
          <cell r="Z1984"/>
          <cell r="AA1984"/>
          <cell r="AB1984"/>
          <cell r="AC1984"/>
          <cell r="AD1984"/>
        </row>
        <row r="1985">
          <cell r="A1985" t="e">
            <v>#VALUE!</v>
          </cell>
          <cell r="B1985"/>
          <cell r="E1985" t="str">
            <v xml:space="preserve">zápas č. </v>
          </cell>
          <cell r="F1985" t="e">
            <v>#VALUE!</v>
          </cell>
          <cell r="G1985"/>
          <cell r="H1985" t="str">
            <v>Servis</v>
          </cell>
          <cell r="I1985"/>
          <cell r="J1985"/>
          <cell r="K1985"/>
          <cell r="L1985"/>
          <cell r="M1985"/>
          <cell r="N1985"/>
          <cell r="O1985"/>
          <cell r="P1985"/>
          <cell r="Q1985"/>
          <cell r="R1985"/>
          <cell r="S1985"/>
          <cell r="T1985"/>
          <cell r="U1985"/>
          <cell r="V1985" t="str">
            <v>pomer</v>
          </cell>
          <cell r="W1985"/>
          <cell r="X1985"/>
          <cell r="Y1985" t="str">
            <v>(:)</v>
          </cell>
          <cell r="Z1985" t="str">
            <v/>
          </cell>
          <cell r="AA1985" t="str">
            <v/>
          </cell>
          <cell r="AB1985"/>
          <cell r="AC1985" t="e">
            <v>#VALUE!</v>
          </cell>
          <cell r="AD1985" t="e">
            <v>#VALUE!</v>
          </cell>
        </row>
        <row r="1986">
          <cell r="A1986"/>
          <cell r="B1986"/>
          <cell r="E1986"/>
          <cell r="F1986"/>
          <cell r="G1986" t="str">
            <v>Time out</v>
          </cell>
          <cell r="H1986" t="str">
            <v>Príjem</v>
          </cell>
          <cell r="I1986"/>
          <cell r="J1986"/>
          <cell r="K1986"/>
          <cell r="L1986"/>
          <cell r="M1986"/>
          <cell r="N1986">
            <v>1</v>
          </cell>
          <cell r="O1986">
            <v>2</v>
          </cell>
          <cell r="P1986">
            <v>3</v>
          </cell>
          <cell r="Q1986">
            <v>4</v>
          </cell>
          <cell r="R1986">
            <v>5</v>
          </cell>
          <cell r="S1986">
            <v>6</v>
          </cell>
          <cell r="T1986">
            <v>7</v>
          </cell>
          <cell r="U1986"/>
          <cell r="V1986" t="str">
            <v>setov</v>
          </cell>
          <cell r="W1986"/>
          <cell r="X1986"/>
          <cell r="Z1986"/>
          <cell r="AA1986"/>
          <cell r="AB1986"/>
          <cell r="AC1986"/>
          <cell r="AD1986"/>
        </row>
        <row r="1987">
          <cell r="A1987" t="e">
            <v>#VALUE!</v>
          </cell>
          <cell r="B1987"/>
          <cell r="E1987" t="str">
            <v>Stôl:</v>
          </cell>
          <cell r="F1987" t="e">
            <v>#VALUE!</v>
          </cell>
          <cell r="G1987"/>
          <cell r="H1987"/>
          <cell r="I1987" t="e">
            <v>#VALUE!</v>
          </cell>
          <cell r="J1987"/>
          <cell r="K1987"/>
          <cell r="L1987"/>
          <cell r="M1987"/>
          <cell r="N1987" t="str">
            <v xml:space="preserve"> </v>
          </cell>
          <cell r="O1987" t="str">
            <v xml:space="preserve"> </v>
          </cell>
          <cell r="P1987" t="str">
            <v xml:space="preserve"> </v>
          </cell>
          <cell r="Q1987" t="str">
            <v xml:space="preserve"> </v>
          </cell>
          <cell r="R1987"/>
          <cell r="S1987"/>
          <cell r="T1987"/>
          <cell r="U1987"/>
          <cell r="V1987" t="str">
            <v/>
          </cell>
          <cell r="W1987"/>
          <cell r="X1987"/>
          <cell r="Z1987"/>
          <cell r="AA1987"/>
          <cell r="AB1987"/>
          <cell r="AC1987"/>
          <cell r="AD1987"/>
        </row>
        <row r="1988">
          <cell r="A1988"/>
          <cell r="B1988"/>
          <cell r="E1988"/>
          <cell r="F1988"/>
          <cell r="G1988"/>
          <cell r="H1988"/>
          <cell r="I1988"/>
          <cell r="J1988"/>
          <cell r="K1988"/>
          <cell r="L1988"/>
          <cell r="M1988"/>
          <cell r="N1988"/>
          <cell r="O1988"/>
          <cell r="P1988"/>
          <cell r="Q1988"/>
          <cell r="R1988"/>
          <cell r="S1988"/>
          <cell r="T1988"/>
          <cell r="U1988"/>
          <cell r="V1988"/>
          <cell r="W1988"/>
          <cell r="X1988"/>
          <cell r="Z1988"/>
          <cell r="AA1988"/>
          <cell r="AB1988"/>
          <cell r="AC1988"/>
          <cell r="AD1988"/>
        </row>
        <row r="1989">
          <cell r="A1989"/>
          <cell r="B1989"/>
          <cell r="E1989" t="str">
            <v>Dátum:</v>
          </cell>
          <cell r="F1989">
            <v>43729</v>
          </cell>
          <cell r="G1989"/>
          <cell r="H1989"/>
          <cell r="I1989"/>
          <cell r="J1989"/>
          <cell r="K1989"/>
          <cell r="L1989"/>
          <cell r="M1989"/>
          <cell r="N1989"/>
          <cell r="O1989"/>
          <cell r="P1989"/>
          <cell r="Q1989"/>
          <cell r="R1989"/>
          <cell r="S1989"/>
          <cell r="T1989"/>
          <cell r="U1989"/>
          <cell r="V1989"/>
          <cell r="W1989"/>
          <cell r="X1989"/>
          <cell r="Z1989"/>
          <cell r="AA1989"/>
          <cell r="AB1989"/>
          <cell r="AC1989"/>
          <cell r="AD1989"/>
        </row>
        <row r="1990">
          <cell r="A1990" t="e">
            <v>#VALUE!</v>
          </cell>
          <cell r="B1990"/>
          <cell r="E1990" t="str">
            <v>Čas:</v>
          </cell>
          <cell r="F1990"/>
          <cell r="G1990"/>
          <cell r="H1990"/>
          <cell r="I1990" t="e">
            <v>#VALUE!</v>
          </cell>
          <cell r="J1990"/>
          <cell r="K1990"/>
          <cell r="L1990"/>
          <cell r="M1990"/>
          <cell r="N1990" t="str">
            <v xml:space="preserve"> </v>
          </cell>
          <cell r="O1990" t="str">
            <v xml:space="preserve"> </v>
          </cell>
          <cell r="P1990" t="str">
            <v xml:space="preserve"> </v>
          </cell>
          <cell r="Q1990" t="str">
            <v xml:space="preserve"> </v>
          </cell>
          <cell r="R1990"/>
          <cell r="S1990"/>
          <cell r="T1990"/>
          <cell r="U1990"/>
          <cell r="V1990" t="str">
            <v/>
          </cell>
          <cell r="W1990"/>
          <cell r="X1990"/>
          <cell r="Z1990"/>
          <cell r="AA1990"/>
          <cell r="AB1990"/>
          <cell r="AC1990"/>
          <cell r="AD1990"/>
        </row>
        <row r="1991">
          <cell r="A1991"/>
          <cell r="B1991"/>
          <cell r="E1991"/>
          <cell r="F1991"/>
          <cell r="G1991"/>
          <cell r="H1991"/>
          <cell r="I1991"/>
          <cell r="J1991"/>
          <cell r="K1991"/>
          <cell r="L1991"/>
          <cell r="M1991"/>
          <cell r="N1991"/>
          <cell r="O1991"/>
          <cell r="P1991"/>
          <cell r="Q1991"/>
          <cell r="R1991"/>
          <cell r="S1991"/>
          <cell r="T1991"/>
          <cell r="U1991"/>
          <cell r="V1991"/>
          <cell r="W1991"/>
          <cell r="X1991"/>
          <cell r="Z1991"/>
          <cell r="AA1991"/>
          <cell r="AB1991"/>
          <cell r="AC1991"/>
          <cell r="AD1991"/>
        </row>
        <row r="1992">
          <cell r="A1992"/>
          <cell r="B1992"/>
          <cell r="E1992" t="str">
            <v>Kategória :</v>
          </cell>
          <cell r="F1992" t="str">
            <v>NMŽky</v>
          </cell>
          <cell r="G1992"/>
          <cell r="H1992"/>
          <cell r="I1992"/>
          <cell r="J1992"/>
          <cell r="K1992"/>
          <cell r="L1992"/>
          <cell r="M1992"/>
          <cell r="N1992"/>
          <cell r="O1992"/>
          <cell r="P1992"/>
          <cell r="Q1992"/>
          <cell r="R1992"/>
          <cell r="S1992"/>
          <cell r="T1992"/>
          <cell r="U1992"/>
          <cell r="V1992"/>
          <cell r="W1992"/>
          <cell r="X1992"/>
          <cell r="Z1992"/>
          <cell r="AA1992"/>
          <cell r="AB1992"/>
          <cell r="AC1992"/>
          <cell r="AD1992"/>
        </row>
        <row r="1993">
          <cell r="A1993"/>
          <cell r="B1993"/>
          <cell r="E1993"/>
          <cell r="F1993"/>
          <cell r="G1993"/>
          <cell r="H1993"/>
          <cell r="I1993" t="str">
            <v>Rozhodca</v>
          </cell>
          <cell r="J1993"/>
          <cell r="K1993"/>
          <cell r="L1993"/>
          <cell r="M1993"/>
          <cell r="N1993"/>
          <cell r="O1993"/>
          <cell r="P1993" t="str">
            <v>Víťaz</v>
          </cell>
          <cell r="Q1993"/>
          <cell r="R1993"/>
          <cell r="S1993"/>
          <cell r="T1993"/>
          <cell r="U1993"/>
          <cell r="V1993"/>
          <cell r="W1993"/>
          <cell r="X1993"/>
          <cell r="Z1993"/>
          <cell r="AA1993"/>
          <cell r="AB1993"/>
          <cell r="AC1993"/>
          <cell r="AD1993"/>
        </row>
        <row r="1994">
          <cell r="A1994"/>
          <cell r="B1994"/>
          <cell r="E1994" t="str">
            <v>Skupina :</v>
          </cell>
          <cell r="F1994" t="e">
            <v>#VALUE!</v>
          </cell>
          <cell r="G1994"/>
          <cell r="H1994"/>
          <cell r="I1994"/>
          <cell r="J1994"/>
          <cell r="K1994"/>
          <cell r="L1994"/>
          <cell r="M1994"/>
          <cell r="N1994" t="e">
            <v>#VALUE!</v>
          </cell>
          <cell r="O1994"/>
          <cell r="P1994"/>
          <cell r="Q1994"/>
          <cell r="R1994"/>
          <cell r="S1994"/>
          <cell r="T1994"/>
          <cell r="U1994"/>
          <cell r="V1994"/>
          <cell r="W1994"/>
          <cell r="X1994"/>
          <cell r="Z1994"/>
          <cell r="AA1994"/>
          <cell r="AB1994"/>
          <cell r="AC1994"/>
          <cell r="AD1994"/>
        </row>
        <row r="1995">
          <cell r="A1995"/>
          <cell r="B1995"/>
          <cell r="E1995"/>
          <cell r="F1995"/>
          <cell r="G1995"/>
          <cell r="H1995"/>
          <cell r="I1995"/>
          <cell r="J1995"/>
          <cell r="K1995"/>
          <cell r="L1995"/>
          <cell r="M1995"/>
          <cell r="N1995"/>
          <cell r="O1995"/>
          <cell r="P1995"/>
          <cell r="Q1995"/>
          <cell r="R1995"/>
          <cell r="S1995"/>
          <cell r="T1995"/>
          <cell r="U1995"/>
          <cell r="V1995"/>
          <cell r="W1995"/>
          <cell r="X1995"/>
          <cell r="Z1995"/>
          <cell r="AA1995"/>
          <cell r="AB1995"/>
          <cell r="AC1995"/>
          <cell r="AD1995"/>
        </row>
        <row r="1996">
          <cell r="A1996"/>
          <cell r="B1996"/>
          <cell r="E1996" t="str">
            <v>Zápas:</v>
          </cell>
          <cell r="F1996" t="e">
            <v>#VALUE!</v>
          </cell>
          <cell r="G1996"/>
          <cell r="H1996"/>
          <cell r="I1996"/>
          <cell r="J1996"/>
          <cell r="K1996"/>
          <cell r="L1996"/>
          <cell r="M1996"/>
          <cell r="N1996"/>
          <cell r="O1996"/>
          <cell r="P1996"/>
          <cell r="Q1996"/>
          <cell r="R1996"/>
          <cell r="S1996"/>
          <cell r="T1996"/>
          <cell r="U1996"/>
          <cell r="V1996"/>
          <cell r="W1996"/>
          <cell r="X1996"/>
          <cell r="Z1996"/>
          <cell r="AA1996"/>
          <cell r="AB1996"/>
          <cell r="AC1996"/>
          <cell r="AD1996"/>
        </row>
        <row r="1997">
          <cell r="A1997"/>
          <cell r="B1997"/>
          <cell r="E1997"/>
          <cell r="F1997"/>
          <cell r="G1997"/>
          <cell r="H1997" t="str">
            <v>Udelené karty - priestupok</v>
          </cell>
          <cell r="I1997"/>
          <cell r="J1997"/>
          <cell r="K1997"/>
          <cell r="L1997"/>
          <cell r="M1997"/>
          <cell r="N1997"/>
          <cell r="O1997"/>
          <cell r="P1997"/>
          <cell r="Q1997"/>
          <cell r="R1997"/>
          <cell r="S1997"/>
          <cell r="T1997"/>
          <cell r="U1997"/>
          <cell r="V1997"/>
          <cell r="W1997"/>
          <cell r="X1997"/>
          <cell r="Z1997"/>
          <cell r="AA1997"/>
          <cell r="AB1997"/>
          <cell r="AC1997"/>
          <cell r="AD1997"/>
        </row>
        <row r="1998">
          <cell r="A1998"/>
          <cell r="B1998"/>
          <cell r="E1998"/>
          <cell r="F1998"/>
          <cell r="G1998"/>
          <cell r="H1998"/>
          <cell r="I1998"/>
          <cell r="J1998"/>
          <cell r="K1998"/>
          <cell r="L1998"/>
          <cell r="M1998"/>
          <cell r="N1998"/>
          <cell r="O1998"/>
          <cell r="P1998"/>
          <cell r="Q1998"/>
          <cell r="R1998"/>
          <cell r="S1998"/>
          <cell r="T1998"/>
          <cell r="U1998"/>
          <cell r="V1998"/>
          <cell r="W1998"/>
          <cell r="X1998"/>
          <cell r="Z1998"/>
          <cell r="AA1998"/>
          <cell r="AB1998"/>
          <cell r="AC1998"/>
          <cell r="AD1998"/>
        </row>
        <row r="1999">
          <cell r="A1999"/>
          <cell r="B1999"/>
          <cell r="E1999"/>
          <cell r="F1999"/>
          <cell r="G1999"/>
          <cell r="H1999"/>
          <cell r="I1999" t="e">
            <v>#VALUE!</v>
          </cell>
          <cell r="J1999"/>
          <cell r="K1999"/>
          <cell r="L1999"/>
          <cell r="M1999"/>
          <cell r="N1999"/>
          <cell r="O1999"/>
          <cell r="P1999" t="e">
            <v>#VALUE!</v>
          </cell>
          <cell r="Q1999"/>
          <cell r="R1999"/>
          <cell r="S1999"/>
          <cell r="T1999"/>
          <cell r="U1999"/>
          <cell r="V1999"/>
          <cell r="W1999"/>
          <cell r="X1999"/>
          <cell r="Z1999"/>
          <cell r="AA1999"/>
          <cell r="AB1999"/>
          <cell r="AC1999"/>
          <cell r="AD1999"/>
        </row>
        <row r="2000">
          <cell r="A2000"/>
          <cell r="B2000"/>
          <cell r="E2000"/>
          <cell r="F2000"/>
          <cell r="G2000"/>
          <cell r="H2000" t="str">
            <v>Ž</v>
          </cell>
          <cell r="I2000"/>
          <cell r="J2000"/>
          <cell r="K2000"/>
          <cell r="L2000"/>
          <cell r="M2000"/>
          <cell r="N2000"/>
          <cell r="O2000" t="str">
            <v>Ž</v>
          </cell>
          <cell r="P2000"/>
          <cell r="Q2000"/>
          <cell r="R2000"/>
          <cell r="S2000"/>
          <cell r="T2000"/>
          <cell r="U2000"/>
          <cell r="V2000"/>
          <cell r="W2000"/>
          <cell r="X2000"/>
          <cell r="Z2000"/>
          <cell r="AA2000"/>
          <cell r="AB2000"/>
          <cell r="AC2000"/>
          <cell r="AD2000"/>
        </row>
        <row r="2001">
          <cell r="A2001"/>
          <cell r="B2001"/>
          <cell r="E2001"/>
          <cell r="F2001"/>
          <cell r="G2001"/>
          <cell r="H2001" t="str">
            <v>ŽČ</v>
          </cell>
          <cell r="I2001"/>
          <cell r="J2001"/>
          <cell r="K2001"/>
          <cell r="L2001"/>
          <cell r="M2001"/>
          <cell r="N2001"/>
          <cell r="O2001" t="str">
            <v>ŽČ</v>
          </cell>
          <cell r="P2001"/>
          <cell r="Q2001"/>
          <cell r="R2001"/>
          <cell r="S2001"/>
          <cell r="T2001"/>
          <cell r="U2001"/>
          <cell r="V2001"/>
          <cell r="W2001"/>
          <cell r="X2001"/>
          <cell r="Z2001"/>
          <cell r="AA2001"/>
          <cell r="AB2001"/>
          <cell r="AC2001"/>
          <cell r="AD2001"/>
        </row>
        <row r="2002">
          <cell r="A2002"/>
          <cell r="B2002"/>
          <cell r="E2002"/>
          <cell r="F2002"/>
          <cell r="G2002"/>
          <cell r="H2002" t="str">
            <v>ŽČ</v>
          </cell>
          <cell r="I2002"/>
          <cell r="J2002"/>
          <cell r="K2002"/>
          <cell r="L2002"/>
          <cell r="M2002"/>
          <cell r="N2002"/>
          <cell r="O2002" t="str">
            <v>ŽČ</v>
          </cell>
          <cell r="P2002"/>
          <cell r="Q2002"/>
          <cell r="R2002"/>
          <cell r="S2002"/>
          <cell r="T2002"/>
          <cell r="U2002"/>
          <cell r="V2002"/>
          <cell r="W2002"/>
          <cell r="X2002"/>
          <cell r="Z2002"/>
          <cell r="AA2002"/>
          <cell r="AB2002"/>
          <cell r="AC2002"/>
          <cell r="AD2002"/>
        </row>
        <row r="2003">
          <cell r="A2003"/>
          <cell r="B2003"/>
          <cell r="E2003"/>
          <cell r="F2003"/>
          <cell r="G2003"/>
          <cell r="H2003"/>
          <cell r="I2003"/>
          <cell r="J2003"/>
          <cell r="K2003"/>
          <cell r="L2003"/>
          <cell r="M2003"/>
          <cell r="N2003"/>
          <cell r="O2003"/>
          <cell r="P2003"/>
          <cell r="Q2003"/>
          <cell r="R2003"/>
          <cell r="S2003"/>
          <cell r="T2003"/>
          <cell r="U2003"/>
          <cell r="V2003"/>
          <cell r="W2003"/>
          <cell r="X2003"/>
          <cell r="Z2003"/>
          <cell r="AA2003"/>
          <cell r="AB2003"/>
          <cell r="AC2003"/>
          <cell r="AD2003"/>
        </row>
        <row r="2004">
          <cell r="A2004"/>
          <cell r="B2004"/>
          <cell r="C2004"/>
          <cell r="D2004"/>
          <cell r="E2004"/>
          <cell r="F2004"/>
          <cell r="G2004"/>
          <cell r="H2004"/>
          <cell r="I2004"/>
          <cell r="J2004"/>
          <cell r="K2004"/>
          <cell r="L2004"/>
          <cell r="M2004"/>
          <cell r="N2004"/>
          <cell r="O2004"/>
          <cell r="P2004"/>
          <cell r="Q2004"/>
          <cell r="R2004"/>
          <cell r="S2004"/>
          <cell r="T2004"/>
          <cell r="U2004"/>
          <cell r="V2004"/>
          <cell r="W2004"/>
          <cell r="X2004"/>
          <cell r="Y2004"/>
          <cell r="Z2004"/>
          <cell r="AA2004"/>
          <cell r="AB2004"/>
          <cell r="AC2004"/>
          <cell r="AD2004"/>
        </row>
        <row r="2005">
          <cell r="A2005" t="e">
            <v>#VALUE!</v>
          </cell>
          <cell r="B2005"/>
          <cell r="E2005" t="str">
            <v xml:space="preserve">zápas č. </v>
          </cell>
          <cell r="F2005" t="e">
            <v>#VALUE!</v>
          </cell>
          <cell r="G2005"/>
          <cell r="H2005" t="str">
            <v>Servis</v>
          </cell>
          <cell r="I2005"/>
          <cell r="J2005"/>
          <cell r="K2005"/>
          <cell r="L2005"/>
          <cell r="M2005"/>
          <cell r="N2005"/>
          <cell r="O2005"/>
          <cell r="P2005"/>
          <cell r="Q2005"/>
          <cell r="R2005"/>
          <cell r="S2005"/>
          <cell r="T2005"/>
          <cell r="U2005"/>
          <cell r="V2005" t="str">
            <v>pomer</v>
          </cell>
          <cell r="W2005"/>
          <cell r="X2005"/>
          <cell r="Y2005" t="str">
            <v>(:)</v>
          </cell>
          <cell r="Z2005" t="str">
            <v/>
          </cell>
          <cell r="AA2005" t="str">
            <v/>
          </cell>
          <cell r="AB2005"/>
          <cell r="AC2005" t="e">
            <v>#VALUE!</v>
          </cell>
          <cell r="AD2005" t="e">
            <v>#VALUE!</v>
          </cell>
        </row>
        <row r="2006">
          <cell r="A2006"/>
          <cell r="B2006"/>
          <cell r="E2006"/>
          <cell r="F2006"/>
          <cell r="G2006" t="str">
            <v>Time out</v>
          </cell>
          <cell r="H2006" t="str">
            <v>Príjem</v>
          </cell>
          <cell r="I2006"/>
          <cell r="J2006"/>
          <cell r="K2006"/>
          <cell r="L2006"/>
          <cell r="M2006"/>
          <cell r="N2006">
            <v>1</v>
          </cell>
          <cell r="O2006">
            <v>2</v>
          </cell>
          <cell r="P2006">
            <v>3</v>
          </cell>
          <cell r="Q2006">
            <v>4</v>
          </cell>
          <cell r="R2006">
            <v>5</v>
          </cell>
          <cell r="S2006">
            <v>6</v>
          </cell>
          <cell r="T2006">
            <v>7</v>
          </cell>
          <cell r="U2006"/>
          <cell r="V2006" t="str">
            <v>setov</v>
          </cell>
          <cell r="W2006"/>
          <cell r="X2006"/>
          <cell r="Z2006"/>
          <cell r="AA2006"/>
          <cell r="AB2006"/>
          <cell r="AC2006"/>
          <cell r="AD2006"/>
        </row>
        <row r="2007">
          <cell r="A2007" t="e">
            <v>#VALUE!</v>
          </cell>
          <cell r="B2007"/>
          <cell r="E2007" t="str">
            <v>Stôl:</v>
          </cell>
          <cell r="F2007" t="e">
            <v>#VALUE!</v>
          </cell>
          <cell r="G2007"/>
          <cell r="H2007"/>
          <cell r="I2007" t="e">
            <v>#VALUE!</v>
          </cell>
          <cell r="J2007"/>
          <cell r="K2007"/>
          <cell r="L2007"/>
          <cell r="M2007"/>
          <cell r="N2007" t="str">
            <v xml:space="preserve"> </v>
          </cell>
          <cell r="O2007" t="str">
            <v xml:space="preserve"> </v>
          </cell>
          <cell r="P2007" t="str">
            <v xml:space="preserve"> </v>
          </cell>
          <cell r="Q2007" t="str">
            <v xml:space="preserve"> </v>
          </cell>
          <cell r="R2007"/>
          <cell r="S2007"/>
          <cell r="T2007"/>
          <cell r="U2007"/>
          <cell r="V2007" t="str">
            <v/>
          </cell>
          <cell r="W2007"/>
          <cell r="X2007"/>
          <cell r="Z2007"/>
          <cell r="AA2007"/>
          <cell r="AB2007"/>
          <cell r="AC2007"/>
          <cell r="AD2007"/>
        </row>
        <row r="2008">
          <cell r="A2008"/>
          <cell r="B2008"/>
          <cell r="E2008"/>
          <cell r="F2008"/>
          <cell r="G2008"/>
          <cell r="H2008"/>
          <cell r="I2008"/>
          <cell r="J2008"/>
          <cell r="K2008"/>
          <cell r="L2008"/>
          <cell r="M2008"/>
          <cell r="N2008"/>
          <cell r="O2008"/>
          <cell r="P2008"/>
          <cell r="Q2008"/>
          <cell r="R2008"/>
          <cell r="S2008"/>
          <cell r="T2008"/>
          <cell r="U2008"/>
          <cell r="V2008"/>
          <cell r="W2008"/>
          <cell r="X2008"/>
          <cell r="Z2008"/>
          <cell r="AA2008"/>
          <cell r="AB2008"/>
          <cell r="AC2008"/>
          <cell r="AD2008"/>
        </row>
        <row r="2009">
          <cell r="A2009"/>
          <cell r="B2009"/>
          <cell r="E2009" t="str">
            <v>Dátum:</v>
          </cell>
          <cell r="F2009">
            <v>43729</v>
          </cell>
          <cell r="G2009"/>
          <cell r="H2009"/>
          <cell r="I2009"/>
          <cell r="J2009"/>
          <cell r="K2009"/>
          <cell r="L2009"/>
          <cell r="M2009"/>
          <cell r="N2009"/>
          <cell r="O2009"/>
          <cell r="P2009"/>
          <cell r="Q2009"/>
          <cell r="R2009"/>
          <cell r="S2009"/>
          <cell r="T2009"/>
          <cell r="U2009"/>
          <cell r="V2009"/>
          <cell r="W2009"/>
          <cell r="X2009"/>
          <cell r="Z2009"/>
          <cell r="AA2009"/>
          <cell r="AB2009"/>
          <cell r="AC2009"/>
          <cell r="AD2009"/>
        </row>
        <row r="2010">
          <cell r="A2010" t="e">
            <v>#VALUE!</v>
          </cell>
          <cell r="B2010"/>
          <cell r="E2010" t="str">
            <v>Čas:</v>
          </cell>
          <cell r="F2010"/>
          <cell r="G2010"/>
          <cell r="H2010"/>
          <cell r="I2010" t="e">
            <v>#VALUE!</v>
          </cell>
          <cell r="J2010"/>
          <cell r="K2010"/>
          <cell r="L2010"/>
          <cell r="M2010"/>
          <cell r="N2010" t="str">
            <v xml:space="preserve"> </v>
          </cell>
          <cell r="O2010" t="str">
            <v xml:space="preserve"> </v>
          </cell>
          <cell r="P2010" t="str">
            <v xml:space="preserve"> </v>
          </cell>
          <cell r="Q2010" t="str">
            <v xml:space="preserve"> </v>
          </cell>
          <cell r="R2010"/>
          <cell r="S2010"/>
          <cell r="T2010"/>
          <cell r="U2010"/>
          <cell r="V2010" t="str">
            <v/>
          </cell>
          <cell r="W2010"/>
          <cell r="X2010"/>
          <cell r="Z2010"/>
          <cell r="AA2010"/>
          <cell r="AB2010"/>
          <cell r="AC2010"/>
          <cell r="AD2010"/>
        </row>
        <row r="2011">
          <cell r="A2011"/>
          <cell r="B2011"/>
          <cell r="E2011"/>
          <cell r="F2011"/>
          <cell r="G2011"/>
          <cell r="H2011"/>
          <cell r="I2011"/>
          <cell r="J2011"/>
          <cell r="K2011"/>
          <cell r="L2011"/>
          <cell r="M2011"/>
          <cell r="N2011"/>
          <cell r="O2011"/>
          <cell r="P2011"/>
          <cell r="Q2011"/>
          <cell r="R2011"/>
          <cell r="S2011"/>
          <cell r="T2011"/>
          <cell r="U2011"/>
          <cell r="V2011"/>
          <cell r="W2011"/>
          <cell r="X2011"/>
          <cell r="Z2011"/>
          <cell r="AA2011"/>
          <cell r="AB2011"/>
          <cell r="AC2011"/>
          <cell r="AD2011"/>
        </row>
        <row r="2012">
          <cell r="A2012"/>
          <cell r="B2012"/>
          <cell r="E2012" t="str">
            <v>Kategória :</v>
          </cell>
          <cell r="F2012" t="str">
            <v>NMŽky</v>
          </cell>
          <cell r="G2012"/>
          <cell r="H2012"/>
          <cell r="I2012"/>
          <cell r="J2012"/>
          <cell r="K2012"/>
          <cell r="L2012"/>
          <cell r="M2012"/>
          <cell r="N2012"/>
          <cell r="O2012"/>
          <cell r="P2012"/>
          <cell r="Q2012"/>
          <cell r="R2012"/>
          <cell r="S2012"/>
          <cell r="T2012"/>
          <cell r="U2012"/>
          <cell r="V2012"/>
          <cell r="W2012"/>
          <cell r="X2012"/>
          <cell r="Z2012"/>
          <cell r="AA2012"/>
          <cell r="AB2012"/>
          <cell r="AC2012"/>
          <cell r="AD2012"/>
        </row>
        <row r="2013">
          <cell r="A2013"/>
          <cell r="B2013"/>
          <cell r="E2013"/>
          <cell r="F2013"/>
          <cell r="G2013"/>
          <cell r="H2013"/>
          <cell r="I2013" t="str">
            <v>Rozhodca</v>
          </cell>
          <cell r="J2013"/>
          <cell r="K2013"/>
          <cell r="L2013"/>
          <cell r="M2013"/>
          <cell r="N2013"/>
          <cell r="O2013"/>
          <cell r="P2013" t="str">
            <v>Víťaz</v>
          </cell>
          <cell r="Q2013"/>
          <cell r="R2013"/>
          <cell r="S2013"/>
          <cell r="T2013"/>
          <cell r="U2013"/>
          <cell r="V2013"/>
          <cell r="W2013"/>
          <cell r="X2013"/>
          <cell r="Z2013"/>
          <cell r="AA2013"/>
          <cell r="AB2013"/>
          <cell r="AC2013"/>
          <cell r="AD2013"/>
        </row>
        <row r="2014">
          <cell r="A2014"/>
          <cell r="B2014"/>
          <cell r="E2014" t="str">
            <v>Skupina :</v>
          </cell>
          <cell r="F2014" t="e">
            <v>#VALUE!</v>
          </cell>
          <cell r="G2014"/>
          <cell r="H2014"/>
          <cell r="I2014"/>
          <cell r="J2014"/>
          <cell r="K2014"/>
          <cell r="L2014"/>
          <cell r="M2014"/>
          <cell r="N2014" t="e">
            <v>#VALUE!</v>
          </cell>
          <cell r="O2014"/>
          <cell r="P2014"/>
          <cell r="Q2014"/>
          <cell r="R2014"/>
          <cell r="S2014"/>
          <cell r="T2014"/>
          <cell r="U2014"/>
          <cell r="V2014"/>
          <cell r="W2014"/>
          <cell r="X2014"/>
          <cell r="Z2014"/>
          <cell r="AA2014"/>
          <cell r="AB2014"/>
          <cell r="AC2014"/>
          <cell r="AD2014"/>
        </row>
        <row r="2015">
          <cell r="A2015"/>
          <cell r="B2015"/>
          <cell r="E2015"/>
          <cell r="F2015"/>
          <cell r="G2015"/>
          <cell r="H2015"/>
          <cell r="I2015"/>
          <cell r="J2015"/>
          <cell r="K2015"/>
          <cell r="L2015"/>
          <cell r="M2015"/>
          <cell r="N2015"/>
          <cell r="O2015"/>
          <cell r="P2015"/>
          <cell r="Q2015"/>
          <cell r="R2015"/>
          <cell r="S2015"/>
          <cell r="T2015"/>
          <cell r="U2015"/>
          <cell r="V2015"/>
          <cell r="W2015"/>
          <cell r="X2015"/>
          <cell r="Z2015"/>
          <cell r="AA2015"/>
          <cell r="AB2015"/>
          <cell r="AC2015"/>
          <cell r="AD2015"/>
        </row>
        <row r="2016">
          <cell r="A2016"/>
          <cell r="B2016"/>
          <cell r="E2016" t="str">
            <v>Zápas:</v>
          </cell>
          <cell r="F2016" t="e">
            <v>#VALUE!</v>
          </cell>
          <cell r="G2016"/>
          <cell r="H2016"/>
          <cell r="I2016"/>
          <cell r="J2016"/>
          <cell r="K2016"/>
          <cell r="L2016"/>
          <cell r="M2016"/>
          <cell r="N2016"/>
          <cell r="O2016"/>
          <cell r="P2016"/>
          <cell r="Q2016"/>
          <cell r="R2016"/>
          <cell r="S2016"/>
          <cell r="T2016"/>
          <cell r="U2016"/>
          <cell r="V2016"/>
          <cell r="W2016"/>
          <cell r="X2016"/>
          <cell r="Z2016"/>
          <cell r="AA2016"/>
          <cell r="AB2016"/>
          <cell r="AC2016"/>
          <cell r="AD2016"/>
        </row>
        <row r="2017">
          <cell r="A2017"/>
          <cell r="B2017"/>
          <cell r="E2017"/>
          <cell r="F2017"/>
          <cell r="G2017"/>
          <cell r="H2017" t="str">
            <v>Udelené karty - priestupok</v>
          </cell>
          <cell r="I2017"/>
          <cell r="J2017"/>
          <cell r="K2017"/>
          <cell r="L2017"/>
          <cell r="M2017"/>
          <cell r="N2017"/>
          <cell r="O2017"/>
          <cell r="P2017"/>
          <cell r="Q2017"/>
          <cell r="R2017"/>
          <cell r="S2017"/>
          <cell r="T2017"/>
          <cell r="U2017"/>
          <cell r="V2017"/>
          <cell r="W2017"/>
          <cell r="X2017"/>
          <cell r="Z2017"/>
          <cell r="AA2017"/>
          <cell r="AB2017"/>
          <cell r="AC2017"/>
          <cell r="AD2017"/>
        </row>
        <row r="2018">
          <cell r="A2018"/>
          <cell r="B2018"/>
          <cell r="E2018"/>
          <cell r="F2018"/>
          <cell r="G2018"/>
          <cell r="H2018"/>
          <cell r="I2018"/>
          <cell r="J2018"/>
          <cell r="K2018"/>
          <cell r="L2018"/>
          <cell r="M2018"/>
          <cell r="N2018"/>
          <cell r="O2018"/>
          <cell r="P2018"/>
          <cell r="Q2018"/>
          <cell r="R2018"/>
          <cell r="S2018"/>
          <cell r="T2018"/>
          <cell r="U2018"/>
          <cell r="V2018"/>
          <cell r="W2018"/>
          <cell r="X2018"/>
          <cell r="Z2018"/>
          <cell r="AA2018"/>
          <cell r="AB2018"/>
          <cell r="AC2018"/>
          <cell r="AD2018"/>
        </row>
        <row r="2019">
          <cell r="A2019"/>
          <cell r="B2019"/>
          <cell r="E2019"/>
          <cell r="F2019"/>
          <cell r="G2019"/>
          <cell r="H2019"/>
          <cell r="I2019" t="e">
            <v>#VALUE!</v>
          </cell>
          <cell r="J2019"/>
          <cell r="K2019"/>
          <cell r="L2019"/>
          <cell r="M2019"/>
          <cell r="N2019"/>
          <cell r="O2019"/>
          <cell r="P2019" t="e">
            <v>#VALUE!</v>
          </cell>
          <cell r="Q2019"/>
          <cell r="R2019"/>
          <cell r="S2019"/>
          <cell r="T2019"/>
          <cell r="U2019"/>
          <cell r="V2019"/>
          <cell r="W2019"/>
          <cell r="X2019"/>
          <cell r="Z2019"/>
          <cell r="AA2019"/>
          <cell r="AB2019"/>
          <cell r="AC2019"/>
          <cell r="AD2019"/>
        </row>
        <row r="2020">
          <cell r="A2020"/>
          <cell r="B2020"/>
          <cell r="E2020"/>
          <cell r="F2020"/>
          <cell r="G2020"/>
          <cell r="H2020" t="str">
            <v>Ž</v>
          </cell>
          <cell r="I2020"/>
          <cell r="J2020"/>
          <cell r="K2020"/>
          <cell r="L2020"/>
          <cell r="M2020"/>
          <cell r="N2020"/>
          <cell r="O2020" t="str">
            <v>Ž</v>
          </cell>
          <cell r="P2020"/>
          <cell r="Q2020"/>
          <cell r="R2020"/>
          <cell r="S2020"/>
          <cell r="T2020"/>
          <cell r="U2020"/>
          <cell r="V2020"/>
          <cell r="W2020"/>
          <cell r="X2020"/>
          <cell r="Z2020"/>
          <cell r="AA2020"/>
          <cell r="AB2020"/>
          <cell r="AC2020"/>
          <cell r="AD2020"/>
        </row>
        <row r="2021">
          <cell r="A2021"/>
          <cell r="B2021"/>
          <cell r="E2021"/>
          <cell r="F2021"/>
          <cell r="G2021"/>
          <cell r="H2021" t="str">
            <v>ŽČ</v>
          </cell>
          <cell r="I2021"/>
          <cell r="J2021"/>
          <cell r="K2021"/>
          <cell r="L2021"/>
          <cell r="M2021"/>
          <cell r="N2021"/>
          <cell r="O2021" t="str">
            <v>ŽČ</v>
          </cell>
          <cell r="P2021"/>
          <cell r="Q2021"/>
          <cell r="R2021"/>
          <cell r="S2021"/>
          <cell r="T2021"/>
          <cell r="U2021"/>
          <cell r="V2021"/>
          <cell r="W2021"/>
          <cell r="X2021"/>
          <cell r="Z2021"/>
          <cell r="AA2021"/>
          <cell r="AB2021"/>
          <cell r="AC2021"/>
          <cell r="AD2021"/>
        </row>
        <row r="2022">
          <cell r="A2022"/>
          <cell r="B2022"/>
          <cell r="E2022"/>
          <cell r="F2022"/>
          <cell r="G2022"/>
          <cell r="H2022" t="str">
            <v>ŽČ</v>
          </cell>
          <cell r="I2022"/>
          <cell r="J2022"/>
          <cell r="K2022"/>
          <cell r="L2022"/>
          <cell r="M2022"/>
          <cell r="N2022"/>
          <cell r="O2022" t="str">
            <v>ŽČ</v>
          </cell>
          <cell r="P2022"/>
          <cell r="Q2022"/>
          <cell r="R2022"/>
          <cell r="S2022"/>
          <cell r="T2022"/>
          <cell r="U2022"/>
          <cell r="V2022"/>
          <cell r="W2022"/>
          <cell r="X2022"/>
          <cell r="Z2022"/>
          <cell r="AA2022"/>
          <cell r="AB2022"/>
          <cell r="AC2022"/>
          <cell r="AD2022"/>
        </row>
        <row r="2023">
          <cell r="A2023"/>
          <cell r="B2023"/>
          <cell r="E2023"/>
          <cell r="F2023"/>
          <cell r="G2023"/>
          <cell r="H2023"/>
          <cell r="I2023"/>
          <cell r="J2023"/>
          <cell r="K2023"/>
          <cell r="L2023"/>
          <cell r="M2023"/>
          <cell r="N2023"/>
          <cell r="O2023"/>
          <cell r="P2023"/>
          <cell r="Q2023"/>
          <cell r="R2023"/>
          <cell r="S2023"/>
          <cell r="T2023"/>
          <cell r="U2023"/>
          <cell r="V2023"/>
          <cell r="W2023"/>
          <cell r="X2023"/>
          <cell r="Z2023"/>
          <cell r="AA2023"/>
          <cell r="AB2023"/>
          <cell r="AC2023"/>
          <cell r="AD2023"/>
        </row>
        <row r="2024">
          <cell r="A2024"/>
          <cell r="B2024"/>
          <cell r="C2024"/>
          <cell r="D2024"/>
          <cell r="E2024"/>
          <cell r="F2024"/>
          <cell r="G2024"/>
          <cell r="H2024"/>
          <cell r="I2024"/>
          <cell r="J2024"/>
          <cell r="K2024"/>
          <cell r="L2024"/>
          <cell r="M2024"/>
          <cell r="N2024"/>
          <cell r="O2024"/>
          <cell r="P2024"/>
          <cell r="Q2024"/>
          <cell r="R2024"/>
          <cell r="S2024"/>
          <cell r="T2024"/>
          <cell r="U2024"/>
          <cell r="V2024"/>
          <cell r="W2024"/>
          <cell r="X2024"/>
          <cell r="Y2024"/>
          <cell r="Z2024"/>
          <cell r="AA2024"/>
          <cell r="AB2024"/>
          <cell r="AC2024"/>
          <cell r="AD2024"/>
        </row>
        <row r="2025">
          <cell r="A2025" t="e">
            <v>#VALUE!</v>
          </cell>
          <cell r="B2025"/>
          <cell r="E2025" t="str">
            <v xml:space="preserve">zápas č. </v>
          </cell>
          <cell r="F2025" t="e">
            <v>#VALUE!</v>
          </cell>
          <cell r="G2025"/>
          <cell r="H2025" t="str">
            <v>Servis</v>
          </cell>
          <cell r="I2025"/>
          <cell r="J2025"/>
          <cell r="K2025"/>
          <cell r="L2025"/>
          <cell r="M2025"/>
          <cell r="N2025"/>
          <cell r="O2025"/>
          <cell r="P2025"/>
          <cell r="Q2025"/>
          <cell r="R2025"/>
          <cell r="S2025"/>
          <cell r="T2025"/>
          <cell r="U2025"/>
          <cell r="V2025" t="str">
            <v>pomer</v>
          </cell>
          <cell r="W2025"/>
          <cell r="X2025"/>
          <cell r="Y2025" t="str">
            <v>(:)</v>
          </cell>
          <cell r="Z2025" t="str">
            <v/>
          </cell>
          <cell r="AA2025" t="str">
            <v/>
          </cell>
          <cell r="AB2025"/>
          <cell r="AC2025" t="e">
            <v>#VALUE!</v>
          </cell>
          <cell r="AD2025" t="e">
            <v>#VALUE!</v>
          </cell>
        </row>
        <row r="2026">
          <cell r="A2026"/>
          <cell r="B2026"/>
          <cell r="E2026"/>
          <cell r="F2026"/>
          <cell r="G2026" t="str">
            <v>Time out</v>
          </cell>
          <cell r="H2026" t="str">
            <v>Príjem</v>
          </cell>
          <cell r="I2026"/>
          <cell r="J2026"/>
          <cell r="K2026"/>
          <cell r="L2026"/>
          <cell r="M2026"/>
          <cell r="N2026">
            <v>1</v>
          </cell>
          <cell r="O2026">
            <v>2</v>
          </cell>
          <cell r="P2026">
            <v>3</v>
          </cell>
          <cell r="Q2026">
            <v>4</v>
          </cell>
          <cell r="R2026">
            <v>5</v>
          </cell>
          <cell r="S2026">
            <v>6</v>
          </cell>
          <cell r="T2026">
            <v>7</v>
          </cell>
          <cell r="U2026"/>
          <cell r="V2026" t="str">
            <v>setov</v>
          </cell>
          <cell r="W2026"/>
          <cell r="X2026"/>
          <cell r="Z2026"/>
          <cell r="AA2026"/>
          <cell r="AB2026"/>
          <cell r="AC2026"/>
          <cell r="AD2026"/>
        </row>
        <row r="2027">
          <cell r="A2027" t="e">
            <v>#VALUE!</v>
          </cell>
          <cell r="B2027"/>
          <cell r="E2027" t="str">
            <v>Stôl:</v>
          </cell>
          <cell r="F2027" t="e">
            <v>#VALUE!</v>
          </cell>
          <cell r="G2027"/>
          <cell r="H2027"/>
          <cell r="I2027" t="e">
            <v>#VALUE!</v>
          </cell>
          <cell r="J2027"/>
          <cell r="K2027"/>
          <cell r="L2027"/>
          <cell r="M2027"/>
          <cell r="N2027" t="str">
            <v xml:space="preserve"> </v>
          </cell>
          <cell r="O2027" t="str">
            <v xml:space="preserve"> </v>
          </cell>
          <cell r="P2027" t="str">
            <v xml:space="preserve"> </v>
          </cell>
          <cell r="Q2027" t="str">
            <v xml:space="preserve"> </v>
          </cell>
          <cell r="R2027"/>
          <cell r="S2027"/>
          <cell r="T2027"/>
          <cell r="U2027"/>
          <cell r="V2027" t="str">
            <v/>
          </cell>
          <cell r="W2027"/>
          <cell r="X2027"/>
          <cell r="Z2027"/>
          <cell r="AA2027"/>
          <cell r="AB2027"/>
          <cell r="AC2027"/>
          <cell r="AD2027"/>
        </row>
        <row r="2028">
          <cell r="A2028"/>
          <cell r="B2028"/>
          <cell r="E2028"/>
          <cell r="F2028"/>
          <cell r="G2028"/>
          <cell r="H2028"/>
          <cell r="I2028"/>
          <cell r="J2028"/>
          <cell r="K2028"/>
          <cell r="L2028"/>
          <cell r="M2028"/>
          <cell r="N2028"/>
          <cell r="O2028"/>
          <cell r="P2028"/>
          <cell r="Q2028"/>
          <cell r="R2028"/>
          <cell r="S2028"/>
          <cell r="T2028"/>
          <cell r="U2028"/>
          <cell r="V2028"/>
          <cell r="W2028"/>
          <cell r="X2028"/>
          <cell r="Z2028"/>
          <cell r="AA2028"/>
          <cell r="AB2028"/>
          <cell r="AC2028"/>
          <cell r="AD2028"/>
        </row>
        <row r="2029">
          <cell r="A2029"/>
          <cell r="B2029"/>
          <cell r="E2029" t="str">
            <v>Dátum:</v>
          </cell>
          <cell r="F2029">
            <v>43729</v>
          </cell>
          <cell r="G2029"/>
          <cell r="H2029"/>
          <cell r="I2029"/>
          <cell r="J2029"/>
          <cell r="K2029"/>
          <cell r="L2029"/>
          <cell r="M2029"/>
          <cell r="N2029"/>
          <cell r="O2029"/>
          <cell r="P2029"/>
          <cell r="Q2029"/>
          <cell r="R2029"/>
          <cell r="S2029"/>
          <cell r="T2029"/>
          <cell r="U2029"/>
          <cell r="V2029"/>
          <cell r="W2029"/>
          <cell r="X2029"/>
          <cell r="Z2029"/>
          <cell r="AA2029"/>
          <cell r="AB2029"/>
          <cell r="AC2029"/>
          <cell r="AD2029"/>
        </row>
        <row r="2030">
          <cell r="A2030" t="e">
            <v>#VALUE!</v>
          </cell>
          <cell r="B2030"/>
          <cell r="E2030" t="str">
            <v>Čas:</v>
          </cell>
          <cell r="F2030"/>
          <cell r="G2030"/>
          <cell r="H2030"/>
          <cell r="I2030" t="e">
            <v>#VALUE!</v>
          </cell>
          <cell r="J2030"/>
          <cell r="K2030"/>
          <cell r="L2030"/>
          <cell r="M2030"/>
          <cell r="N2030" t="str">
            <v xml:space="preserve"> </v>
          </cell>
          <cell r="O2030" t="str">
            <v xml:space="preserve"> </v>
          </cell>
          <cell r="P2030" t="str">
            <v xml:space="preserve"> </v>
          </cell>
          <cell r="Q2030" t="str">
            <v xml:space="preserve"> </v>
          </cell>
          <cell r="R2030"/>
          <cell r="S2030"/>
          <cell r="T2030"/>
          <cell r="U2030"/>
          <cell r="V2030" t="str">
            <v/>
          </cell>
          <cell r="W2030"/>
          <cell r="X2030"/>
          <cell r="Z2030"/>
          <cell r="AA2030"/>
          <cell r="AB2030"/>
          <cell r="AC2030"/>
          <cell r="AD2030"/>
        </row>
        <row r="2031">
          <cell r="A2031"/>
          <cell r="B2031"/>
          <cell r="E2031"/>
          <cell r="F2031"/>
          <cell r="G2031"/>
          <cell r="H2031"/>
          <cell r="I2031"/>
          <cell r="J2031"/>
          <cell r="K2031"/>
          <cell r="L2031"/>
          <cell r="M2031"/>
          <cell r="N2031"/>
          <cell r="O2031"/>
          <cell r="P2031"/>
          <cell r="Q2031"/>
          <cell r="R2031"/>
          <cell r="S2031"/>
          <cell r="T2031"/>
          <cell r="U2031"/>
          <cell r="V2031"/>
          <cell r="W2031"/>
          <cell r="X2031"/>
          <cell r="Z2031"/>
          <cell r="AA2031"/>
          <cell r="AB2031"/>
          <cell r="AC2031"/>
          <cell r="AD2031"/>
        </row>
        <row r="2032">
          <cell r="A2032"/>
          <cell r="B2032"/>
          <cell r="E2032" t="str">
            <v>Kategória :</v>
          </cell>
          <cell r="F2032" t="str">
            <v>NMŽky</v>
          </cell>
          <cell r="G2032"/>
          <cell r="H2032"/>
          <cell r="I2032"/>
          <cell r="J2032"/>
          <cell r="K2032"/>
          <cell r="L2032"/>
          <cell r="M2032"/>
          <cell r="N2032"/>
          <cell r="O2032"/>
          <cell r="P2032"/>
          <cell r="Q2032"/>
          <cell r="R2032"/>
          <cell r="S2032"/>
          <cell r="T2032"/>
          <cell r="U2032"/>
          <cell r="V2032"/>
          <cell r="W2032"/>
          <cell r="X2032"/>
          <cell r="Z2032"/>
          <cell r="AA2032"/>
          <cell r="AB2032"/>
          <cell r="AC2032"/>
          <cell r="AD2032"/>
        </row>
        <row r="2033">
          <cell r="A2033"/>
          <cell r="B2033"/>
          <cell r="E2033"/>
          <cell r="F2033"/>
          <cell r="G2033"/>
          <cell r="H2033"/>
          <cell r="I2033" t="str">
            <v>Rozhodca</v>
          </cell>
          <cell r="J2033"/>
          <cell r="K2033"/>
          <cell r="L2033"/>
          <cell r="M2033"/>
          <cell r="N2033"/>
          <cell r="O2033"/>
          <cell r="P2033" t="str">
            <v>Víťaz</v>
          </cell>
          <cell r="Q2033"/>
          <cell r="R2033"/>
          <cell r="S2033"/>
          <cell r="T2033"/>
          <cell r="U2033"/>
          <cell r="V2033"/>
          <cell r="W2033"/>
          <cell r="X2033"/>
          <cell r="Z2033"/>
          <cell r="AA2033"/>
          <cell r="AB2033"/>
          <cell r="AC2033"/>
          <cell r="AD2033"/>
        </row>
        <row r="2034">
          <cell r="A2034"/>
          <cell r="B2034"/>
          <cell r="E2034" t="str">
            <v>Skupina :</v>
          </cell>
          <cell r="F2034" t="e">
            <v>#VALUE!</v>
          </cell>
          <cell r="G2034"/>
          <cell r="H2034"/>
          <cell r="I2034"/>
          <cell r="J2034"/>
          <cell r="K2034"/>
          <cell r="L2034"/>
          <cell r="M2034"/>
          <cell r="N2034" t="e">
            <v>#VALUE!</v>
          </cell>
          <cell r="O2034"/>
          <cell r="P2034"/>
          <cell r="Q2034"/>
          <cell r="R2034"/>
          <cell r="S2034"/>
          <cell r="T2034"/>
          <cell r="U2034"/>
          <cell r="V2034"/>
          <cell r="W2034"/>
          <cell r="X2034"/>
          <cell r="Z2034"/>
          <cell r="AA2034"/>
          <cell r="AB2034"/>
          <cell r="AC2034"/>
          <cell r="AD2034"/>
        </row>
        <row r="2035">
          <cell r="A2035"/>
          <cell r="B2035"/>
          <cell r="E2035"/>
          <cell r="F2035"/>
          <cell r="G2035"/>
          <cell r="H2035"/>
          <cell r="I2035"/>
          <cell r="J2035"/>
          <cell r="K2035"/>
          <cell r="L2035"/>
          <cell r="M2035"/>
          <cell r="N2035"/>
          <cell r="O2035"/>
          <cell r="P2035"/>
          <cell r="Q2035"/>
          <cell r="R2035"/>
          <cell r="S2035"/>
          <cell r="T2035"/>
          <cell r="U2035"/>
          <cell r="V2035"/>
          <cell r="W2035"/>
          <cell r="X2035"/>
          <cell r="Z2035"/>
          <cell r="AA2035"/>
          <cell r="AB2035"/>
          <cell r="AC2035"/>
          <cell r="AD2035"/>
        </row>
        <row r="2036">
          <cell r="A2036"/>
          <cell r="B2036"/>
          <cell r="E2036" t="str">
            <v>Zápas:</v>
          </cell>
          <cell r="F2036" t="e">
            <v>#VALUE!</v>
          </cell>
          <cell r="G2036"/>
          <cell r="H2036"/>
          <cell r="I2036"/>
          <cell r="J2036"/>
          <cell r="K2036"/>
          <cell r="L2036"/>
          <cell r="M2036"/>
          <cell r="N2036"/>
          <cell r="O2036"/>
          <cell r="P2036"/>
          <cell r="Q2036"/>
          <cell r="R2036"/>
          <cell r="S2036"/>
          <cell r="T2036"/>
          <cell r="U2036"/>
          <cell r="V2036"/>
          <cell r="W2036"/>
          <cell r="X2036"/>
          <cell r="Z2036"/>
          <cell r="AA2036"/>
          <cell r="AB2036"/>
          <cell r="AC2036"/>
          <cell r="AD2036"/>
        </row>
        <row r="2037">
          <cell r="A2037"/>
          <cell r="B2037"/>
          <cell r="E2037"/>
          <cell r="F2037"/>
          <cell r="G2037"/>
          <cell r="H2037" t="str">
            <v>Udelené karty - priestupok</v>
          </cell>
          <cell r="I2037"/>
          <cell r="J2037"/>
          <cell r="K2037"/>
          <cell r="L2037"/>
          <cell r="M2037"/>
          <cell r="N2037"/>
          <cell r="O2037"/>
          <cell r="P2037"/>
          <cell r="Q2037"/>
          <cell r="R2037"/>
          <cell r="S2037"/>
          <cell r="T2037"/>
          <cell r="U2037"/>
          <cell r="V2037"/>
          <cell r="W2037"/>
          <cell r="X2037"/>
          <cell r="Z2037"/>
          <cell r="AA2037"/>
          <cell r="AB2037"/>
          <cell r="AC2037"/>
          <cell r="AD2037"/>
        </row>
        <row r="2038">
          <cell r="A2038"/>
          <cell r="B2038"/>
          <cell r="E2038"/>
          <cell r="F2038"/>
          <cell r="G2038"/>
          <cell r="H2038"/>
          <cell r="I2038"/>
          <cell r="J2038"/>
          <cell r="K2038"/>
          <cell r="L2038"/>
          <cell r="M2038"/>
          <cell r="N2038"/>
          <cell r="O2038"/>
          <cell r="P2038"/>
          <cell r="Q2038"/>
          <cell r="R2038"/>
          <cell r="S2038"/>
          <cell r="T2038"/>
          <cell r="U2038"/>
          <cell r="V2038"/>
          <cell r="W2038"/>
          <cell r="X2038"/>
          <cell r="Z2038"/>
          <cell r="AA2038"/>
          <cell r="AB2038"/>
          <cell r="AC2038"/>
          <cell r="AD2038"/>
        </row>
        <row r="2039">
          <cell r="A2039"/>
          <cell r="B2039"/>
          <cell r="E2039"/>
          <cell r="F2039"/>
          <cell r="G2039"/>
          <cell r="H2039"/>
          <cell r="I2039" t="e">
            <v>#VALUE!</v>
          </cell>
          <cell r="J2039"/>
          <cell r="K2039"/>
          <cell r="L2039"/>
          <cell r="M2039"/>
          <cell r="N2039"/>
          <cell r="O2039"/>
          <cell r="P2039" t="e">
            <v>#VALUE!</v>
          </cell>
          <cell r="Q2039"/>
          <cell r="R2039"/>
          <cell r="S2039"/>
          <cell r="T2039"/>
          <cell r="U2039"/>
          <cell r="V2039"/>
          <cell r="W2039"/>
          <cell r="X2039"/>
          <cell r="Z2039"/>
          <cell r="AA2039"/>
          <cell r="AB2039"/>
          <cell r="AC2039"/>
          <cell r="AD2039"/>
        </row>
        <row r="2040">
          <cell r="A2040"/>
          <cell r="B2040"/>
          <cell r="E2040"/>
          <cell r="F2040"/>
          <cell r="G2040"/>
          <cell r="H2040" t="str">
            <v>Ž</v>
          </cell>
          <cell r="I2040"/>
          <cell r="J2040"/>
          <cell r="K2040"/>
          <cell r="L2040"/>
          <cell r="M2040"/>
          <cell r="N2040"/>
          <cell r="O2040" t="str">
            <v>Ž</v>
          </cell>
          <cell r="P2040"/>
          <cell r="Q2040"/>
          <cell r="R2040"/>
          <cell r="S2040"/>
          <cell r="T2040"/>
          <cell r="U2040"/>
          <cell r="V2040"/>
          <cell r="W2040"/>
          <cell r="X2040"/>
          <cell r="Z2040"/>
          <cell r="AA2040"/>
          <cell r="AB2040"/>
          <cell r="AC2040"/>
          <cell r="AD2040"/>
        </row>
        <row r="2041">
          <cell r="A2041"/>
          <cell r="B2041"/>
          <cell r="E2041"/>
          <cell r="F2041"/>
          <cell r="G2041"/>
          <cell r="H2041" t="str">
            <v>ŽČ</v>
          </cell>
          <cell r="I2041"/>
          <cell r="J2041"/>
          <cell r="K2041"/>
          <cell r="L2041"/>
          <cell r="M2041"/>
          <cell r="N2041"/>
          <cell r="O2041" t="str">
            <v>ŽČ</v>
          </cell>
          <cell r="P2041"/>
          <cell r="Q2041"/>
          <cell r="R2041"/>
          <cell r="S2041"/>
          <cell r="T2041"/>
          <cell r="U2041"/>
          <cell r="V2041"/>
          <cell r="W2041"/>
          <cell r="X2041"/>
          <cell r="Z2041"/>
          <cell r="AA2041"/>
          <cell r="AB2041"/>
          <cell r="AC2041"/>
          <cell r="AD2041"/>
        </row>
        <row r="2042">
          <cell r="A2042"/>
          <cell r="B2042"/>
          <cell r="E2042"/>
          <cell r="F2042"/>
          <cell r="G2042"/>
          <cell r="H2042" t="str">
            <v>ŽČ</v>
          </cell>
          <cell r="I2042"/>
          <cell r="J2042"/>
          <cell r="K2042"/>
          <cell r="L2042"/>
          <cell r="M2042"/>
          <cell r="N2042"/>
          <cell r="O2042" t="str">
            <v>ŽČ</v>
          </cell>
          <cell r="P2042"/>
          <cell r="Q2042"/>
          <cell r="R2042"/>
          <cell r="S2042"/>
          <cell r="T2042"/>
          <cell r="U2042"/>
          <cell r="V2042"/>
          <cell r="W2042"/>
          <cell r="X2042"/>
          <cell r="Z2042"/>
          <cell r="AA2042"/>
          <cell r="AB2042"/>
          <cell r="AC2042"/>
          <cell r="AD2042"/>
        </row>
        <row r="2043">
          <cell r="A2043"/>
          <cell r="B2043"/>
          <cell r="E2043"/>
          <cell r="F2043"/>
          <cell r="G2043"/>
          <cell r="H2043"/>
          <cell r="I2043"/>
          <cell r="J2043"/>
          <cell r="K2043"/>
          <cell r="L2043"/>
          <cell r="M2043"/>
          <cell r="N2043"/>
          <cell r="O2043"/>
          <cell r="P2043"/>
          <cell r="Q2043"/>
          <cell r="R2043"/>
          <cell r="S2043"/>
          <cell r="T2043"/>
          <cell r="U2043"/>
          <cell r="V2043"/>
          <cell r="W2043"/>
          <cell r="X2043"/>
          <cell r="Z2043"/>
          <cell r="AA2043"/>
          <cell r="AB2043"/>
          <cell r="AC2043"/>
          <cell r="AD2043"/>
        </row>
        <row r="2044">
          <cell r="A2044"/>
          <cell r="B2044"/>
          <cell r="C2044"/>
          <cell r="D2044"/>
          <cell r="E2044"/>
          <cell r="F2044"/>
          <cell r="G2044"/>
          <cell r="H2044"/>
          <cell r="I2044"/>
          <cell r="J2044"/>
          <cell r="K2044"/>
          <cell r="L2044"/>
          <cell r="M2044"/>
          <cell r="N2044"/>
          <cell r="O2044"/>
          <cell r="P2044"/>
          <cell r="Q2044"/>
          <cell r="R2044"/>
          <cell r="S2044"/>
          <cell r="T2044"/>
          <cell r="U2044"/>
          <cell r="V2044"/>
          <cell r="W2044"/>
          <cell r="X2044"/>
          <cell r="Y2044"/>
          <cell r="Z2044"/>
          <cell r="AA2044"/>
          <cell r="AB2044"/>
          <cell r="AC2044"/>
          <cell r="AD2044"/>
        </row>
        <row r="2045">
          <cell r="A2045" t="e">
            <v>#VALUE!</v>
          </cell>
          <cell r="B2045"/>
          <cell r="E2045" t="str">
            <v xml:space="preserve">zápas č. </v>
          </cell>
          <cell r="F2045" t="e">
            <v>#VALUE!</v>
          </cell>
          <cell r="G2045"/>
          <cell r="H2045" t="str">
            <v>Servis</v>
          </cell>
          <cell r="I2045"/>
          <cell r="J2045"/>
          <cell r="K2045"/>
          <cell r="L2045"/>
          <cell r="M2045"/>
          <cell r="N2045"/>
          <cell r="O2045"/>
          <cell r="P2045"/>
          <cell r="Q2045"/>
          <cell r="R2045"/>
          <cell r="S2045"/>
          <cell r="T2045"/>
          <cell r="U2045"/>
          <cell r="V2045" t="str">
            <v>pomer</v>
          </cell>
          <cell r="W2045"/>
          <cell r="X2045"/>
          <cell r="Y2045" t="str">
            <v>(:)</v>
          </cell>
          <cell r="Z2045" t="str">
            <v/>
          </cell>
          <cell r="AA2045" t="str">
            <v/>
          </cell>
          <cell r="AB2045"/>
          <cell r="AC2045" t="e">
            <v>#VALUE!</v>
          </cell>
          <cell r="AD2045" t="e">
            <v>#VALUE!</v>
          </cell>
        </row>
        <row r="2046">
          <cell r="A2046"/>
          <cell r="B2046"/>
          <cell r="E2046"/>
          <cell r="F2046"/>
          <cell r="G2046" t="str">
            <v>Time out</v>
          </cell>
          <cell r="H2046" t="str">
            <v>Príjem</v>
          </cell>
          <cell r="I2046"/>
          <cell r="J2046"/>
          <cell r="K2046"/>
          <cell r="L2046"/>
          <cell r="M2046"/>
          <cell r="N2046">
            <v>1</v>
          </cell>
          <cell r="O2046">
            <v>2</v>
          </cell>
          <cell r="P2046">
            <v>3</v>
          </cell>
          <cell r="Q2046">
            <v>4</v>
          </cell>
          <cell r="R2046">
            <v>5</v>
          </cell>
          <cell r="S2046">
            <v>6</v>
          </cell>
          <cell r="T2046">
            <v>7</v>
          </cell>
          <cell r="U2046"/>
          <cell r="V2046" t="str">
            <v>setov</v>
          </cell>
          <cell r="W2046"/>
          <cell r="X2046"/>
          <cell r="Z2046"/>
          <cell r="AA2046"/>
          <cell r="AB2046"/>
          <cell r="AC2046"/>
          <cell r="AD2046"/>
        </row>
        <row r="2047">
          <cell r="A2047" t="e">
            <v>#VALUE!</v>
          </cell>
          <cell r="B2047"/>
          <cell r="E2047" t="str">
            <v>Stôl:</v>
          </cell>
          <cell r="F2047" t="e">
            <v>#VALUE!</v>
          </cell>
          <cell r="G2047"/>
          <cell r="H2047"/>
          <cell r="I2047" t="e">
            <v>#VALUE!</v>
          </cell>
          <cell r="J2047"/>
          <cell r="K2047"/>
          <cell r="L2047"/>
          <cell r="M2047"/>
          <cell r="N2047" t="str">
            <v xml:space="preserve"> </v>
          </cell>
          <cell r="O2047" t="str">
            <v xml:space="preserve"> </v>
          </cell>
          <cell r="P2047" t="str">
            <v xml:space="preserve"> </v>
          </cell>
          <cell r="Q2047" t="str">
            <v xml:space="preserve"> </v>
          </cell>
          <cell r="R2047"/>
          <cell r="S2047"/>
          <cell r="T2047"/>
          <cell r="U2047"/>
          <cell r="V2047" t="str">
            <v/>
          </cell>
          <cell r="W2047"/>
          <cell r="X2047"/>
          <cell r="Z2047"/>
          <cell r="AA2047"/>
          <cell r="AB2047"/>
          <cell r="AC2047"/>
          <cell r="AD2047"/>
        </row>
        <row r="2048">
          <cell r="A2048"/>
          <cell r="B2048"/>
          <cell r="E2048"/>
          <cell r="F2048"/>
          <cell r="G2048"/>
          <cell r="H2048"/>
          <cell r="I2048"/>
          <cell r="J2048"/>
          <cell r="K2048"/>
          <cell r="L2048"/>
          <cell r="M2048"/>
          <cell r="N2048"/>
          <cell r="O2048"/>
          <cell r="P2048"/>
          <cell r="Q2048"/>
          <cell r="R2048"/>
          <cell r="S2048"/>
          <cell r="T2048"/>
          <cell r="U2048"/>
          <cell r="V2048"/>
          <cell r="W2048"/>
          <cell r="X2048"/>
          <cell r="Z2048"/>
          <cell r="AA2048"/>
          <cell r="AB2048"/>
          <cell r="AC2048"/>
          <cell r="AD2048"/>
        </row>
        <row r="2049">
          <cell r="A2049"/>
          <cell r="B2049"/>
          <cell r="E2049" t="str">
            <v>Dátum:</v>
          </cell>
          <cell r="F2049">
            <v>43729</v>
          </cell>
          <cell r="G2049"/>
          <cell r="H2049"/>
          <cell r="I2049"/>
          <cell r="J2049"/>
          <cell r="K2049"/>
          <cell r="L2049"/>
          <cell r="M2049"/>
          <cell r="N2049"/>
          <cell r="O2049"/>
          <cell r="P2049"/>
          <cell r="Q2049"/>
          <cell r="R2049"/>
          <cell r="S2049"/>
          <cell r="T2049"/>
          <cell r="U2049"/>
          <cell r="V2049"/>
          <cell r="W2049"/>
          <cell r="X2049"/>
          <cell r="Z2049"/>
          <cell r="AA2049"/>
          <cell r="AB2049"/>
          <cell r="AC2049"/>
          <cell r="AD2049"/>
        </row>
        <row r="2050">
          <cell r="A2050" t="e">
            <v>#VALUE!</v>
          </cell>
          <cell r="B2050"/>
          <cell r="E2050" t="str">
            <v>Čas:</v>
          </cell>
          <cell r="F2050"/>
          <cell r="G2050"/>
          <cell r="H2050"/>
          <cell r="I2050" t="e">
            <v>#VALUE!</v>
          </cell>
          <cell r="J2050"/>
          <cell r="K2050"/>
          <cell r="L2050"/>
          <cell r="M2050"/>
          <cell r="N2050" t="str">
            <v xml:space="preserve"> </v>
          </cell>
          <cell r="O2050" t="str">
            <v xml:space="preserve"> </v>
          </cell>
          <cell r="P2050" t="str">
            <v xml:space="preserve"> </v>
          </cell>
          <cell r="Q2050" t="str">
            <v xml:space="preserve"> </v>
          </cell>
          <cell r="R2050"/>
          <cell r="S2050"/>
          <cell r="T2050"/>
          <cell r="U2050"/>
          <cell r="V2050" t="str">
            <v/>
          </cell>
          <cell r="W2050"/>
          <cell r="X2050"/>
          <cell r="Z2050"/>
          <cell r="AA2050"/>
          <cell r="AB2050"/>
          <cell r="AC2050"/>
          <cell r="AD2050"/>
        </row>
        <row r="2051">
          <cell r="A2051"/>
          <cell r="B2051"/>
          <cell r="E2051"/>
          <cell r="F2051"/>
          <cell r="G2051"/>
          <cell r="H2051"/>
          <cell r="I2051"/>
          <cell r="J2051"/>
          <cell r="K2051"/>
          <cell r="L2051"/>
          <cell r="M2051"/>
          <cell r="N2051"/>
          <cell r="O2051"/>
          <cell r="P2051"/>
          <cell r="Q2051"/>
          <cell r="R2051"/>
          <cell r="S2051"/>
          <cell r="T2051"/>
          <cell r="U2051"/>
          <cell r="V2051"/>
          <cell r="W2051"/>
          <cell r="X2051"/>
          <cell r="Z2051"/>
          <cell r="AA2051"/>
          <cell r="AB2051"/>
          <cell r="AC2051"/>
          <cell r="AD2051"/>
        </row>
        <row r="2052">
          <cell r="A2052"/>
          <cell r="B2052"/>
          <cell r="E2052" t="str">
            <v>Kategória :</v>
          </cell>
          <cell r="F2052" t="str">
            <v>NMŽky</v>
          </cell>
          <cell r="G2052"/>
          <cell r="H2052"/>
          <cell r="I2052"/>
          <cell r="J2052"/>
          <cell r="K2052"/>
          <cell r="L2052"/>
          <cell r="M2052"/>
          <cell r="N2052"/>
          <cell r="O2052"/>
          <cell r="P2052"/>
          <cell r="Q2052"/>
          <cell r="R2052"/>
          <cell r="S2052"/>
          <cell r="T2052"/>
          <cell r="U2052"/>
          <cell r="V2052"/>
          <cell r="W2052"/>
          <cell r="X2052"/>
          <cell r="Z2052"/>
          <cell r="AA2052"/>
          <cell r="AB2052"/>
          <cell r="AC2052"/>
          <cell r="AD2052"/>
        </row>
        <row r="2053">
          <cell r="A2053"/>
          <cell r="B2053"/>
          <cell r="E2053"/>
          <cell r="F2053"/>
          <cell r="G2053"/>
          <cell r="H2053"/>
          <cell r="I2053" t="str">
            <v>Rozhodca</v>
          </cell>
          <cell r="J2053"/>
          <cell r="K2053"/>
          <cell r="L2053"/>
          <cell r="M2053"/>
          <cell r="N2053"/>
          <cell r="O2053"/>
          <cell r="P2053" t="str">
            <v>Víťaz</v>
          </cell>
          <cell r="Q2053"/>
          <cell r="R2053"/>
          <cell r="S2053"/>
          <cell r="T2053"/>
          <cell r="U2053"/>
          <cell r="V2053"/>
          <cell r="W2053"/>
          <cell r="X2053"/>
          <cell r="Z2053"/>
          <cell r="AA2053"/>
          <cell r="AB2053"/>
          <cell r="AC2053"/>
          <cell r="AD2053"/>
        </row>
        <row r="2054">
          <cell r="A2054"/>
          <cell r="B2054"/>
          <cell r="E2054" t="str">
            <v>Skupina :</v>
          </cell>
          <cell r="F2054" t="e">
            <v>#VALUE!</v>
          </cell>
          <cell r="G2054"/>
          <cell r="H2054"/>
          <cell r="I2054"/>
          <cell r="J2054"/>
          <cell r="K2054"/>
          <cell r="L2054"/>
          <cell r="M2054"/>
          <cell r="N2054" t="e">
            <v>#VALUE!</v>
          </cell>
          <cell r="O2054"/>
          <cell r="P2054"/>
          <cell r="Q2054"/>
          <cell r="R2054"/>
          <cell r="S2054"/>
          <cell r="T2054"/>
          <cell r="U2054"/>
          <cell r="V2054"/>
          <cell r="W2054"/>
          <cell r="X2054"/>
          <cell r="Z2054"/>
          <cell r="AA2054"/>
          <cell r="AB2054"/>
          <cell r="AC2054"/>
          <cell r="AD2054"/>
        </row>
        <row r="2055">
          <cell r="A2055"/>
          <cell r="B2055"/>
          <cell r="E2055"/>
          <cell r="F2055"/>
          <cell r="G2055"/>
          <cell r="H2055"/>
          <cell r="I2055"/>
          <cell r="J2055"/>
          <cell r="K2055"/>
          <cell r="L2055"/>
          <cell r="M2055"/>
          <cell r="N2055"/>
          <cell r="O2055"/>
          <cell r="P2055"/>
          <cell r="Q2055"/>
          <cell r="R2055"/>
          <cell r="S2055"/>
          <cell r="T2055"/>
          <cell r="U2055"/>
          <cell r="V2055"/>
          <cell r="W2055"/>
          <cell r="X2055"/>
          <cell r="Z2055"/>
          <cell r="AA2055"/>
          <cell r="AB2055"/>
          <cell r="AC2055"/>
          <cell r="AD2055"/>
        </row>
        <row r="2056">
          <cell r="A2056"/>
          <cell r="B2056"/>
          <cell r="E2056" t="str">
            <v>Zápas:</v>
          </cell>
          <cell r="F2056" t="e">
            <v>#VALUE!</v>
          </cell>
          <cell r="G2056"/>
          <cell r="H2056"/>
          <cell r="I2056"/>
          <cell r="J2056"/>
          <cell r="K2056"/>
          <cell r="L2056"/>
          <cell r="M2056"/>
          <cell r="N2056"/>
          <cell r="O2056"/>
          <cell r="P2056"/>
          <cell r="Q2056"/>
          <cell r="R2056"/>
          <cell r="S2056"/>
          <cell r="T2056"/>
          <cell r="U2056"/>
          <cell r="V2056"/>
          <cell r="W2056"/>
          <cell r="X2056"/>
          <cell r="Z2056"/>
          <cell r="AA2056"/>
          <cell r="AB2056"/>
          <cell r="AC2056"/>
          <cell r="AD2056"/>
        </row>
        <row r="2057">
          <cell r="A2057"/>
          <cell r="B2057"/>
          <cell r="E2057"/>
          <cell r="F2057"/>
          <cell r="G2057"/>
          <cell r="H2057" t="str">
            <v>Udelené karty - priestupok</v>
          </cell>
          <cell r="I2057"/>
          <cell r="J2057"/>
          <cell r="K2057"/>
          <cell r="L2057"/>
          <cell r="M2057"/>
          <cell r="N2057"/>
          <cell r="O2057"/>
          <cell r="P2057"/>
          <cell r="Q2057"/>
          <cell r="R2057"/>
          <cell r="S2057"/>
          <cell r="T2057"/>
          <cell r="U2057"/>
          <cell r="V2057"/>
          <cell r="W2057"/>
          <cell r="X2057"/>
          <cell r="Z2057"/>
          <cell r="AA2057"/>
          <cell r="AB2057"/>
          <cell r="AC2057"/>
          <cell r="AD2057"/>
        </row>
        <row r="2058">
          <cell r="A2058"/>
          <cell r="B2058"/>
          <cell r="E2058"/>
          <cell r="F2058"/>
          <cell r="G2058"/>
          <cell r="H2058"/>
          <cell r="I2058"/>
          <cell r="J2058"/>
          <cell r="K2058"/>
          <cell r="L2058"/>
          <cell r="M2058"/>
          <cell r="N2058"/>
          <cell r="O2058"/>
          <cell r="P2058"/>
          <cell r="Q2058"/>
          <cell r="R2058"/>
          <cell r="S2058"/>
          <cell r="T2058"/>
          <cell r="U2058"/>
          <cell r="V2058"/>
          <cell r="W2058"/>
          <cell r="X2058"/>
          <cell r="Z2058"/>
          <cell r="AA2058"/>
          <cell r="AB2058"/>
          <cell r="AC2058"/>
          <cell r="AD2058"/>
        </row>
        <row r="2059">
          <cell r="A2059"/>
          <cell r="B2059"/>
          <cell r="E2059"/>
          <cell r="F2059"/>
          <cell r="G2059"/>
          <cell r="H2059"/>
          <cell r="I2059" t="e">
            <v>#VALUE!</v>
          </cell>
          <cell r="J2059"/>
          <cell r="K2059"/>
          <cell r="L2059"/>
          <cell r="M2059"/>
          <cell r="N2059"/>
          <cell r="O2059"/>
          <cell r="P2059" t="e">
            <v>#VALUE!</v>
          </cell>
          <cell r="Q2059"/>
          <cell r="R2059"/>
          <cell r="S2059"/>
          <cell r="T2059"/>
          <cell r="U2059"/>
          <cell r="V2059"/>
          <cell r="W2059"/>
          <cell r="X2059"/>
          <cell r="Z2059"/>
          <cell r="AA2059"/>
          <cell r="AB2059"/>
          <cell r="AC2059"/>
          <cell r="AD2059"/>
        </row>
        <row r="2060">
          <cell r="A2060"/>
          <cell r="B2060"/>
          <cell r="E2060"/>
          <cell r="F2060"/>
          <cell r="G2060"/>
          <cell r="H2060" t="str">
            <v>Ž</v>
          </cell>
          <cell r="I2060"/>
          <cell r="J2060"/>
          <cell r="K2060"/>
          <cell r="L2060"/>
          <cell r="M2060"/>
          <cell r="N2060"/>
          <cell r="O2060" t="str">
            <v>Ž</v>
          </cell>
          <cell r="P2060"/>
          <cell r="Q2060"/>
          <cell r="R2060"/>
          <cell r="S2060"/>
          <cell r="T2060"/>
          <cell r="U2060"/>
          <cell r="V2060"/>
          <cell r="W2060"/>
          <cell r="X2060"/>
          <cell r="Z2060"/>
          <cell r="AA2060"/>
          <cell r="AB2060"/>
          <cell r="AC2060"/>
          <cell r="AD2060"/>
        </row>
        <row r="2061">
          <cell r="A2061"/>
          <cell r="B2061"/>
          <cell r="E2061"/>
          <cell r="F2061"/>
          <cell r="G2061"/>
          <cell r="H2061" t="str">
            <v>ŽČ</v>
          </cell>
          <cell r="I2061"/>
          <cell r="J2061"/>
          <cell r="K2061"/>
          <cell r="L2061"/>
          <cell r="M2061"/>
          <cell r="N2061"/>
          <cell r="O2061" t="str">
            <v>ŽČ</v>
          </cell>
          <cell r="P2061"/>
          <cell r="Q2061"/>
          <cell r="R2061"/>
          <cell r="S2061"/>
          <cell r="T2061"/>
          <cell r="U2061"/>
          <cell r="V2061"/>
          <cell r="W2061"/>
          <cell r="X2061"/>
          <cell r="Z2061"/>
          <cell r="AA2061"/>
          <cell r="AB2061"/>
          <cell r="AC2061"/>
          <cell r="AD2061"/>
        </row>
        <row r="2062">
          <cell r="A2062"/>
          <cell r="B2062"/>
          <cell r="E2062"/>
          <cell r="F2062"/>
          <cell r="G2062"/>
          <cell r="H2062" t="str">
            <v>ŽČ</v>
          </cell>
          <cell r="I2062"/>
          <cell r="J2062"/>
          <cell r="K2062"/>
          <cell r="L2062"/>
          <cell r="M2062"/>
          <cell r="N2062"/>
          <cell r="O2062" t="str">
            <v>ŽČ</v>
          </cell>
          <cell r="P2062"/>
          <cell r="Q2062"/>
          <cell r="R2062"/>
          <cell r="S2062"/>
          <cell r="T2062"/>
          <cell r="U2062"/>
          <cell r="V2062"/>
          <cell r="W2062"/>
          <cell r="X2062"/>
          <cell r="Z2062"/>
          <cell r="AA2062"/>
          <cell r="AB2062"/>
          <cell r="AC2062"/>
          <cell r="AD2062"/>
        </row>
        <row r="2063">
          <cell r="A2063"/>
          <cell r="B2063"/>
          <cell r="E2063"/>
          <cell r="F2063"/>
          <cell r="G2063"/>
          <cell r="H2063"/>
          <cell r="I2063"/>
          <cell r="J2063"/>
          <cell r="K2063"/>
          <cell r="L2063"/>
          <cell r="M2063"/>
          <cell r="N2063"/>
          <cell r="O2063"/>
          <cell r="P2063"/>
          <cell r="Q2063"/>
          <cell r="R2063"/>
          <cell r="S2063"/>
          <cell r="T2063"/>
          <cell r="U2063"/>
          <cell r="V2063"/>
          <cell r="W2063"/>
          <cell r="X2063"/>
          <cell r="Z2063"/>
          <cell r="AA2063"/>
          <cell r="AB2063"/>
          <cell r="AC2063"/>
          <cell r="AD2063"/>
        </row>
        <row r="2064">
          <cell r="A2064"/>
          <cell r="B2064"/>
          <cell r="C2064"/>
          <cell r="D2064"/>
          <cell r="E2064"/>
          <cell r="F2064"/>
          <cell r="G2064"/>
          <cell r="H2064"/>
          <cell r="I2064"/>
          <cell r="J2064"/>
          <cell r="K2064"/>
          <cell r="L2064"/>
          <cell r="M2064"/>
          <cell r="N2064"/>
          <cell r="O2064"/>
          <cell r="P2064"/>
          <cell r="Q2064"/>
          <cell r="R2064"/>
          <cell r="S2064"/>
          <cell r="T2064"/>
          <cell r="U2064"/>
          <cell r="V2064"/>
          <cell r="W2064"/>
          <cell r="X2064"/>
          <cell r="Y2064"/>
          <cell r="Z2064"/>
          <cell r="AA2064"/>
          <cell r="AB2064"/>
          <cell r="AC2064"/>
          <cell r="AD2064"/>
        </row>
        <row r="2065">
          <cell r="A2065" t="e">
            <v>#VALUE!</v>
          </cell>
          <cell r="B2065"/>
          <cell r="E2065" t="str">
            <v xml:space="preserve">zápas č. </v>
          </cell>
          <cell r="F2065" t="e">
            <v>#VALUE!</v>
          </cell>
          <cell r="G2065"/>
          <cell r="H2065" t="str">
            <v>Servis</v>
          </cell>
          <cell r="I2065"/>
          <cell r="J2065"/>
          <cell r="K2065"/>
          <cell r="L2065"/>
          <cell r="M2065"/>
          <cell r="N2065"/>
          <cell r="O2065"/>
          <cell r="P2065"/>
          <cell r="Q2065"/>
          <cell r="R2065"/>
          <cell r="S2065"/>
          <cell r="T2065"/>
          <cell r="U2065"/>
          <cell r="V2065" t="str">
            <v>pomer</v>
          </cell>
          <cell r="W2065"/>
          <cell r="X2065"/>
          <cell r="Y2065" t="str">
            <v>(:)</v>
          </cell>
          <cell r="Z2065" t="str">
            <v/>
          </cell>
          <cell r="AA2065" t="str">
            <v/>
          </cell>
          <cell r="AB2065"/>
          <cell r="AC2065" t="e">
            <v>#VALUE!</v>
          </cell>
          <cell r="AD2065" t="e">
            <v>#VALUE!</v>
          </cell>
        </row>
        <row r="2066">
          <cell r="A2066"/>
          <cell r="B2066"/>
          <cell r="E2066"/>
          <cell r="F2066"/>
          <cell r="G2066" t="str">
            <v>Time out</v>
          </cell>
          <cell r="H2066" t="str">
            <v>Príjem</v>
          </cell>
          <cell r="I2066"/>
          <cell r="J2066"/>
          <cell r="K2066"/>
          <cell r="L2066"/>
          <cell r="M2066"/>
          <cell r="N2066">
            <v>1</v>
          </cell>
          <cell r="O2066">
            <v>2</v>
          </cell>
          <cell r="P2066">
            <v>3</v>
          </cell>
          <cell r="Q2066">
            <v>4</v>
          </cell>
          <cell r="R2066">
            <v>5</v>
          </cell>
          <cell r="S2066">
            <v>6</v>
          </cell>
          <cell r="T2066">
            <v>7</v>
          </cell>
          <cell r="U2066"/>
          <cell r="V2066" t="str">
            <v>setov</v>
          </cell>
          <cell r="W2066"/>
          <cell r="X2066"/>
          <cell r="Z2066"/>
          <cell r="AA2066"/>
          <cell r="AB2066"/>
          <cell r="AC2066"/>
          <cell r="AD2066"/>
        </row>
        <row r="2067">
          <cell r="A2067" t="e">
            <v>#VALUE!</v>
          </cell>
          <cell r="B2067"/>
          <cell r="E2067" t="str">
            <v>Stôl:</v>
          </cell>
          <cell r="F2067" t="e">
            <v>#VALUE!</v>
          </cell>
          <cell r="G2067"/>
          <cell r="H2067"/>
          <cell r="I2067" t="e">
            <v>#VALUE!</v>
          </cell>
          <cell r="J2067"/>
          <cell r="K2067"/>
          <cell r="L2067"/>
          <cell r="M2067"/>
          <cell r="N2067" t="str">
            <v xml:space="preserve"> </v>
          </cell>
          <cell r="O2067" t="str">
            <v xml:space="preserve"> </v>
          </cell>
          <cell r="P2067" t="str">
            <v xml:space="preserve"> </v>
          </cell>
          <cell r="Q2067" t="str">
            <v xml:space="preserve"> </v>
          </cell>
          <cell r="R2067"/>
          <cell r="S2067"/>
          <cell r="T2067"/>
          <cell r="U2067"/>
          <cell r="V2067" t="str">
            <v/>
          </cell>
          <cell r="W2067"/>
          <cell r="X2067"/>
          <cell r="Z2067"/>
          <cell r="AA2067"/>
          <cell r="AB2067"/>
          <cell r="AC2067"/>
          <cell r="AD2067"/>
        </row>
        <row r="2068">
          <cell r="A2068"/>
          <cell r="B2068"/>
          <cell r="E2068"/>
          <cell r="F2068"/>
          <cell r="G2068"/>
          <cell r="H2068"/>
          <cell r="I2068"/>
          <cell r="J2068"/>
          <cell r="K2068"/>
          <cell r="L2068"/>
          <cell r="M2068"/>
          <cell r="N2068"/>
          <cell r="O2068"/>
          <cell r="P2068"/>
          <cell r="Q2068"/>
          <cell r="R2068"/>
          <cell r="S2068"/>
          <cell r="T2068"/>
          <cell r="U2068"/>
          <cell r="V2068"/>
          <cell r="W2068"/>
          <cell r="X2068"/>
          <cell r="Z2068"/>
          <cell r="AA2068"/>
          <cell r="AB2068"/>
          <cell r="AC2068"/>
          <cell r="AD2068"/>
        </row>
        <row r="2069">
          <cell r="A2069"/>
          <cell r="B2069"/>
          <cell r="E2069" t="str">
            <v>Dátum:</v>
          </cell>
          <cell r="F2069">
            <v>43729</v>
          </cell>
          <cell r="G2069"/>
          <cell r="H2069"/>
          <cell r="I2069"/>
          <cell r="J2069"/>
          <cell r="K2069"/>
          <cell r="L2069"/>
          <cell r="M2069"/>
          <cell r="N2069"/>
          <cell r="O2069"/>
          <cell r="P2069"/>
          <cell r="Q2069"/>
          <cell r="R2069"/>
          <cell r="S2069"/>
          <cell r="T2069"/>
          <cell r="U2069"/>
          <cell r="V2069"/>
          <cell r="W2069"/>
          <cell r="X2069"/>
          <cell r="Z2069"/>
          <cell r="AA2069"/>
          <cell r="AB2069"/>
          <cell r="AC2069"/>
          <cell r="AD2069"/>
        </row>
        <row r="2070">
          <cell r="A2070" t="e">
            <v>#VALUE!</v>
          </cell>
          <cell r="B2070"/>
          <cell r="E2070" t="str">
            <v>Čas:</v>
          </cell>
          <cell r="F2070"/>
          <cell r="G2070"/>
          <cell r="H2070"/>
          <cell r="I2070" t="e">
            <v>#VALUE!</v>
          </cell>
          <cell r="J2070"/>
          <cell r="K2070"/>
          <cell r="L2070"/>
          <cell r="M2070"/>
          <cell r="N2070" t="str">
            <v xml:space="preserve"> </v>
          </cell>
          <cell r="O2070" t="str">
            <v xml:space="preserve"> </v>
          </cell>
          <cell r="P2070" t="str">
            <v xml:space="preserve"> </v>
          </cell>
          <cell r="Q2070" t="str">
            <v xml:space="preserve"> </v>
          </cell>
          <cell r="R2070"/>
          <cell r="S2070"/>
          <cell r="T2070"/>
          <cell r="U2070"/>
          <cell r="V2070" t="str">
            <v/>
          </cell>
          <cell r="W2070"/>
          <cell r="X2070"/>
          <cell r="Z2070"/>
          <cell r="AA2070"/>
          <cell r="AB2070"/>
          <cell r="AC2070"/>
          <cell r="AD2070"/>
        </row>
        <row r="2071">
          <cell r="A2071"/>
          <cell r="B2071"/>
          <cell r="E2071"/>
          <cell r="F2071"/>
          <cell r="G2071"/>
          <cell r="H2071"/>
          <cell r="I2071"/>
          <cell r="J2071"/>
          <cell r="K2071"/>
          <cell r="L2071"/>
          <cell r="M2071"/>
          <cell r="N2071"/>
          <cell r="O2071"/>
          <cell r="P2071"/>
          <cell r="Q2071"/>
          <cell r="R2071"/>
          <cell r="S2071"/>
          <cell r="T2071"/>
          <cell r="U2071"/>
          <cell r="V2071"/>
          <cell r="W2071"/>
          <cell r="X2071"/>
          <cell r="Z2071"/>
          <cell r="AA2071"/>
          <cell r="AB2071"/>
          <cell r="AC2071"/>
          <cell r="AD2071"/>
        </row>
        <row r="2072">
          <cell r="A2072"/>
          <cell r="B2072"/>
          <cell r="E2072" t="str">
            <v>Kategória :</v>
          </cell>
          <cell r="F2072" t="str">
            <v>NMŽky</v>
          </cell>
          <cell r="G2072"/>
          <cell r="H2072"/>
          <cell r="I2072"/>
          <cell r="J2072"/>
          <cell r="K2072"/>
          <cell r="L2072"/>
          <cell r="M2072"/>
          <cell r="N2072"/>
          <cell r="O2072"/>
          <cell r="P2072"/>
          <cell r="Q2072"/>
          <cell r="R2072"/>
          <cell r="S2072"/>
          <cell r="T2072"/>
          <cell r="U2072"/>
          <cell r="V2072"/>
          <cell r="W2072"/>
          <cell r="X2072"/>
          <cell r="Z2072"/>
          <cell r="AA2072"/>
          <cell r="AB2072"/>
          <cell r="AC2072"/>
          <cell r="AD2072"/>
        </row>
        <row r="2073">
          <cell r="A2073"/>
          <cell r="B2073"/>
          <cell r="E2073"/>
          <cell r="F2073"/>
          <cell r="G2073"/>
          <cell r="H2073"/>
          <cell r="I2073" t="str">
            <v>Rozhodca</v>
          </cell>
          <cell r="J2073"/>
          <cell r="K2073"/>
          <cell r="L2073"/>
          <cell r="M2073"/>
          <cell r="N2073"/>
          <cell r="O2073"/>
          <cell r="P2073" t="str">
            <v>Víťaz</v>
          </cell>
          <cell r="Q2073"/>
          <cell r="R2073"/>
          <cell r="S2073"/>
          <cell r="T2073"/>
          <cell r="U2073"/>
          <cell r="V2073"/>
          <cell r="W2073"/>
          <cell r="X2073"/>
          <cell r="Z2073"/>
          <cell r="AA2073"/>
          <cell r="AB2073"/>
          <cell r="AC2073"/>
          <cell r="AD2073"/>
        </row>
        <row r="2074">
          <cell r="A2074"/>
          <cell r="B2074"/>
          <cell r="E2074" t="str">
            <v>Skupina :</v>
          </cell>
          <cell r="F2074" t="e">
            <v>#VALUE!</v>
          </cell>
          <cell r="G2074"/>
          <cell r="H2074"/>
          <cell r="I2074"/>
          <cell r="J2074"/>
          <cell r="K2074"/>
          <cell r="L2074"/>
          <cell r="M2074"/>
          <cell r="N2074" t="e">
            <v>#VALUE!</v>
          </cell>
          <cell r="O2074"/>
          <cell r="P2074"/>
          <cell r="Q2074"/>
          <cell r="R2074"/>
          <cell r="S2074"/>
          <cell r="T2074"/>
          <cell r="U2074"/>
          <cell r="V2074"/>
          <cell r="W2074"/>
          <cell r="X2074"/>
          <cell r="Z2074"/>
          <cell r="AA2074"/>
          <cell r="AB2074"/>
          <cell r="AC2074"/>
          <cell r="AD2074"/>
        </row>
        <row r="2075">
          <cell r="A2075"/>
          <cell r="B2075"/>
          <cell r="E2075"/>
          <cell r="F2075"/>
          <cell r="G2075"/>
          <cell r="H2075"/>
          <cell r="I2075"/>
          <cell r="J2075"/>
          <cell r="K2075"/>
          <cell r="L2075"/>
          <cell r="M2075"/>
          <cell r="N2075"/>
          <cell r="O2075"/>
          <cell r="P2075"/>
          <cell r="Q2075"/>
          <cell r="R2075"/>
          <cell r="S2075"/>
          <cell r="T2075"/>
          <cell r="U2075"/>
          <cell r="V2075"/>
          <cell r="W2075"/>
          <cell r="X2075"/>
          <cell r="Z2075"/>
          <cell r="AA2075"/>
          <cell r="AB2075"/>
          <cell r="AC2075"/>
          <cell r="AD2075"/>
        </row>
        <row r="2076">
          <cell r="A2076"/>
          <cell r="B2076"/>
          <cell r="E2076" t="str">
            <v>Zápas:</v>
          </cell>
          <cell r="F2076" t="e">
            <v>#VALUE!</v>
          </cell>
          <cell r="G2076"/>
          <cell r="H2076"/>
          <cell r="I2076"/>
          <cell r="J2076"/>
          <cell r="K2076"/>
          <cell r="L2076"/>
          <cell r="M2076"/>
          <cell r="N2076"/>
          <cell r="O2076"/>
          <cell r="P2076"/>
          <cell r="Q2076"/>
          <cell r="R2076"/>
          <cell r="S2076"/>
          <cell r="T2076"/>
          <cell r="U2076"/>
          <cell r="V2076"/>
          <cell r="W2076"/>
          <cell r="X2076"/>
          <cell r="Z2076"/>
          <cell r="AA2076"/>
          <cell r="AB2076"/>
          <cell r="AC2076"/>
          <cell r="AD2076"/>
        </row>
        <row r="2077">
          <cell r="A2077"/>
          <cell r="B2077"/>
          <cell r="E2077"/>
          <cell r="F2077"/>
          <cell r="G2077"/>
          <cell r="H2077" t="str">
            <v>Udelené karty - priestupok</v>
          </cell>
          <cell r="I2077"/>
          <cell r="J2077"/>
          <cell r="K2077"/>
          <cell r="L2077"/>
          <cell r="M2077"/>
          <cell r="N2077"/>
          <cell r="O2077"/>
          <cell r="P2077"/>
          <cell r="Q2077"/>
          <cell r="R2077"/>
          <cell r="S2077"/>
          <cell r="T2077"/>
          <cell r="U2077"/>
          <cell r="V2077"/>
          <cell r="W2077"/>
          <cell r="X2077"/>
          <cell r="Z2077"/>
          <cell r="AA2077"/>
          <cell r="AB2077"/>
          <cell r="AC2077"/>
          <cell r="AD2077"/>
        </row>
        <row r="2078">
          <cell r="A2078"/>
          <cell r="B2078"/>
          <cell r="E2078"/>
          <cell r="F2078"/>
          <cell r="G2078"/>
          <cell r="H2078"/>
          <cell r="I2078"/>
          <cell r="J2078"/>
          <cell r="K2078"/>
          <cell r="L2078"/>
          <cell r="M2078"/>
          <cell r="N2078"/>
          <cell r="O2078"/>
          <cell r="P2078"/>
          <cell r="Q2078"/>
          <cell r="R2078"/>
          <cell r="S2078"/>
          <cell r="T2078"/>
          <cell r="U2078"/>
          <cell r="V2078"/>
          <cell r="W2078"/>
          <cell r="X2078"/>
          <cell r="Z2078"/>
          <cell r="AA2078"/>
          <cell r="AB2078"/>
          <cell r="AC2078"/>
          <cell r="AD2078"/>
        </row>
        <row r="2079">
          <cell r="A2079"/>
          <cell r="B2079"/>
          <cell r="E2079"/>
          <cell r="F2079"/>
          <cell r="G2079"/>
          <cell r="H2079"/>
          <cell r="I2079" t="e">
            <v>#VALUE!</v>
          </cell>
          <cell r="J2079"/>
          <cell r="K2079"/>
          <cell r="L2079"/>
          <cell r="M2079"/>
          <cell r="N2079"/>
          <cell r="O2079"/>
          <cell r="P2079" t="e">
            <v>#VALUE!</v>
          </cell>
          <cell r="Q2079"/>
          <cell r="R2079"/>
          <cell r="S2079"/>
          <cell r="T2079"/>
          <cell r="U2079"/>
          <cell r="V2079"/>
          <cell r="W2079"/>
          <cell r="X2079"/>
          <cell r="Z2079"/>
          <cell r="AA2079"/>
          <cell r="AB2079"/>
          <cell r="AC2079"/>
          <cell r="AD2079"/>
        </row>
        <row r="2080">
          <cell r="A2080"/>
          <cell r="B2080"/>
          <cell r="E2080"/>
          <cell r="F2080"/>
          <cell r="G2080"/>
          <cell r="H2080" t="str">
            <v>Ž</v>
          </cell>
          <cell r="I2080"/>
          <cell r="J2080"/>
          <cell r="K2080"/>
          <cell r="L2080"/>
          <cell r="M2080"/>
          <cell r="N2080"/>
          <cell r="O2080" t="str">
            <v>Ž</v>
          </cell>
          <cell r="P2080"/>
          <cell r="Q2080"/>
          <cell r="R2080"/>
          <cell r="S2080"/>
          <cell r="T2080"/>
          <cell r="U2080"/>
          <cell r="V2080"/>
          <cell r="W2080"/>
          <cell r="X2080"/>
          <cell r="Z2080"/>
          <cell r="AA2080"/>
          <cell r="AB2080"/>
          <cell r="AC2080"/>
          <cell r="AD2080"/>
        </row>
        <row r="2081">
          <cell r="A2081"/>
          <cell r="B2081"/>
          <cell r="E2081"/>
          <cell r="F2081"/>
          <cell r="G2081"/>
          <cell r="H2081" t="str">
            <v>ŽČ</v>
          </cell>
          <cell r="I2081"/>
          <cell r="J2081"/>
          <cell r="K2081"/>
          <cell r="L2081"/>
          <cell r="M2081"/>
          <cell r="N2081"/>
          <cell r="O2081" t="str">
            <v>ŽČ</v>
          </cell>
          <cell r="P2081"/>
          <cell r="Q2081"/>
          <cell r="R2081"/>
          <cell r="S2081"/>
          <cell r="T2081"/>
          <cell r="U2081"/>
          <cell r="V2081"/>
          <cell r="W2081"/>
          <cell r="X2081"/>
          <cell r="Z2081"/>
          <cell r="AA2081"/>
          <cell r="AB2081"/>
          <cell r="AC2081"/>
          <cell r="AD2081"/>
        </row>
        <row r="2082">
          <cell r="A2082"/>
          <cell r="B2082"/>
          <cell r="E2082"/>
          <cell r="F2082"/>
          <cell r="G2082"/>
          <cell r="H2082" t="str">
            <v>ŽČ</v>
          </cell>
          <cell r="I2082"/>
          <cell r="J2082"/>
          <cell r="K2082"/>
          <cell r="L2082"/>
          <cell r="M2082"/>
          <cell r="N2082"/>
          <cell r="O2082" t="str">
            <v>ŽČ</v>
          </cell>
          <cell r="P2082"/>
          <cell r="Q2082"/>
          <cell r="R2082"/>
          <cell r="S2082"/>
          <cell r="T2082"/>
          <cell r="U2082"/>
          <cell r="V2082"/>
          <cell r="W2082"/>
          <cell r="X2082"/>
          <cell r="Z2082"/>
          <cell r="AA2082"/>
          <cell r="AB2082"/>
          <cell r="AC2082"/>
          <cell r="AD2082"/>
        </row>
        <row r="2083">
          <cell r="A2083"/>
          <cell r="B2083"/>
          <cell r="E2083"/>
          <cell r="F2083"/>
          <cell r="G2083"/>
          <cell r="H2083"/>
          <cell r="I2083"/>
          <cell r="J2083"/>
          <cell r="K2083"/>
          <cell r="L2083"/>
          <cell r="M2083"/>
          <cell r="N2083"/>
          <cell r="O2083"/>
          <cell r="P2083"/>
          <cell r="Q2083"/>
          <cell r="R2083"/>
          <cell r="S2083"/>
          <cell r="T2083"/>
          <cell r="U2083"/>
          <cell r="V2083"/>
          <cell r="W2083"/>
          <cell r="X2083"/>
          <cell r="Z2083"/>
          <cell r="AA2083"/>
          <cell r="AB2083"/>
          <cell r="AC2083"/>
          <cell r="AD2083"/>
        </row>
        <row r="2084">
          <cell r="A2084"/>
          <cell r="B2084"/>
          <cell r="C2084"/>
          <cell r="D2084"/>
          <cell r="E2084"/>
          <cell r="F2084"/>
          <cell r="G2084"/>
          <cell r="H2084"/>
          <cell r="I2084"/>
          <cell r="J2084"/>
          <cell r="K2084"/>
          <cell r="L2084"/>
          <cell r="M2084"/>
          <cell r="N2084"/>
          <cell r="O2084"/>
          <cell r="P2084"/>
          <cell r="Q2084"/>
          <cell r="R2084"/>
          <cell r="S2084"/>
          <cell r="T2084"/>
          <cell r="U2084"/>
          <cell r="V2084"/>
          <cell r="W2084"/>
          <cell r="X2084"/>
          <cell r="Y2084"/>
          <cell r="Z2084"/>
          <cell r="AA2084"/>
          <cell r="AB2084"/>
          <cell r="AC2084"/>
          <cell r="AD2084"/>
        </row>
        <row r="2085">
          <cell r="A2085" t="e">
            <v>#VALUE!</v>
          </cell>
          <cell r="B2085"/>
          <cell r="E2085" t="str">
            <v xml:space="preserve">zápas č. </v>
          </cell>
          <cell r="F2085" t="e">
            <v>#VALUE!</v>
          </cell>
          <cell r="G2085"/>
          <cell r="H2085" t="str">
            <v>Servis</v>
          </cell>
          <cell r="I2085"/>
          <cell r="J2085"/>
          <cell r="K2085"/>
          <cell r="L2085"/>
          <cell r="M2085"/>
          <cell r="N2085"/>
          <cell r="O2085"/>
          <cell r="P2085"/>
          <cell r="Q2085"/>
          <cell r="R2085"/>
          <cell r="S2085"/>
          <cell r="T2085"/>
          <cell r="U2085"/>
          <cell r="V2085" t="str">
            <v>pomer</v>
          </cell>
          <cell r="W2085"/>
          <cell r="X2085"/>
          <cell r="Y2085" t="str">
            <v>(:)</v>
          </cell>
          <cell r="Z2085" t="str">
            <v/>
          </cell>
          <cell r="AA2085" t="str">
            <v/>
          </cell>
          <cell r="AB2085"/>
          <cell r="AC2085" t="e">
            <v>#VALUE!</v>
          </cell>
          <cell r="AD2085" t="e">
            <v>#VALUE!</v>
          </cell>
        </row>
        <row r="2086">
          <cell r="A2086"/>
          <cell r="B2086"/>
          <cell r="E2086"/>
          <cell r="F2086"/>
          <cell r="G2086" t="str">
            <v>Time out</v>
          </cell>
          <cell r="H2086" t="str">
            <v>Príjem</v>
          </cell>
          <cell r="I2086"/>
          <cell r="J2086"/>
          <cell r="K2086"/>
          <cell r="L2086"/>
          <cell r="M2086"/>
          <cell r="N2086">
            <v>1</v>
          </cell>
          <cell r="O2086">
            <v>2</v>
          </cell>
          <cell r="P2086">
            <v>3</v>
          </cell>
          <cell r="Q2086">
            <v>4</v>
          </cell>
          <cell r="R2086">
            <v>5</v>
          </cell>
          <cell r="S2086">
            <v>6</v>
          </cell>
          <cell r="T2086">
            <v>7</v>
          </cell>
          <cell r="U2086"/>
          <cell r="V2086" t="str">
            <v>setov</v>
          </cell>
          <cell r="W2086"/>
          <cell r="X2086"/>
          <cell r="Z2086"/>
          <cell r="AA2086"/>
          <cell r="AB2086"/>
          <cell r="AC2086"/>
          <cell r="AD2086"/>
        </row>
        <row r="2087">
          <cell r="A2087" t="e">
            <v>#VALUE!</v>
          </cell>
          <cell r="B2087"/>
          <cell r="E2087" t="str">
            <v>Stôl:</v>
          </cell>
          <cell r="F2087" t="e">
            <v>#VALUE!</v>
          </cell>
          <cell r="G2087"/>
          <cell r="H2087"/>
          <cell r="I2087" t="e">
            <v>#VALUE!</v>
          </cell>
          <cell r="J2087"/>
          <cell r="K2087"/>
          <cell r="L2087"/>
          <cell r="M2087"/>
          <cell r="N2087" t="str">
            <v xml:space="preserve"> </v>
          </cell>
          <cell r="O2087" t="str">
            <v xml:space="preserve"> </v>
          </cell>
          <cell r="P2087" t="str">
            <v xml:space="preserve"> </v>
          </cell>
          <cell r="Q2087" t="str">
            <v xml:space="preserve"> </v>
          </cell>
          <cell r="R2087"/>
          <cell r="S2087"/>
          <cell r="T2087"/>
          <cell r="U2087"/>
          <cell r="V2087" t="str">
            <v/>
          </cell>
          <cell r="W2087"/>
          <cell r="X2087"/>
          <cell r="Z2087"/>
          <cell r="AA2087"/>
          <cell r="AB2087"/>
          <cell r="AC2087"/>
          <cell r="AD2087"/>
        </row>
        <row r="2088">
          <cell r="A2088"/>
          <cell r="B2088"/>
          <cell r="E2088"/>
          <cell r="F2088"/>
          <cell r="G2088"/>
          <cell r="H2088"/>
          <cell r="I2088"/>
          <cell r="J2088"/>
          <cell r="K2088"/>
          <cell r="L2088"/>
          <cell r="M2088"/>
          <cell r="N2088"/>
          <cell r="O2088"/>
          <cell r="P2088"/>
          <cell r="Q2088"/>
          <cell r="R2088"/>
          <cell r="S2088"/>
          <cell r="T2088"/>
          <cell r="U2088"/>
          <cell r="V2088"/>
          <cell r="W2088"/>
          <cell r="X2088"/>
          <cell r="Z2088"/>
          <cell r="AA2088"/>
          <cell r="AB2088"/>
          <cell r="AC2088"/>
          <cell r="AD2088"/>
        </row>
        <row r="2089">
          <cell r="A2089"/>
          <cell r="B2089"/>
          <cell r="E2089" t="str">
            <v>Dátum:</v>
          </cell>
          <cell r="F2089">
            <v>43729</v>
          </cell>
          <cell r="G2089"/>
          <cell r="H2089"/>
          <cell r="I2089"/>
          <cell r="J2089"/>
          <cell r="K2089"/>
          <cell r="L2089"/>
          <cell r="M2089"/>
          <cell r="N2089"/>
          <cell r="O2089"/>
          <cell r="P2089"/>
          <cell r="Q2089"/>
          <cell r="R2089"/>
          <cell r="S2089"/>
          <cell r="T2089"/>
          <cell r="U2089"/>
          <cell r="V2089"/>
          <cell r="W2089"/>
          <cell r="X2089"/>
          <cell r="Z2089"/>
          <cell r="AA2089"/>
          <cell r="AB2089"/>
          <cell r="AC2089"/>
          <cell r="AD2089"/>
        </row>
        <row r="2090">
          <cell r="A2090" t="e">
            <v>#VALUE!</v>
          </cell>
          <cell r="B2090"/>
          <cell r="E2090" t="str">
            <v>Čas:</v>
          </cell>
          <cell r="F2090"/>
          <cell r="G2090"/>
          <cell r="H2090"/>
          <cell r="I2090" t="e">
            <v>#VALUE!</v>
          </cell>
          <cell r="J2090"/>
          <cell r="K2090"/>
          <cell r="L2090"/>
          <cell r="M2090"/>
          <cell r="N2090" t="str">
            <v xml:space="preserve"> </v>
          </cell>
          <cell r="O2090" t="str">
            <v xml:space="preserve"> </v>
          </cell>
          <cell r="P2090" t="str">
            <v xml:space="preserve"> </v>
          </cell>
          <cell r="Q2090" t="str">
            <v xml:space="preserve"> </v>
          </cell>
          <cell r="R2090"/>
          <cell r="S2090"/>
          <cell r="T2090"/>
          <cell r="U2090"/>
          <cell r="V2090" t="str">
            <v/>
          </cell>
          <cell r="W2090"/>
          <cell r="X2090"/>
          <cell r="Z2090"/>
          <cell r="AA2090"/>
          <cell r="AB2090"/>
          <cell r="AC2090"/>
          <cell r="AD2090"/>
        </row>
        <row r="2091">
          <cell r="A2091"/>
          <cell r="B2091"/>
          <cell r="E2091"/>
          <cell r="F2091"/>
          <cell r="G2091"/>
          <cell r="H2091"/>
          <cell r="I2091"/>
          <cell r="J2091"/>
          <cell r="K2091"/>
          <cell r="L2091"/>
          <cell r="M2091"/>
          <cell r="N2091"/>
          <cell r="O2091"/>
          <cell r="P2091"/>
          <cell r="Q2091"/>
          <cell r="R2091"/>
          <cell r="S2091"/>
          <cell r="T2091"/>
          <cell r="U2091"/>
          <cell r="V2091"/>
          <cell r="W2091"/>
          <cell r="X2091"/>
          <cell r="Z2091"/>
          <cell r="AA2091"/>
          <cell r="AB2091"/>
          <cell r="AC2091"/>
          <cell r="AD2091"/>
        </row>
        <row r="2092">
          <cell r="A2092"/>
          <cell r="B2092"/>
          <cell r="E2092" t="str">
            <v>Kategória :</v>
          </cell>
          <cell r="F2092" t="str">
            <v>NMŽky</v>
          </cell>
          <cell r="G2092"/>
          <cell r="H2092"/>
          <cell r="I2092"/>
          <cell r="J2092"/>
          <cell r="K2092"/>
          <cell r="L2092"/>
          <cell r="M2092"/>
          <cell r="N2092"/>
          <cell r="O2092"/>
          <cell r="P2092"/>
          <cell r="Q2092"/>
          <cell r="R2092"/>
          <cell r="S2092"/>
          <cell r="T2092"/>
          <cell r="U2092"/>
          <cell r="V2092"/>
          <cell r="W2092"/>
          <cell r="X2092"/>
          <cell r="Z2092"/>
          <cell r="AA2092"/>
          <cell r="AB2092"/>
          <cell r="AC2092"/>
          <cell r="AD2092"/>
        </row>
        <row r="2093">
          <cell r="A2093"/>
          <cell r="B2093"/>
          <cell r="E2093"/>
          <cell r="F2093"/>
          <cell r="G2093"/>
          <cell r="H2093"/>
          <cell r="I2093" t="str">
            <v>Rozhodca</v>
          </cell>
          <cell r="J2093"/>
          <cell r="K2093"/>
          <cell r="L2093"/>
          <cell r="M2093"/>
          <cell r="N2093"/>
          <cell r="O2093"/>
          <cell r="P2093" t="str">
            <v>Víťaz</v>
          </cell>
          <cell r="Q2093"/>
          <cell r="R2093"/>
          <cell r="S2093"/>
          <cell r="T2093"/>
          <cell r="U2093"/>
          <cell r="V2093"/>
          <cell r="W2093"/>
          <cell r="X2093"/>
          <cell r="Z2093"/>
          <cell r="AA2093"/>
          <cell r="AB2093"/>
          <cell r="AC2093"/>
          <cell r="AD2093"/>
        </row>
        <row r="2094">
          <cell r="A2094"/>
          <cell r="B2094"/>
          <cell r="E2094" t="str">
            <v>Skupina :</v>
          </cell>
          <cell r="F2094" t="e">
            <v>#VALUE!</v>
          </cell>
          <cell r="G2094"/>
          <cell r="H2094"/>
          <cell r="I2094"/>
          <cell r="J2094"/>
          <cell r="K2094"/>
          <cell r="L2094"/>
          <cell r="M2094"/>
          <cell r="N2094" t="e">
            <v>#VALUE!</v>
          </cell>
          <cell r="O2094"/>
          <cell r="P2094"/>
          <cell r="Q2094"/>
          <cell r="R2094"/>
          <cell r="S2094"/>
          <cell r="T2094"/>
          <cell r="U2094"/>
          <cell r="V2094"/>
          <cell r="W2094"/>
          <cell r="X2094"/>
          <cell r="Z2094"/>
          <cell r="AA2094"/>
          <cell r="AB2094"/>
          <cell r="AC2094"/>
          <cell r="AD2094"/>
        </row>
        <row r="2095">
          <cell r="A2095"/>
          <cell r="B2095"/>
          <cell r="E2095"/>
          <cell r="F2095"/>
          <cell r="G2095"/>
          <cell r="H2095"/>
          <cell r="I2095"/>
          <cell r="J2095"/>
          <cell r="K2095"/>
          <cell r="L2095"/>
          <cell r="M2095"/>
          <cell r="N2095"/>
          <cell r="O2095"/>
          <cell r="P2095"/>
          <cell r="Q2095"/>
          <cell r="R2095"/>
          <cell r="S2095"/>
          <cell r="T2095"/>
          <cell r="U2095"/>
          <cell r="V2095"/>
          <cell r="W2095"/>
          <cell r="X2095"/>
          <cell r="Z2095"/>
          <cell r="AA2095"/>
          <cell r="AB2095"/>
          <cell r="AC2095"/>
          <cell r="AD2095"/>
        </row>
        <row r="2096">
          <cell r="A2096"/>
          <cell r="B2096"/>
          <cell r="E2096" t="str">
            <v>Zápas:</v>
          </cell>
          <cell r="F2096" t="e">
            <v>#VALUE!</v>
          </cell>
          <cell r="G2096"/>
          <cell r="H2096"/>
          <cell r="I2096"/>
          <cell r="J2096"/>
          <cell r="K2096"/>
          <cell r="L2096"/>
          <cell r="M2096"/>
          <cell r="N2096"/>
          <cell r="O2096"/>
          <cell r="P2096"/>
          <cell r="Q2096"/>
          <cell r="R2096"/>
          <cell r="S2096"/>
          <cell r="T2096"/>
          <cell r="U2096"/>
          <cell r="V2096"/>
          <cell r="W2096"/>
          <cell r="X2096"/>
          <cell r="Z2096"/>
          <cell r="AA2096"/>
          <cell r="AB2096"/>
          <cell r="AC2096"/>
          <cell r="AD2096"/>
        </row>
        <row r="2097">
          <cell r="A2097"/>
          <cell r="B2097"/>
          <cell r="E2097"/>
          <cell r="F2097"/>
          <cell r="G2097"/>
          <cell r="H2097" t="str">
            <v>Udelené karty - priestupok</v>
          </cell>
          <cell r="I2097"/>
          <cell r="J2097"/>
          <cell r="K2097"/>
          <cell r="L2097"/>
          <cell r="M2097"/>
          <cell r="N2097"/>
          <cell r="O2097"/>
          <cell r="P2097"/>
          <cell r="Q2097"/>
          <cell r="R2097"/>
          <cell r="S2097"/>
          <cell r="T2097"/>
          <cell r="U2097"/>
          <cell r="V2097"/>
          <cell r="W2097"/>
          <cell r="X2097"/>
          <cell r="Z2097"/>
          <cell r="AA2097"/>
          <cell r="AB2097"/>
          <cell r="AC2097"/>
          <cell r="AD2097"/>
        </row>
        <row r="2098">
          <cell r="A2098"/>
          <cell r="B2098"/>
          <cell r="E2098"/>
          <cell r="F2098"/>
          <cell r="G2098"/>
          <cell r="H2098"/>
          <cell r="I2098"/>
          <cell r="J2098"/>
          <cell r="K2098"/>
          <cell r="L2098"/>
          <cell r="M2098"/>
          <cell r="N2098"/>
          <cell r="O2098"/>
          <cell r="P2098"/>
          <cell r="Q2098"/>
          <cell r="R2098"/>
          <cell r="S2098"/>
          <cell r="T2098"/>
          <cell r="U2098"/>
          <cell r="V2098"/>
          <cell r="W2098"/>
          <cell r="X2098"/>
          <cell r="Z2098"/>
          <cell r="AA2098"/>
          <cell r="AB2098"/>
          <cell r="AC2098"/>
          <cell r="AD2098"/>
        </row>
        <row r="2099">
          <cell r="A2099"/>
          <cell r="B2099"/>
          <cell r="E2099"/>
          <cell r="F2099"/>
          <cell r="G2099"/>
          <cell r="H2099"/>
          <cell r="I2099" t="e">
            <v>#VALUE!</v>
          </cell>
          <cell r="J2099"/>
          <cell r="K2099"/>
          <cell r="L2099"/>
          <cell r="M2099"/>
          <cell r="N2099"/>
          <cell r="O2099"/>
          <cell r="P2099" t="e">
            <v>#VALUE!</v>
          </cell>
          <cell r="Q2099"/>
          <cell r="R2099"/>
          <cell r="S2099"/>
          <cell r="T2099"/>
          <cell r="U2099"/>
          <cell r="V2099"/>
          <cell r="W2099"/>
          <cell r="X2099"/>
          <cell r="Z2099"/>
          <cell r="AA2099"/>
          <cell r="AB2099"/>
          <cell r="AC2099"/>
          <cell r="AD2099"/>
        </row>
        <row r="2100">
          <cell r="A2100"/>
          <cell r="B2100"/>
          <cell r="E2100"/>
          <cell r="F2100"/>
          <cell r="G2100"/>
          <cell r="H2100" t="str">
            <v>Ž</v>
          </cell>
          <cell r="I2100"/>
          <cell r="J2100"/>
          <cell r="K2100"/>
          <cell r="L2100"/>
          <cell r="M2100"/>
          <cell r="N2100"/>
          <cell r="O2100" t="str">
            <v>Ž</v>
          </cell>
          <cell r="P2100"/>
          <cell r="Q2100"/>
          <cell r="R2100"/>
          <cell r="S2100"/>
          <cell r="T2100"/>
          <cell r="U2100"/>
          <cell r="V2100"/>
          <cell r="W2100"/>
          <cell r="X2100"/>
          <cell r="Z2100"/>
          <cell r="AA2100"/>
          <cell r="AB2100"/>
          <cell r="AC2100"/>
          <cell r="AD2100"/>
        </row>
        <row r="2101">
          <cell r="A2101"/>
          <cell r="B2101"/>
          <cell r="E2101"/>
          <cell r="F2101"/>
          <cell r="G2101"/>
          <cell r="H2101" t="str">
            <v>ŽČ</v>
          </cell>
          <cell r="I2101"/>
          <cell r="J2101"/>
          <cell r="K2101"/>
          <cell r="L2101"/>
          <cell r="M2101"/>
          <cell r="N2101"/>
          <cell r="O2101" t="str">
            <v>ŽČ</v>
          </cell>
          <cell r="P2101"/>
          <cell r="Q2101"/>
          <cell r="R2101"/>
          <cell r="S2101"/>
          <cell r="T2101"/>
          <cell r="U2101"/>
          <cell r="V2101"/>
          <cell r="W2101"/>
          <cell r="X2101"/>
          <cell r="Z2101"/>
          <cell r="AA2101"/>
          <cell r="AB2101"/>
          <cell r="AC2101"/>
          <cell r="AD2101"/>
        </row>
        <row r="2102">
          <cell r="A2102"/>
          <cell r="B2102"/>
          <cell r="E2102"/>
          <cell r="F2102"/>
          <cell r="G2102"/>
          <cell r="H2102" t="str">
            <v>ŽČ</v>
          </cell>
          <cell r="I2102"/>
          <cell r="J2102"/>
          <cell r="K2102"/>
          <cell r="L2102"/>
          <cell r="M2102"/>
          <cell r="N2102"/>
          <cell r="O2102" t="str">
            <v>ŽČ</v>
          </cell>
          <cell r="P2102"/>
          <cell r="Q2102"/>
          <cell r="R2102"/>
          <cell r="S2102"/>
          <cell r="T2102"/>
          <cell r="U2102"/>
          <cell r="V2102"/>
          <cell r="W2102"/>
          <cell r="X2102"/>
          <cell r="Z2102"/>
          <cell r="AA2102"/>
          <cell r="AB2102"/>
          <cell r="AC2102"/>
          <cell r="AD2102"/>
        </row>
        <row r="2103">
          <cell r="A2103"/>
          <cell r="B2103"/>
          <cell r="E2103"/>
          <cell r="F2103"/>
          <cell r="G2103"/>
          <cell r="H2103"/>
          <cell r="I2103"/>
          <cell r="J2103"/>
          <cell r="K2103"/>
          <cell r="L2103"/>
          <cell r="M2103"/>
          <cell r="N2103"/>
          <cell r="O2103"/>
          <cell r="P2103"/>
          <cell r="Q2103"/>
          <cell r="R2103"/>
          <cell r="S2103"/>
          <cell r="T2103"/>
          <cell r="U2103"/>
          <cell r="V2103"/>
          <cell r="W2103"/>
          <cell r="X2103"/>
          <cell r="Z2103"/>
          <cell r="AA2103"/>
          <cell r="AB2103"/>
          <cell r="AC2103"/>
          <cell r="AD2103"/>
        </row>
        <row r="2104">
          <cell r="A2104"/>
          <cell r="B2104"/>
          <cell r="C2104"/>
          <cell r="D2104"/>
          <cell r="E2104"/>
          <cell r="F2104"/>
          <cell r="G2104"/>
          <cell r="H2104"/>
          <cell r="I2104"/>
          <cell r="J2104"/>
          <cell r="K2104"/>
          <cell r="L2104"/>
          <cell r="M2104"/>
          <cell r="N2104"/>
          <cell r="O2104"/>
          <cell r="P2104"/>
          <cell r="Q2104"/>
          <cell r="R2104"/>
          <cell r="S2104"/>
          <cell r="T2104"/>
          <cell r="U2104"/>
          <cell r="V2104"/>
          <cell r="W2104"/>
          <cell r="X2104"/>
          <cell r="Y2104"/>
          <cell r="Z2104"/>
          <cell r="AA2104"/>
          <cell r="AB2104"/>
          <cell r="AC2104"/>
          <cell r="AD2104"/>
        </row>
        <row r="2105">
          <cell r="A2105" t="e">
            <v>#VALUE!</v>
          </cell>
          <cell r="B2105"/>
          <cell r="E2105" t="str">
            <v xml:space="preserve">zápas č. </v>
          </cell>
          <cell r="F2105" t="e">
            <v>#VALUE!</v>
          </cell>
          <cell r="G2105"/>
          <cell r="H2105" t="str">
            <v>Servis</v>
          </cell>
          <cell r="I2105"/>
          <cell r="J2105"/>
          <cell r="K2105"/>
          <cell r="L2105"/>
          <cell r="M2105"/>
          <cell r="N2105"/>
          <cell r="O2105"/>
          <cell r="P2105"/>
          <cell r="Q2105"/>
          <cell r="R2105"/>
          <cell r="S2105"/>
          <cell r="T2105"/>
          <cell r="U2105"/>
          <cell r="V2105" t="str">
            <v>pomer</v>
          </cell>
          <cell r="W2105"/>
          <cell r="X2105"/>
          <cell r="Y2105" t="str">
            <v>(:)</v>
          </cell>
          <cell r="Z2105" t="str">
            <v/>
          </cell>
          <cell r="AA2105" t="str">
            <v/>
          </cell>
          <cell r="AB2105"/>
          <cell r="AC2105" t="e">
            <v>#VALUE!</v>
          </cell>
          <cell r="AD2105" t="e">
            <v>#VALUE!</v>
          </cell>
        </row>
        <row r="2106">
          <cell r="A2106"/>
          <cell r="B2106"/>
          <cell r="E2106"/>
          <cell r="F2106"/>
          <cell r="G2106" t="str">
            <v>Time out</v>
          </cell>
          <cell r="H2106" t="str">
            <v>Príjem</v>
          </cell>
          <cell r="I2106"/>
          <cell r="J2106"/>
          <cell r="K2106"/>
          <cell r="L2106"/>
          <cell r="M2106"/>
          <cell r="N2106">
            <v>1</v>
          </cell>
          <cell r="O2106">
            <v>2</v>
          </cell>
          <cell r="P2106">
            <v>3</v>
          </cell>
          <cell r="Q2106">
            <v>4</v>
          </cell>
          <cell r="R2106">
            <v>5</v>
          </cell>
          <cell r="S2106">
            <v>6</v>
          </cell>
          <cell r="T2106">
            <v>7</v>
          </cell>
          <cell r="U2106"/>
          <cell r="V2106" t="str">
            <v>setov</v>
          </cell>
          <cell r="W2106"/>
          <cell r="X2106"/>
          <cell r="Z2106"/>
          <cell r="AA2106"/>
          <cell r="AB2106"/>
          <cell r="AC2106"/>
          <cell r="AD2106"/>
        </row>
        <row r="2107">
          <cell r="A2107" t="e">
            <v>#VALUE!</v>
          </cell>
          <cell r="B2107"/>
          <cell r="E2107" t="str">
            <v>Stôl:</v>
          </cell>
          <cell r="F2107" t="e">
            <v>#VALUE!</v>
          </cell>
          <cell r="G2107"/>
          <cell r="H2107"/>
          <cell r="I2107" t="e">
            <v>#VALUE!</v>
          </cell>
          <cell r="J2107"/>
          <cell r="K2107"/>
          <cell r="L2107"/>
          <cell r="M2107"/>
          <cell r="N2107" t="str">
            <v xml:space="preserve"> </v>
          </cell>
          <cell r="O2107" t="str">
            <v xml:space="preserve"> </v>
          </cell>
          <cell r="P2107" t="str">
            <v xml:space="preserve"> </v>
          </cell>
          <cell r="Q2107" t="str">
            <v xml:space="preserve"> </v>
          </cell>
          <cell r="R2107"/>
          <cell r="S2107"/>
          <cell r="T2107"/>
          <cell r="U2107"/>
          <cell r="V2107" t="str">
            <v/>
          </cell>
          <cell r="W2107"/>
          <cell r="X2107"/>
          <cell r="Z2107"/>
          <cell r="AA2107"/>
          <cell r="AB2107"/>
          <cell r="AC2107"/>
          <cell r="AD2107"/>
        </row>
        <row r="2108">
          <cell r="A2108"/>
          <cell r="B2108"/>
          <cell r="E2108"/>
          <cell r="F2108"/>
          <cell r="G2108"/>
          <cell r="H2108"/>
          <cell r="I2108"/>
          <cell r="J2108"/>
          <cell r="K2108"/>
          <cell r="L2108"/>
          <cell r="M2108"/>
          <cell r="N2108"/>
          <cell r="O2108"/>
          <cell r="P2108"/>
          <cell r="Q2108"/>
          <cell r="R2108"/>
          <cell r="S2108"/>
          <cell r="T2108"/>
          <cell r="U2108"/>
          <cell r="V2108"/>
          <cell r="W2108"/>
          <cell r="X2108"/>
          <cell r="Z2108"/>
          <cell r="AA2108"/>
          <cell r="AB2108"/>
          <cell r="AC2108"/>
          <cell r="AD2108"/>
        </row>
        <row r="2109">
          <cell r="A2109"/>
          <cell r="B2109"/>
          <cell r="E2109" t="str">
            <v>Dátum:</v>
          </cell>
          <cell r="F2109">
            <v>43729</v>
          </cell>
          <cell r="G2109"/>
          <cell r="H2109"/>
          <cell r="I2109"/>
          <cell r="J2109"/>
          <cell r="K2109"/>
          <cell r="L2109"/>
          <cell r="M2109"/>
          <cell r="N2109"/>
          <cell r="O2109"/>
          <cell r="P2109"/>
          <cell r="Q2109"/>
          <cell r="R2109"/>
          <cell r="S2109"/>
          <cell r="T2109"/>
          <cell r="U2109"/>
          <cell r="V2109"/>
          <cell r="W2109"/>
          <cell r="X2109"/>
          <cell r="Z2109"/>
          <cell r="AA2109"/>
          <cell r="AB2109"/>
          <cell r="AC2109"/>
          <cell r="AD2109"/>
        </row>
        <row r="2110">
          <cell r="A2110" t="e">
            <v>#VALUE!</v>
          </cell>
          <cell r="B2110"/>
          <cell r="E2110" t="str">
            <v>Čas:</v>
          </cell>
          <cell r="F2110"/>
          <cell r="G2110"/>
          <cell r="H2110"/>
          <cell r="I2110" t="e">
            <v>#VALUE!</v>
          </cell>
          <cell r="J2110"/>
          <cell r="K2110"/>
          <cell r="L2110"/>
          <cell r="M2110"/>
          <cell r="N2110" t="str">
            <v xml:space="preserve"> </v>
          </cell>
          <cell r="O2110" t="str">
            <v xml:space="preserve"> </v>
          </cell>
          <cell r="P2110" t="str">
            <v xml:space="preserve"> </v>
          </cell>
          <cell r="Q2110" t="str">
            <v xml:space="preserve"> </v>
          </cell>
          <cell r="R2110"/>
          <cell r="S2110"/>
          <cell r="T2110"/>
          <cell r="U2110"/>
          <cell r="V2110" t="str">
            <v/>
          </cell>
          <cell r="W2110"/>
          <cell r="X2110"/>
          <cell r="Z2110"/>
          <cell r="AA2110"/>
          <cell r="AB2110"/>
          <cell r="AC2110"/>
          <cell r="AD2110"/>
        </row>
        <row r="2111">
          <cell r="A2111"/>
          <cell r="B2111"/>
          <cell r="E2111"/>
          <cell r="F2111"/>
          <cell r="G2111"/>
          <cell r="H2111"/>
          <cell r="I2111"/>
          <cell r="J2111"/>
          <cell r="K2111"/>
          <cell r="L2111"/>
          <cell r="M2111"/>
          <cell r="N2111"/>
          <cell r="O2111"/>
          <cell r="P2111"/>
          <cell r="Q2111"/>
          <cell r="R2111"/>
          <cell r="S2111"/>
          <cell r="T2111"/>
          <cell r="U2111"/>
          <cell r="V2111"/>
          <cell r="W2111"/>
          <cell r="X2111"/>
          <cell r="Z2111"/>
          <cell r="AA2111"/>
          <cell r="AB2111"/>
          <cell r="AC2111"/>
          <cell r="AD2111"/>
        </row>
        <row r="2112">
          <cell r="A2112"/>
          <cell r="B2112"/>
          <cell r="E2112" t="str">
            <v>Kategória :</v>
          </cell>
          <cell r="F2112" t="str">
            <v>NMŽky</v>
          </cell>
          <cell r="G2112"/>
          <cell r="H2112"/>
          <cell r="I2112"/>
          <cell r="J2112"/>
          <cell r="K2112"/>
          <cell r="L2112"/>
          <cell r="M2112"/>
          <cell r="N2112"/>
          <cell r="O2112"/>
          <cell r="P2112"/>
          <cell r="Q2112"/>
          <cell r="R2112"/>
          <cell r="S2112"/>
          <cell r="T2112"/>
          <cell r="U2112"/>
          <cell r="V2112"/>
          <cell r="W2112"/>
          <cell r="X2112"/>
          <cell r="Z2112"/>
          <cell r="AA2112"/>
          <cell r="AB2112"/>
          <cell r="AC2112"/>
          <cell r="AD2112"/>
        </row>
        <row r="2113">
          <cell r="A2113"/>
          <cell r="B2113"/>
          <cell r="E2113"/>
          <cell r="F2113"/>
          <cell r="G2113"/>
          <cell r="H2113"/>
          <cell r="I2113" t="str">
            <v>Rozhodca</v>
          </cell>
          <cell r="J2113"/>
          <cell r="K2113"/>
          <cell r="L2113"/>
          <cell r="M2113"/>
          <cell r="N2113"/>
          <cell r="O2113"/>
          <cell r="P2113" t="str">
            <v>Víťaz</v>
          </cell>
          <cell r="Q2113"/>
          <cell r="R2113"/>
          <cell r="S2113"/>
          <cell r="T2113"/>
          <cell r="U2113"/>
          <cell r="V2113"/>
          <cell r="W2113"/>
          <cell r="X2113"/>
          <cell r="Z2113"/>
          <cell r="AA2113"/>
          <cell r="AB2113"/>
          <cell r="AC2113"/>
          <cell r="AD2113"/>
        </row>
        <row r="2114">
          <cell r="A2114"/>
          <cell r="B2114"/>
          <cell r="E2114" t="str">
            <v>Skupina :</v>
          </cell>
          <cell r="F2114" t="e">
            <v>#VALUE!</v>
          </cell>
          <cell r="G2114"/>
          <cell r="H2114"/>
          <cell r="I2114"/>
          <cell r="J2114"/>
          <cell r="K2114"/>
          <cell r="L2114"/>
          <cell r="M2114"/>
          <cell r="N2114" t="e">
            <v>#VALUE!</v>
          </cell>
          <cell r="O2114"/>
          <cell r="P2114"/>
          <cell r="Q2114"/>
          <cell r="R2114"/>
          <cell r="S2114"/>
          <cell r="T2114"/>
          <cell r="U2114"/>
          <cell r="V2114"/>
          <cell r="W2114"/>
          <cell r="X2114"/>
          <cell r="Z2114"/>
          <cell r="AA2114"/>
          <cell r="AB2114"/>
          <cell r="AC2114"/>
          <cell r="AD2114"/>
        </row>
        <row r="2115">
          <cell r="A2115"/>
          <cell r="B2115"/>
          <cell r="E2115"/>
          <cell r="F2115"/>
          <cell r="G2115"/>
          <cell r="H2115"/>
          <cell r="I2115"/>
          <cell r="J2115"/>
          <cell r="K2115"/>
          <cell r="L2115"/>
          <cell r="M2115"/>
          <cell r="N2115"/>
          <cell r="O2115"/>
          <cell r="P2115"/>
          <cell r="Q2115"/>
          <cell r="R2115"/>
          <cell r="S2115"/>
          <cell r="T2115"/>
          <cell r="U2115"/>
          <cell r="V2115"/>
          <cell r="W2115"/>
          <cell r="X2115"/>
          <cell r="Z2115"/>
          <cell r="AA2115"/>
          <cell r="AB2115"/>
          <cell r="AC2115"/>
          <cell r="AD2115"/>
        </row>
        <row r="2116">
          <cell r="A2116"/>
          <cell r="B2116"/>
          <cell r="E2116" t="str">
            <v>Zápas:</v>
          </cell>
          <cell r="F2116" t="e">
            <v>#VALUE!</v>
          </cell>
          <cell r="G2116"/>
          <cell r="H2116"/>
          <cell r="I2116"/>
          <cell r="J2116"/>
          <cell r="K2116"/>
          <cell r="L2116"/>
          <cell r="M2116"/>
          <cell r="N2116"/>
          <cell r="O2116"/>
          <cell r="P2116"/>
          <cell r="Q2116"/>
          <cell r="R2116"/>
          <cell r="S2116"/>
          <cell r="T2116"/>
          <cell r="U2116"/>
          <cell r="V2116"/>
          <cell r="W2116"/>
          <cell r="X2116"/>
          <cell r="Z2116"/>
          <cell r="AA2116"/>
          <cell r="AB2116"/>
          <cell r="AC2116"/>
          <cell r="AD2116"/>
        </row>
        <row r="2117">
          <cell r="A2117"/>
          <cell r="B2117"/>
          <cell r="E2117"/>
          <cell r="F2117"/>
          <cell r="G2117"/>
          <cell r="H2117" t="str">
            <v>Udelené karty - priestupok</v>
          </cell>
          <cell r="I2117"/>
          <cell r="J2117"/>
          <cell r="K2117"/>
          <cell r="L2117"/>
          <cell r="M2117"/>
          <cell r="N2117"/>
          <cell r="O2117"/>
          <cell r="P2117"/>
          <cell r="Q2117"/>
          <cell r="R2117"/>
          <cell r="S2117"/>
          <cell r="T2117"/>
          <cell r="U2117"/>
          <cell r="V2117"/>
          <cell r="W2117"/>
          <cell r="X2117"/>
          <cell r="Z2117"/>
          <cell r="AA2117"/>
          <cell r="AB2117"/>
          <cell r="AC2117"/>
          <cell r="AD2117"/>
        </row>
        <row r="2118">
          <cell r="A2118"/>
          <cell r="B2118"/>
          <cell r="E2118"/>
          <cell r="F2118"/>
          <cell r="G2118"/>
          <cell r="H2118"/>
          <cell r="I2118"/>
          <cell r="J2118"/>
          <cell r="K2118"/>
          <cell r="L2118"/>
          <cell r="M2118"/>
          <cell r="N2118"/>
          <cell r="O2118"/>
          <cell r="P2118"/>
          <cell r="Q2118"/>
          <cell r="R2118"/>
          <cell r="S2118"/>
          <cell r="T2118"/>
          <cell r="U2118"/>
          <cell r="V2118"/>
          <cell r="W2118"/>
          <cell r="X2118"/>
          <cell r="Z2118"/>
          <cell r="AA2118"/>
          <cell r="AB2118"/>
          <cell r="AC2118"/>
          <cell r="AD2118"/>
        </row>
        <row r="2119">
          <cell r="A2119"/>
          <cell r="B2119"/>
          <cell r="E2119"/>
          <cell r="F2119"/>
          <cell r="G2119"/>
          <cell r="H2119"/>
          <cell r="I2119" t="e">
            <v>#VALUE!</v>
          </cell>
          <cell r="J2119"/>
          <cell r="K2119"/>
          <cell r="L2119"/>
          <cell r="M2119"/>
          <cell r="N2119"/>
          <cell r="O2119"/>
          <cell r="P2119" t="e">
            <v>#VALUE!</v>
          </cell>
          <cell r="Q2119"/>
          <cell r="R2119"/>
          <cell r="S2119"/>
          <cell r="T2119"/>
          <cell r="U2119"/>
          <cell r="V2119"/>
          <cell r="W2119"/>
          <cell r="X2119"/>
          <cell r="Z2119"/>
          <cell r="AA2119"/>
          <cell r="AB2119"/>
          <cell r="AC2119"/>
          <cell r="AD2119"/>
        </row>
        <row r="2120">
          <cell r="A2120"/>
          <cell r="B2120"/>
          <cell r="E2120"/>
          <cell r="F2120"/>
          <cell r="G2120"/>
          <cell r="H2120" t="str">
            <v>Ž</v>
          </cell>
          <cell r="I2120"/>
          <cell r="J2120"/>
          <cell r="K2120"/>
          <cell r="L2120"/>
          <cell r="M2120"/>
          <cell r="N2120"/>
          <cell r="O2120" t="str">
            <v>Ž</v>
          </cell>
          <cell r="P2120"/>
          <cell r="Q2120"/>
          <cell r="R2120"/>
          <cell r="S2120"/>
          <cell r="T2120"/>
          <cell r="U2120"/>
          <cell r="V2120"/>
          <cell r="W2120"/>
          <cell r="X2120"/>
          <cell r="Z2120"/>
          <cell r="AA2120"/>
          <cell r="AB2120"/>
          <cell r="AC2120"/>
          <cell r="AD2120"/>
        </row>
        <row r="2121">
          <cell r="A2121"/>
          <cell r="B2121"/>
          <cell r="E2121"/>
          <cell r="F2121"/>
          <cell r="G2121"/>
          <cell r="H2121" t="str">
            <v>ŽČ</v>
          </cell>
          <cell r="I2121"/>
          <cell r="J2121"/>
          <cell r="K2121"/>
          <cell r="L2121"/>
          <cell r="M2121"/>
          <cell r="N2121"/>
          <cell r="O2121" t="str">
            <v>ŽČ</v>
          </cell>
          <cell r="P2121"/>
          <cell r="Q2121"/>
          <cell r="R2121"/>
          <cell r="S2121"/>
          <cell r="T2121"/>
          <cell r="U2121"/>
          <cell r="V2121"/>
          <cell r="W2121"/>
          <cell r="X2121"/>
          <cell r="Z2121"/>
          <cell r="AA2121"/>
          <cell r="AB2121"/>
          <cell r="AC2121"/>
          <cell r="AD2121"/>
        </row>
        <row r="2122">
          <cell r="A2122"/>
          <cell r="B2122"/>
          <cell r="E2122"/>
          <cell r="F2122"/>
          <cell r="G2122"/>
          <cell r="H2122" t="str">
            <v>ŽČ</v>
          </cell>
          <cell r="I2122"/>
          <cell r="J2122"/>
          <cell r="K2122"/>
          <cell r="L2122"/>
          <cell r="M2122"/>
          <cell r="N2122"/>
          <cell r="O2122" t="str">
            <v>ŽČ</v>
          </cell>
          <cell r="P2122"/>
          <cell r="Q2122"/>
          <cell r="R2122"/>
          <cell r="S2122"/>
          <cell r="T2122"/>
          <cell r="U2122"/>
          <cell r="V2122"/>
          <cell r="W2122"/>
          <cell r="X2122"/>
          <cell r="Z2122"/>
          <cell r="AA2122"/>
          <cell r="AB2122"/>
          <cell r="AC2122"/>
          <cell r="AD2122"/>
        </row>
        <row r="2123">
          <cell r="A2123"/>
          <cell r="B2123"/>
          <cell r="E2123"/>
          <cell r="F2123"/>
          <cell r="G2123"/>
          <cell r="H2123"/>
          <cell r="I2123"/>
          <cell r="J2123"/>
          <cell r="K2123"/>
          <cell r="L2123"/>
          <cell r="M2123"/>
          <cell r="N2123"/>
          <cell r="O2123"/>
          <cell r="P2123"/>
          <cell r="Q2123"/>
          <cell r="R2123"/>
          <cell r="S2123"/>
          <cell r="T2123"/>
          <cell r="U2123"/>
          <cell r="V2123"/>
          <cell r="W2123"/>
          <cell r="X2123"/>
          <cell r="Z2123"/>
          <cell r="AA2123"/>
          <cell r="AB2123"/>
          <cell r="AC2123"/>
          <cell r="AD2123"/>
        </row>
        <row r="2124">
          <cell r="A2124"/>
          <cell r="B2124"/>
          <cell r="C2124"/>
          <cell r="D2124"/>
          <cell r="E2124"/>
          <cell r="F2124"/>
          <cell r="G2124"/>
          <cell r="H2124"/>
          <cell r="I2124"/>
          <cell r="J2124"/>
          <cell r="K2124"/>
          <cell r="L2124"/>
          <cell r="M2124"/>
          <cell r="N2124"/>
          <cell r="O2124"/>
          <cell r="P2124"/>
          <cell r="Q2124"/>
          <cell r="R2124"/>
          <cell r="S2124"/>
          <cell r="T2124"/>
          <cell r="U2124"/>
          <cell r="V2124"/>
          <cell r="W2124"/>
          <cell r="X2124"/>
          <cell r="Y2124"/>
          <cell r="Z2124"/>
          <cell r="AA2124"/>
          <cell r="AB2124"/>
          <cell r="AC2124"/>
          <cell r="AD2124"/>
        </row>
        <row r="2125">
          <cell r="A2125" t="e">
            <v>#VALUE!</v>
          </cell>
          <cell r="B2125"/>
          <cell r="E2125" t="str">
            <v xml:space="preserve">zápas č. </v>
          </cell>
          <cell r="F2125" t="e">
            <v>#VALUE!</v>
          </cell>
          <cell r="G2125"/>
          <cell r="H2125" t="str">
            <v>Servis</v>
          </cell>
          <cell r="I2125"/>
          <cell r="J2125"/>
          <cell r="K2125"/>
          <cell r="L2125"/>
          <cell r="M2125"/>
          <cell r="N2125"/>
          <cell r="O2125"/>
          <cell r="P2125"/>
          <cell r="Q2125"/>
          <cell r="R2125"/>
          <cell r="S2125"/>
          <cell r="T2125"/>
          <cell r="U2125"/>
          <cell r="V2125" t="str">
            <v>pomer</v>
          </cell>
          <cell r="W2125"/>
          <cell r="X2125"/>
          <cell r="Y2125" t="str">
            <v>(:)</v>
          </cell>
          <cell r="Z2125" t="str">
            <v/>
          </cell>
          <cell r="AA2125" t="str">
            <v/>
          </cell>
          <cell r="AB2125"/>
          <cell r="AC2125" t="e">
            <v>#VALUE!</v>
          </cell>
          <cell r="AD2125" t="e">
            <v>#VALUE!</v>
          </cell>
        </row>
        <row r="2126">
          <cell r="A2126"/>
          <cell r="B2126"/>
          <cell r="E2126"/>
          <cell r="F2126"/>
          <cell r="G2126" t="str">
            <v>Time out</v>
          </cell>
          <cell r="H2126" t="str">
            <v>Príjem</v>
          </cell>
          <cell r="I2126"/>
          <cell r="J2126"/>
          <cell r="K2126"/>
          <cell r="L2126"/>
          <cell r="M2126"/>
          <cell r="N2126">
            <v>1</v>
          </cell>
          <cell r="O2126">
            <v>2</v>
          </cell>
          <cell r="P2126">
            <v>3</v>
          </cell>
          <cell r="Q2126">
            <v>4</v>
          </cell>
          <cell r="R2126">
            <v>5</v>
          </cell>
          <cell r="S2126">
            <v>6</v>
          </cell>
          <cell r="T2126">
            <v>7</v>
          </cell>
          <cell r="U2126"/>
          <cell r="V2126" t="str">
            <v>setov</v>
          </cell>
          <cell r="W2126"/>
          <cell r="X2126"/>
          <cell r="Z2126"/>
          <cell r="AA2126"/>
          <cell r="AB2126"/>
          <cell r="AC2126"/>
          <cell r="AD2126"/>
        </row>
        <row r="2127">
          <cell r="A2127" t="e">
            <v>#VALUE!</v>
          </cell>
          <cell r="B2127"/>
          <cell r="E2127" t="str">
            <v>Stôl:</v>
          </cell>
          <cell r="F2127" t="e">
            <v>#VALUE!</v>
          </cell>
          <cell r="G2127"/>
          <cell r="H2127"/>
          <cell r="I2127" t="e">
            <v>#VALUE!</v>
          </cell>
          <cell r="J2127"/>
          <cell r="K2127"/>
          <cell r="L2127"/>
          <cell r="M2127"/>
          <cell r="N2127" t="str">
            <v xml:space="preserve"> </v>
          </cell>
          <cell r="O2127" t="str">
            <v xml:space="preserve"> </v>
          </cell>
          <cell r="P2127" t="str">
            <v xml:space="preserve"> </v>
          </cell>
          <cell r="Q2127" t="str">
            <v xml:space="preserve"> </v>
          </cell>
          <cell r="R2127"/>
          <cell r="S2127"/>
          <cell r="T2127"/>
          <cell r="U2127"/>
          <cell r="V2127" t="str">
            <v/>
          </cell>
          <cell r="W2127"/>
          <cell r="X2127"/>
          <cell r="Z2127"/>
          <cell r="AA2127"/>
          <cell r="AB2127"/>
          <cell r="AC2127"/>
          <cell r="AD2127"/>
        </row>
        <row r="2128">
          <cell r="A2128"/>
          <cell r="B2128"/>
          <cell r="E2128"/>
          <cell r="F2128"/>
          <cell r="G2128"/>
          <cell r="H2128"/>
          <cell r="I2128"/>
          <cell r="J2128"/>
          <cell r="K2128"/>
          <cell r="L2128"/>
          <cell r="M2128"/>
          <cell r="N2128"/>
          <cell r="O2128"/>
          <cell r="P2128"/>
          <cell r="Q2128"/>
          <cell r="R2128"/>
          <cell r="S2128"/>
          <cell r="T2128"/>
          <cell r="U2128"/>
          <cell r="V2128"/>
          <cell r="W2128"/>
          <cell r="X2128"/>
          <cell r="Z2128"/>
          <cell r="AA2128"/>
          <cell r="AB2128"/>
          <cell r="AC2128"/>
          <cell r="AD2128"/>
        </row>
        <row r="2129">
          <cell r="A2129"/>
          <cell r="B2129"/>
          <cell r="E2129" t="str">
            <v>Dátum:</v>
          </cell>
          <cell r="F2129">
            <v>43729</v>
          </cell>
          <cell r="G2129"/>
          <cell r="H2129"/>
          <cell r="I2129"/>
          <cell r="J2129"/>
          <cell r="K2129"/>
          <cell r="L2129"/>
          <cell r="M2129"/>
          <cell r="N2129"/>
          <cell r="O2129"/>
          <cell r="P2129"/>
          <cell r="Q2129"/>
          <cell r="R2129"/>
          <cell r="S2129"/>
          <cell r="T2129"/>
          <cell r="U2129"/>
          <cell r="V2129"/>
          <cell r="W2129"/>
          <cell r="X2129"/>
          <cell r="Z2129"/>
          <cell r="AA2129"/>
          <cell r="AB2129"/>
          <cell r="AC2129"/>
          <cell r="AD2129"/>
        </row>
        <row r="2130">
          <cell r="A2130" t="e">
            <v>#VALUE!</v>
          </cell>
          <cell r="B2130"/>
          <cell r="E2130" t="str">
            <v>Čas:</v>
          </cell>
          <cell r="F2130"/>
          <cell r="G2130"/>
          <cell r="H2130"/>
          <cell r="I2130" t="e">
            <v>#VALUE!</v>
          </cell>
          <cell r="J2130"/>
          <cell r="K2130"/>
          <cell r="L2130"/>
          <cell r="M2130"/>
          <cell r="N2130" t="str">
            <v xml:space="preserve"> </v>
          </cell>
          <cell r="O2130" t="str">
            <v xml:space="preserve"> </v>
          </cell>
          <cell r="P2130" t="str">
            <v xml:space="preserve"> </v>
          </cell>
          <cell r="Q2130" t="str">
            <v xml:space="preserve"> </v>
          </cell>
          <cell r="R2130"/>
          <cell r="S2130"/>
          <cell r="T2130"/>
          <cell r="U2130"/>
          <cell r="V2130" t="str">
            <v/>
          </cell>
          <cell r="W2130"/>
          <cell r="X2130"/>
          <cell r="Z2130"/>
          <cell r="AA2130"/>
          <cell r="AB2130"/>
          <cell r="AC2130"/>
          <cell r="AD2130"/>
        </row>
        <row r="2131">
          <cell r="A2131"/>
          <cell r="B2131"/>
          <cell r="E2131"/>
          <cell r="F2131"/>
          <cell r="G2131"/>
          <cell r="H2131"/>
          <cell r="I2131"/>
          <cell r="J2131"/>
          <cell r="K2131"/>
          <cell r="L2131"/>
          <cell r="M2131"/>
          <cell r="N2131"/>
          <cell r="O2131"/>
          <cell r="P2131"/>
          <cell r="Q2131"/>
          <cell r="R2131"/>
          <cell r="S2131"/>
          <cell r="T2131"/>
          <cell r="U2131"/>
          <cell r="V2131"/>
          <cell r="W2131"/>
          <cell r="X2131"/>
          <cell r="Z2131"/>
          <cell r="AA2131"/>
          <cell r="AB2131"/>
          <cell r="AC2131"/>
          <cell r="AD2131"/>
        </row>
        <row r="2132">
          <cell r="A2132"/>
          <cell r="B2132"/>
          <cell r="E2132" t="str">
            <v>Kategória :</v>
          </cell>
          <cell r="F2132" t="str">
            <v>NMŽky</v>
          </cell>
          <cell r="G2132"/>
          <cell r="H2132"/>
          <cell r="I2132"/>
          <cell r="J2132"/>
          <cell r="K2132"/>
          <cell r="L2132"/>
          <cell r="M2132"/>
          <cell r="N2132"/>
          <cell r="O2132"/>
          <cell r="P2132"/>
          <cell r="Q2132"/>
          <cell r="R2132"/>
          <cell r="S2132"/>
          <cell r="T2132"/>
          <cell r="U2132"/>
          <cell r="V2132"/>
          <cell r="W2132"/>
          <cell r="X2132"/>
          <cell r="Z2132"/>
          <cell r="AA2132"/>
          <cell r="AB2132"/>
          <cell r="AC2132"/>
          <cell r="AD2132"/>
        </row>
        <row r="2133">
          <cell r="A2133"/>
          <cell r="B2133"/>
          <cell r="E2133"/>
          <cell r="F2133"/>
          <cell r="G2133"/>
          <cell r="H2133"/>
          <cell r="I2133" t="str">
            <v>Rozhodca</v>
          </cell>
          <cell r="J2133"/>
          <cell r="K2133"/>
          <cell r="L2133"/>
          <cell r="M2133"/>
          <cell r="N2133"/>
          <cell r="O2133"/>
          <cell r="P2133" t="str">
            <v>Víťaz</v>
          </cell>
          <cell r="Q2133"/>
          <cell r="R2133"/>
          <cell r="S2133"/>
          <cell r="T2133"/>
          <cell r="U2133"/>
          <cell r="V2133"/>
          <cell r="W2133"/>
          <cell r="X2133"/>
          <cell r="Z2133"/>
          <cell r="AA2133"/>
          <cell r="AB2133"/>
          <cell r="AC2133"/>
          <cell r="AD2133"/>
        </row>
        <row r="2134">
          <cell r="A2134"/>
          <cell r="B2134"/>
          <cell r="E2134" t="str">
            <v>Skupina :</v>
          </cell>
          <cell r="F2134" t="e">
            <v>#VALUE!</v>
          </cell>
          <cell r="G2134"/>
          <cell r="H2134"/>
          <cell r="I2134"/>
          <cell r="J2134"/>
          <cell r="K2134"/>
          <cell r="L2134"/>
          <cell r="M2134"/>
          <cell r="N2134" t="e">
            <v>#VALUE!</v>
          </cell>
          <cell r="O2134"/>
          <cell r="P2134"/>
          <cell r="Q2134"/>
          <cell r="R2134"/>
          <cell r="S2134"/>
          <cell r="T2134"/>
          <cell r="U2134"/>
          <cell r="V2134"/>
          <cell r="W2134"/>
          <cell r="X2134"/>
          <cell r="Z2134"/>
          <cell r="AA2134"/>
          <cell r="AB2134"/>
          <cell r="AC2134"/>
          <cell r="AD2134"/>
        </row>
        <row r="2135">
          <cell r="A2135"/>
          <cell r="B2135"/>
          <cell r="E2135"/>
          <cell r="F2135"/>
          <cell r="G2135"/>
          <cell r="H2135"/>
          <cell r="I2135"/>
          <cell r="J2135"/>
          <cell r="K2135"/>
          <cell r="L2135"/>
          <cell r="M2135"/>
          <cell r="N2135"/>
          <cell r="O2135"/>
          <cell r="P2135"/>
          <cell r="Q2135"/>
          <cell r="R2135"/>
          <cell r="S2135"/>
          <cell r="T2135"/>
          <cell r="U2135"/>
          <cell r="V2135"/>
          <cell r="W2135"/>
          <cell r="X2135"/>
          <cell r="Z2135"/>
          <cell r="AA2135"/>
          <cell r="AB2135"/>
          <cell r="AC2135"/>
          <cell r="AD2135"/>
        </row>
        <row r="2136">
          <cell r="A2136"/>
          <cell r="B2136"/>
          <cell r="E2136" t="str">
            <v>Zápas:</v>
          </cell>
          <cell r="F2136" t="e">
            <v>#VALUE!</v>
          </cell>
          <cell r="G2136"/>
          <cell r="H2136"/>
          <cell r="I2136"/>
          <cell r="J2136"/>
          <cell r="K2136"/>
          <cell r="L2136"/>
          <cell r="M2136"/>
          <cell r="N2136"/>
          <cell r="O2136"/>
          <cell r="P2136"/>
          <cell r="Q2136"/>
          <cell r="R2136"/>
          <cell r="S2136"/>
          <cell r="T2136"/>
          <cell r="U2136"/>
          <cell r="V2136"/>
          <cell r="W2136"/>
          <cell r="X2136"/>
          <cell r="Z2136"/>
          <cell r="AA2136"/>
          <cell r="AB2136"/>
          <cell r="AC2136"/>
          <cell r="AD2136"/>
        </row>
        <row r="2137">
          <cell r="A2137"/>
          <cell r="B2137"/>
          <cell r="E2137"/>
          <cell r="F2137"/>
          <cell r="G2137"/>
          <cell r="H2137" t="str">
            <v>Udelené karty - priestupok</v>
          </cell>
          <cell r="I2137"/>
          <cell r="J2137"/>
          <cell r="K2137"/>
          <cell r="L2137"/>
          <cell r="M2137"/>
          <cell r="N2137"/>
          <cell r="O2137"/>
          <cell r="P2137"/>
          <cell r="Q2137"/>
          <cell r="R2137"/>
          <cell r="S2137"/>
          <cell r="T2137"/>
          <cell r="U2137"/>
          <cell r="V2137"/>
          <cell r="W2137"/>
          <cell r="X2137"/>
          <cell r="Z2137"/>
          <cell r="AA2137"/>
          <cell r="AB2137"/>
          <cell r="AC2137"/>
          <cell r="AD2137"/>
        </row>
        <row r="2138">
          <cell r="A2138"/>
          <cell r="B2138"/>
          <cell r="E2138"/>
          <cell r="F2138"/>
          <cell r="G2138"/>
          <cell r="H2138"/>
          <cell r="I2138"/>
          <cell r="J2138"/>
          <cell r="K2138"/>
          <cell r="L2138"/>
          <cell r="M2138"/>
          <cell r="N2138"/>
          <cell r="O2138"/>
          <cell r="P2138"/>
          <cell r="Q2138"/>
          <cell r="R2138"/>
          <cell r="S2138"/>
          <cell r="T2138"/>
          <cell r="U2138"/>
          <cell r="V2138"/>
          <cell r="W2138"/>
          <cell r="X2138"/>
          <cell r="Z2138"/>
          <cell r="AA2138"/>
          <cell r="AB2138"/>
          <cell r="AC2138"/>
          <cell r="AD2138"/>
        </row>
        <row r="2139">
          <cell r="A2139"/>
          <cell r="B2139"/>
          <cell r="E2139"/>
          <cell r="F2139"/>
          <cell r="G2139"/>
          <cell r="H2139"/>
          <cell r="I2139" t="e">
            <v>#VALUE!</v>
          </cell>
          <cell r="J2139"/>
          <cell r="K2139"/>
          <cell r="L2139"/>
          <cell r="M2139"/>
          <cell r="N2139"/>
          <cell r="O2139"/>
          <cell r="P2139" t="e">
            <v>#VALUE!</v>
          </cell>
          <cell r="Q2139"/>
          <cell r="R2139"/>
          <cell r="S2139"/>
          <cell r="T2139"/>
          <cell r="U2139"/>
          <cell r="V2139"/>
          <cell r="W2139"/>
          <cell r="X2139"/>
          <cell r="Z2139"/>
          <cell r="AA2139"/>
          <cell r="AB2139"/>
          <cell r="AC2139"/>
          <cell r="AD2139"/>
        </row>
        <row r="2140">
          <cell r="A2140"/>
          <cell r="B2140"/>
          <cell r="E2140"/>
          <cell r="F2140"/>
          <cell r="G2140"/>
          <cell r="H2140" t="str">
            <v>Ž</v>
          </cell>
          <cell r="I2140"/>
          <cell r="J2140"/>
          <cell r="K2140"/>
          <cell r="L2140"/>
          <cell r="M2140"/>
          <cell r="N2140"/>
          <cell r="O2140" t="str">
            <v>Ž</v>
          </cell>
          <cell r="P2140"/>
          <cell r="Q2140"/>
          <cell r="R2140"/>
          <cell r="S2140"/>
          <cell r="T2140"/>
          <cell r="U2140"/>
          <cell r="V2140"/>
          <cell r="W2140"/>
          <cell r="X2140"/>
          <cell r="Z2140"/>
          <cell r="AA2140"/>
          <cell r="AB2140"/>
          <cell r="AC2140"/>
          <cell r="AD2140"/>
        </row>
        <row r="2141">
          <cell r="A2141"/>
          <cell r="B2141"/>
          <cell r="E2141"/>
          <cell r="F2141"/>
          <cell r="G2141"/>
          <cell r="H2141" t="str">
            <v>ŽČ</v>
          </cell>
          <cell r="I2141"/>
          <cell r="J2141"/>
          <cell r="K2141"/>
          <cell r="L2141"/>
          <cell r="M2141"/>
          <cell r="N2141"/>
          <cell r="O2141" t="str">
            <v>ŽČ</v>
          </cell>
          <cell r="P2141"/>
          <cell r="Q2141"/>
          <cell r="R2141"/>
          <cell r="S2141"/>
          <cell r="T2141"/>
          <cell r="U2141"/>
          <cell r="V2141"/>
          <cell r="W2141"/>
          <cell r="X2141"/>
          <cell r="Z2141"/>
          <cell r="AA2141"/>
          <cell r="AB2141"/>
          <cell r="AC2141"/>
          <cell r="AD2141"/>
        </row>
        <row r="2142">
          <cell r="A2142"/>
          <cell r="B2142"/>
          <cell r="E2142"/>
          <cell r="F2142"/>
          <cell r="G2142"/>
          <cell r="H2142" t="str">
            <v>ŽČ</v>
          </cell>
          <cell r="I2142"/>
          <cell r="J2142"/>
          <cell r="K2142"/>
          <cell r="L2142"/>
          <cell r="M2142"/>
          <cell r="N2142"/>
          <cell r="O2142" t="str">
            <v>ŽČ</v>
          </cell>
          <cell r="P2142"/>
          <cell r="Q2142"/>
          <cell r="R2142"/>
          <cell r="S2142"/>
          <cell r="T2142"/>
          <cell r="U2142"/>
          <cell r="V2142"/>
          <cell r="W2142"/>
          <cell r="X2142"/>
          <cell r="Z2142"/>
          <cell r="AA2142"/>
          <cell r="AB2142"/>
          <cell r="AC2142"/>
          <cell r="AD2142"/>
        </row>
        <row r="2143">
          <cell r="A2143"/>
          <cell r="B2143"/>
          <cell r="E2143"/>
          <cell r="F2143"/>
          <cell r="G2143"/>
          <cell r="H2143"/>
          <cell r="I2143"/>
          <cell r="J2143"/>
          <cell r="K2143"/>
          <cell r="L2143"/>
          <cell r="M2143"/>
          <cell r="N2143"/>
          <cell r="O2143"/>
          <cell r="P2143"/>
          <cell r="Q2143"/>
          <cell r="R2143"/>
          <cell r="S2143"/>
          <cell r="T2143"/>
          <cell r="U2143"/>
          <cell r="V2143"/>
          <cell r="W2143"/>
          <cell r="X2143"/>
          <cell r="Z2143"/>
          <cell r="AA2143"/>
          <cell r="AB2143"/>
          <cell r="AC2143"/>
          <cell r="AD2143"/>
        </row>
        <row r="2144">
          <cell r="A2144"/>
          <cell r="B2144"/>
          <cell r="C2144"/>
          <cell r="D2144"/>
          <cell r="E2144"/>
          <cell r="F2144"/>
          <cell r="G2144"/>
          <cell r="H2144"/>
          <cell r="I2144"/>
          <cell r="J2144"/>
          <cell r="K2144"/>
          <cell r="L2144"/>
          <cell r="M2144"/>
          <cell r="N2144"/>
          <cell r="O2144"/>
          <cell r="P2144"/>
          <cell r="Q2144"/>
          <cell r="R2144"/>
          <cell r="S2144"/>
          <cell r="T2144"/>
          <cell r="U2144"/>
          <cell r="V2144"/>
          <cell r="W2144"/>
          <cell r="X2144"/>
          <cell r="Y2144"/>
          <cell r="Z2144"/>
          <cell r="AA2144"/>
          <cell r="AB2144"/>
          <cell r="AC2144"/>
          <cell r="AD2144"/>
        </row>
        <row r="2145">
          <cell r="A2145" t="e">
            <v>#VALUE!</v>
          </cell>
          <cell r="B2145"/>
          <cell r="E2145" t="str">
            <v xml:space="preserve">zápas č. </v>
          </cell>
          <cell r="F2145" t="e">
            <v>#VALUE!</v>
          </cell>
          <cell r="G2145"/>
          <cell r="H2145" t="str">
            <v>Servis</v>
          </cell>
          <cell r="I2145"/>
          <cell r="J2145"/>
          <cell r="K2145"/>
          <cell r="L2145"/>
          <cell r="M2145"/>
          <cell r="N2145"/>
          <cell r="O2145"/>
          <cell r="P2145"/>
          <cell r="Q2145"/>
          <cell r="R2145"/>
          <cell r="S2145"/>
          <cell r="T2145"/>
          <cell r="U2145"/>
          <cell r="V2145" t="str">
            <v>pomer</v>
          </cell>
          <cell r="W2145"/>
          <cell r="X2145"/>
          <cell r="Y2145" t="str">
            <v>(:)</v>
          </cell>
          <cell r="Z2145" t="str">
            <v/>
          </cell>
          <cell r="AA2145" t="str">
            <v/>
          </cell>
          <cell r="AB2145"/>
          <cell r="AC2145" t="e">
            <v>#VALUE!</v>
          </cell>
          <cell r="AD2145" t="e">
            <v>#VALUE!</v>
          </cell>
        </row>
        <row r="2146">
          <cell r="A2146"/>
          <cell r="B2146"/>
          <cell r="E2146"/>
          <cell r="F2146"/>
          <cell r="G2146" t="str">
            <v>Time out</v>
          </cell>
          <cell r="H2146" t="str">
            <v>Príjem</v>
          </cell>
          <cell r="I2146"/>
          <cell r="J2146"/>
          <cell r="K2146"/>
          <cell r="L2146"/>
          <cell r="M2146"/>
          <cell r="N2146">
            <v>1</v>
          </cell>
          <cell r="O2146">
            <v>2</v>
          </cell>
          <cell r="P2146">
            <v>3</v>
          </cell>
          <cell r="Q2146">
            <v>4</v>
          </cell>
          <cell r="R2146">
            <v>5</v>
          </cell>
          <cell r="S2146">
            <v>6</v>
          </cell>
          <cell r="T2146">
            <v>7</v>
          </cell>
          <cell r="U2146"/>
          <cell r="V2146" t="str">
            <v>setov</v>
          </cell>
          <cell r="W2146"/>
          <cell r="X2146"/>
          <cell r="Z2146"/>
          <cell r="AA2146"/>
          <cell r="AB2146"/>
          <cell r="AC2146"/>
          <cell r="AD2146"/>
        </row>
        <row r="2147">
          <cell r="A2147" t="e">
            <v>#VALUE!</v>
          </cell>
          <cell r="B2147"/>
          <cell r="E2147" t="str">
            <v>Stôl:</v>
          </cell>
          <cell r="F2147" t="e">
            <v>#VALUE!</v>
          </cell>
          <cell r="G2147"/>
          <cell r="H2147"/>
          <cell r="I2147" t="e">
            <v>#VALUE!</v>
          </cell>
          <cell r="J2147"/>
          <cell r="K2147"/>
          <cell r="L2147"/>
          <cell r="M2147"/>
          <cell r="N2147" t="str">
            <v xml:space="preserve"> </v>
          </cell>
          <cell r="O2147" t="str">
            <v xml:space="preserve"> </v>
          </cell>
          <cell r="P2147" t="str">
            <v xml:space="preserve"> </v>
          </cell>
          <cell r="Q2147" t="str">
            <v xml:space="preserve"> </v>
          </cell>
          <cell r="R2147"/>
          <cell r="S2147"/>
          <cell r="T2147"/>
          <cell r="U2147"/>
          <cell r="V2147" t="str">
            <v/>
          </cell>
          <cell r="W2147"/>
          <cell r="X2147"/>
          <cell r="Z2147"/>
          <cell r="AA2147"/>
          <cell r="AB2147"/>
          <cell r="AC2147"/>
          <cell r="AD2147"/>
        </row>
        <row r="2148">
          <cell r="A2148"/>
          <cell r="B2148"/>
          <cell r="E2148"/>
          <cell r="F2148"/>
          <cell r="G2148"/>
          <cell r="H2148"/>
          <cell r="I2148"/>
          <cell r="J2148"/>
          <cell r="K2148"/>
          <cell r="L2148"/>
          <cell r="M2148"/>
          <cell r="N2148"/>
          <cell r="O2148"/>
          <cell r="P2148"/>
          <cell r="Q2148"/>
          <cell r="R2148"/>
          <cell r="S2148"/>
          <cell r="T2148"/>
          <cell r="U2148"/>
          <cell r="V2148"/>
          <cell r="W2148"/>
          <cell r="X2148"/>
          <cell r="Z2148"/>
          <cell r="AA2148"/>
          <cell r="AB2148"/>
          <cell r="AC2148"/>
          <cell r="AD2148"/>
        </row>
        <row r="2149">
          <cell r="A2149"/>
          <cell r="B2149"/>
          <cell r="E2149" t="str">
            <v>Dátum:</v>
          </cell>
          <cell r="F2149">
            <v>43729</v>
          </cell>
          <cell r="G2149"/>
          <cell r="H2149"/>
          <cell r="I2149"/>
          <cell r="J2149"/>
          <cell r="K2149"/>
          <cell r="L2149"/>
          <cell r="M2149"/>
          <cell r="N2149"/>
          <cell r="O2149"/>
          <cell r="P2149"/>
          <cell r="Q2149"/>
          <cell r="R2149"/>
          <cell r="S2149"/>
          <cell r="T2149"/>
          <cell r="U2149"/>
          <cell r="V2149"/>
          <cell r="W2149"/>
          <cell r="X2149"/>
          <cell r="Z2149"/>
          <cell r="AA2149"/>
          <cell r="AB2149"/>
          <cell r="AC2149"/>
          <cell r="AD2149"/>
        </row>
        <row r="2150">
          <cell r="A2150" t="e">
            <v>#VALUE!</v>
          </cell>
          <cell r="B2150"/>
          <cell r="E2150" t="str">
            <v>Čas:</v>
          </cell>
          <cell r="F2150"/>
          <cell r="G2150"/>
          <cell r="H2150"/>
          <cell r="I2150" t="e">
            <v>#VALUE!</v>
          </cell>
          <cell r="J2150"/>
          <cell r="K2150"/>
          <cell r="L2150"/>
          <cell r="M2150"/>
          <cell r="N2150" t="str">
            <v xml:space="preserve"> </v>
          </cell>
          <cell r="O2150" t="str">
            <v xml:space="preserve"> </v>
          </cell>
          <cell r="P2150" t="str">
            <v xml:space="preserve"> </v>
          </cell>
          <cell r="Q2150" t="str">
            <v xml:space="preserve"> </v>
          </cell>
          <cell r="R2150"/>
          <cell r="S2150"/>
          <cell r="T2150"/>
          <cell r="U2150"/>
          <cell r="V2150" t="str">
            <v/>
          </cell>
          <cell r="W2150"/>
          <cell r="X2150"/>
          <cell r="Z2150"/>
          <cell r="AA2150"/>
          <cell r="AB2150"/>
          <cell r="AC2150"/>
          <cell r="AD2150"/>
        </row>
        <row r="2151">
          <cell r="A2151"/>
          <cell r="B2151"/>
          <cell r="E2151"/>
          <cell r="F2151"/>
          <cell r="G2151"/>
          <cell r="H2151"/>
          <cell r="I2151"/>
          <cell r="J2151"/>
          <cell r="K2151"/>
          <cell r="L2151"/>
          <cell r="M2151"/>
          <cell r="N2151"/>
          <cell r="O2151"/>
          <cell r="P2151"/>
          <cell r="Q2151"/>
          <cell r="R2151"/>
          <cell r="S2151"/>
          <cell r="T2151"/>
          <cell r="U2151"/>
          <cell r="V2151"/>
          <cell r="W2151"/>
          <cell r="X2151"/>
          <cell r="Z2151"/>
          <cell r="AA2151"/>
          <cell r="AB2151"/>
          <cell r="AC2151"/>
          <cell r="AD2151"/>
        </row>
        <row r="2152">
          <cell r="A2152"/>
          <cell r="B2152"/>
          <cell r="E2152" t="str">
            <v>Kategória :</v>
          </cell>
          <cell r="F2152" t="str">
            <v>NMŽky</v>
          </cell>
          <cell r="G2152"/>
          <cell r="H2152"/>
          <cell r="I2152"/>
          <cell r="J2152"/>
          <cell r="K2152"/>
          <cell r="L2152"/>
          <cell r="M2152"/>
          <cell r="N2152"/>
          <cell r="O2152"/>
          <cell r="P2152"/>
          <cell r="Q2152"/>
          <cell r="R2152"/>
          <cell r="S2152"/>
          <cell r="T2152"/>
          <cell r="U2152"/>
          <cell r="V2152"/>
          <cell r="W2152"/>
          <cell r="X2152"/>
          <cell r="Z2152"/>
          <cell r="AA2152"/>
          <cell r="AB2152"/>
          <cell r="AC2152"/>
          <cell r="AD2152"/>
        </row>
        <row r="2153">
          <cell r="A2153"/>
          <cell r="B2153"/>
          <cell r="E2153"/>
          <cell r="F2153"/>
          <cell r="G2153"/>
          <cell r="H2153"/>
          <cell r="I2153" t="str">
            <v>Rozhodca</v>
          </cell>
          <cell r="J2153"/>
          <cell r="K2153"/>
          <cell r="L2153"/>
          <cell r="M2153"/>
          <cell r="N2153"/>
          <cell r="O2153"/>
          <cell r="P2153" t="str">
            <v>Víťaz</v>
          </cell>
          <cell r="Q2153"/>
          <cell r="R2153"/>
          <cell r="S2153"/>
          <cell r="T2153"/>
          <cell r="U2153"/>
          <cell r="V2153"/>
          <cell r="W2153"/>
          <cell r="X2153"/>
          <cell r="Z2153"/>
          <cell r="AA2153"/>
          <cell r="AB2153"/>
          <cell r="AC2153"/>
          <cell r="AD2153"/>
        </row>
        <row r="2154">
          <cell r="A2154"/>
          <cell r="B2154"/>
          <cell r="E2154" t="str">
            <v>Skupina :</v>
          </cell>
          <cell r="F2154" t="e">
            <v>#VALUE!</v>
          </cell>
          <cell r="G2154"/>
          <cell r="H2154"/>
          <cell r="I2154"/>
          <cell r="J2154"/>
          <cell r="K2154"/>
          <cell r="L2154"/>
          <cell r="M2154"/>
          <cell r="N2154" t="e">
            <v>#VALUE!</v>
          </cell>
          <cell r="O2154"/>
          <cell r="P2154"/>
          <cell r="Q2154"/>
          <cell r="R2154"/>
          <cell r="S2154"/>
          <cell r="T2154"/>
          <cell r="U2154"/>
          <cell r="V2154"/>
          <cell r="W2154"/>
          <cell r="X2154"/>
          <cell r="Z2154"/>
          <cell r="AA2154"/>
          <cell r="AB2154"/>
          <cell r="AC2154"/>
          <cell r="AD2154"/>
        </row>
        <row r="2155">
          <cell r="A2155"/>
          <cell r="B2155"/>
          <cell r="E2155"/>
          <cell r="F2155"/>
          <cell r="G2155"/>
          <cell r="H2155"/>
          <cell r="I2155"/>
          <cell r="J2155"/>
          <cell r="K2155"/>
          <cell r="L2155"/>
          <cell r="M2155"/>
          <cell r="N2155"/>
          <cell r="O2155"/>
          <cell r="P2155"/>
          <cell r="Q2155"/>
          <cell r="R2155"/>
          <cell r="S2155"/>
          <cell r="T2155"/>
          <cell r="U2155"/>
          <cell r="V2155"/>
          <cell r="W2155"/>
          <cell r="X2155"/>
          <cell r="Z2155"/>
          <cell r="AA2155"/>
          <cell r="AB2155"/>
          <cell r="AC2155"/>
          <cell r="AD2155"/>
        </row>
        <row r="2156">
          <cell r="A2156"/>
          <cell r="B2156"/>
          <cell r="E2156" t="str">
            <v>Zápas:</v>
          </cell>
          <cell r="F2156" t="e">
            <v>#VALUE!</v>
          </cell>
          <cell r="G2156"/>
          <cell r="H2156"/>
          <cell r="I2156"/>
          <cell r="J2156"/>
          <cell r="K2156"/>
          <cell r="L2156"/>
          <cell r="M2156"/>
          <cell r="N2156"/>
          <cell r="O2156"/>
          <cell r="P2156"/>
          <cell r="Q2156"/>
          <cell r="R2156"/>
          <cell r="S2156"/>
          <cell r="T2156"/>
          <cell r="U2156"/>
          <cell r="V2156"/>
          <cell r="W2156"/>
          <cell r="X2156"/>
          <cell r="Z2156"/>
          <cell r="AA2156"/>
          <cell r="AB2156"/>
          <cell r="AC2156"/>
          <cell r="AD2156"/>
        </row>
        <row r="2157">
          <cell r="A2157"/>
          <cell r="B2157"/>
          <cell r="E2157"/>
          <cell r="F2157"/>
          <cell r="G2157"/>
          <cell r="H2157" t="str">
            <v>Udelené karty - priestupok</v>
          </cell>
          <cell r="I2157"/>
          <cell r="J2157"/>
          <cell r="K2157"/>
          <cell r="L2157"/>
          <cell r="M2157"/>
          <cell r="N2157"/>
          <cell r="O2157"/>
          <cell r="P2157"/>
          <cell r="Q2157"/>
          <cell r="R2157"/>
          <cell r="S2157"/>
          <cell r="T2157"/>
          <cell r="U2157"/>
          <cell r="V2157"/>
          <cell r="W2157"/>
          <cell r="X2157"/>
          <cell r="Z2157"/>
          <cell r="AA2157"/>
          <cell r="AB2157"/>
          <cell r="AC2157"/>
          <cell r="AD2157"/>
        </row>
        <row r="2158">
          <cell r="A2158"/>
          <cell r="B2158"/>
          <cell r="E2158"/>
          <cell r="F2158"/>
          <cell r="G2158"/>
          <cell r="H2158"/>
          <cell r="I2158"/>
          <cell r="J2158"/>
          <cell r="K2158"/>
          <cell r="L2158"/>
          <cell r="M2158"/>
          <cell r="N2158"/>
          <cell r="O2158"/>
          <cell r="P2158"/>
          <cell r="Q2158"/>
          <cell r="R2158"/>
          <cell r="S2158"/>
          <cell r="T2158"/>
          <cell r="U2158"/>
          <cell r="V2158"/>
          <cell r="W2158"/>
          <cell r="X2158"/>
          <cell r="Z2158"/>
          <cell r="AA2158"/>
          <cell r="AB2158"/>
          <cell r="AC2158"/>
          <cell r="AD2158"/>
        </row>
        <row r="2159">
          <cell r="A2159"/>
          <cell r="B2159"/>
          <cell r="E2159"/>
          <cell r="F2159"/>
          <cell r="G2159"/>
          <cell r="H2159"/>
          <cell r="I2159" t="e">
            <v>#VALUE!</v>
          </cell>
          <cell r="J2159"/>
          <cell r="K2159"/>
          <cell r="L2159"/>
          <cell r="M2159"/>
          <cell r="N2159"/>
          <cell r="O2159"/>
          <cell r="P2159" t="e">
            <v>#VALUE!</v>
          </cell>
          <cell r="Q2159"/>
          <cell r="R2159"/>
          <cell r="S2159"/>
          <cell r="T2159"/>
          <cell r="U2159"/>
          <cell r="V2159"/>
          <cell r="W2159"/>
          <cell r="X2159"/>
          <cell r="Z2159"/>
          <cell r="AA2159"/>
          <cell r="AB2159"/>
          <cell r="AC2159"/>
          <cell r="AD2159"/>
        </row>
        <row r="2160">
          <cell r="A2160"/>
          <cell r="B2160"/>
          <cell r="E2160"/>
          <cell r="F2160"/>
          <cell r="G2160"/>
          <cell r="H2160" t="str">
            <v>Ž</v>
          </cell>
          <cell r="I2160"/>
          <cell r="J2160"/>
          <cell r="K2160"/>
          <cell r="L2160"/>
          <cell r="M2160"/>
          <cell r="N2160"/>
          <cell r="O2160" t="str">
            <v>Ž</v>
          </cell>
          <cell r="P2160"/>
          <cell r="Q2160"/>
          <cell r="R2160"/>
          <cell r="S2160"/>
          <cell r="T2160"/>
          <cell r="U2160"/>
          <cell r="V2160"/>
          <cell r="W2160"/>
          <cell r="X2160"/>
          <cell r="Z2160"/>
          <cell r="AA2160"/>
          <cell r="AB2160"/>
          <cell r="AC2160"/>
          <cell r="AD2160"/>
        </row>
        <row r="2161">
          <cell r="A2161"/>
          <cell r="B2161"/>
          <cell r="E2161"/>
          <cell r="F2161"/>
          <cell r="G2161"/>
          <cell r="H2161" t="str">
            <v>ŽČ</v>
          </cell>
          <cell r="I2161"/>
          <cell r="J2161"/>
          <cell r="K2161"/>
          <cell r="L2161"/>
          <cell r="M2161"/>
          <cell r="N2161"/>
          <cell r="O2161" t="str">
            <v>ŽČ</v>
          </cell>
          <cell r="P2161"/>
          <cell r="Q2161"/>
          <cell r="R2161"/>
          <cell r="S2161"/>
          <cell r="T2161"/>
          <cell r="U2161"/>
          <cell r="V2161"/>
          <cell r="W2161"/>
          <cell r="X2161"/>
          <cell r="Z2161"/>
          <cell r="AA2161"/>
          <cell r="AB2161"/>
          <cell r="AC2161"/>
          <cell r="AD2161"/>
        </row>
        <row r="2162">
          <cell r="A2162"/>
          <cell r="B2162"/>
          <cell r="E2162"/>
          <cell r="F2162"/>
          <cell r="G2162"/>
          <cell r="H2162" t="str">
            <v>ŽČ</v>
          </cell>
          <cell r="I2162"/>
          <cell r="J2162"/>
          <cell r="K2162"/>
          <cell r="L2162"/>
          <cell r="M2162"/>
          <cell r="N2162"/>
          <cell r="O2162" t="str">
            <v>ŽČ</v>
          </cell>
          <cell r="P2162"/>
          <cell r="Q2162"/>
          <cell r="R2162"/>
          <cell r="S2162"/>
          <cell r="T2162"/>
          <cell r="U2162"/>
          <cell r="V2162"/>
          <cell r="W2162"/>
          <cell r="X2162"/>
          <cell r="Z2162"/>
          <cell r="AA2162"/>
          <cell r="AB2162"/>
          <cell r="AC2162"/>
          <cell r="AD2162"/>
        </row>
        <row r="2163">
          <cell r="A2163"/>
          <cell r="B2163"/>
          <cell r="E2163"/>
          <cell r="F2163"/>
          <cell r="G2163"/>
          <cell r="H2163"/>
          <cell r="I2163"/>
          <cell r="J2163"/>
          <cell r="K2163"/>
          <cell r="L2163"/>
          <cell r="M2163"/>
          <cell r="N2163"/>
          <cell r="O2163"/>
          <cell r="P2163"/>
          <cell r="Q2163"/>
          <cell r="R2163"/>
          <cell r="S2163"/>
          <cell r="T2163"/>
          <cell r="U2163"/>
          <cell r="V2163"/>
          <cell r="W2163"/>
          <cell r="X2163"/>
          <cell r="Z2163"/>
          <cell r="AA2163"/>
          <cell r="AB2163"/>
          <cell r="AC2163"/>
          <cell r="AD2163"/>
        </row>
        <row r="2164">
          <cell r="A2164"/>
          <cell r="B2164"/>
          <cell r="C2164"/>
          <cell r="D2164"/>
          <cell r="E2164"/>
          <cell r="F2164"/>
          <cell r="G2164"/>
          <cell r="H2164"/>
          <cell r="I2164"/>
          <cell r="J2164"/>
          <cell r="K2164"/>
          <cell r="L2164"/>
          <cell r="M2164"/>
          <cell r="N2164"/>
          <cell r="O2164"/>
          <cell r="P2164"/>
          <cell r="Q2164"/>
          <cell r="R2164"/>
          <cell r="S2164"/>
          <cell r="T2164"/>
          <cell r="U2164"/>
          <cell r="V2164"/>
          <cell r="W2164"/>
          <cell r="X2164"/>
          <cell r="Y2164"/>
          <cell r="Z2164"/>
          <cell r="AA2164"/>
          <cell r="AB2164"/>
          <cell r="AC2164"/>
          <cell r="AD2164"/>
        </row>
        <row r="2165">
          <cell r="A2165" t="e">
            <v>#VALUE!</v>
          </cell>
          <cell r="B2165"/>
          <cell r="E2165" t="str">
            <v xml:space="preserve">zápas č. </v>
          </cell>
          <cell r="F2165" t="e">
            <v>#VALUE!</v>
          </cell>
          <cell r="G2165"/>
          <cell r="H2165" t="str">
            <v>Servis</v>
          </cell>
          <cell r="I2165"/>
          <cell r="J2165"/>
          <cell r="K2165"/>
          <cell r="L2165"/>
          <cell r="M2165"/>
          <cell r="N2165"/>
          <cell r="O2165"/>
          <cell r="P2165"/>
          <cell r="Q2165"/>
          <cell r="R2165"/>
          <cell r="S2165"/>
          <cell r="T2165"/>
          <cell r="U2165"/>
          <cell r="V2165" t="str">
            <v>pomer</v>
          </cell>
          <cell r="W2165"/>
          <cell r="X2165"/>
          <cell r="Y2165" t="str">
            <v>(:)</v>
          </cell>
          <cell r="Z2165" t="str">
            <v/>
          </cell>
          <cell r="AA2165" t="str">
            <v/>
          </cell>
          <cell r="AB2165"/>
          <cell r="AC2165" t="e">
            <v>#VALUE!</v>
          </cell>
          <cell r="AD2165" t="e">
            <v>#VALUE!</v>
          </cell>
        </row>
        <row r="2166">
          <cell r="A2166"/>
          <cell r="B2166"/>
          <cell r="E2166"/>
          <cell r="F2166"/>
          <cell r="G2166" t="str">
            <v>Time out</v>
          </cell>
          <cell r="H2166" t="str">
            <v>Príjem</v>
          </cell>
          <cell r="I2166"/>
          <cell r="J2166"/>
          <cell r="K2166"/>
          <cell r="L2166"/>
          <cell r="M2166"/>
          <cell r="N2166">
            <v>1</v>
          </cell>
          <cell r="O2166">
            <v>2</v>
          </cell>
          <cell r="P2166">
            <v>3</v>
          </cell>
          <cell r="Q2166">
            <v>4</v>
          </cell>
          <cell r="R2166">
            <v>5</v>
          </cell>
          <cell r="S2166">
            <v>6</v>
          </cell>
          <cell r="T2166">
            <v>7</v>
          </cell>
          <cell r="U2166"/>
          <cell r="V2166" t="str">
            <v>setov</v>
          </cell>
          <cell r="W2166"/>
          <cell r="X2166"/>
          <cell r="Z2166"/>
          <cell r="AA2166"/>
          <cell r="AB2166"/>
          <cell r="AC2166"/>
          <cell r="AD2166"/>
        </row>
        <row r="2167">
          <cell r="A2167" t="e">
            <v>#VALUE!</v>
          </cell>
          <cell r="B2167"/>
          <cell r="E2167" t="str">
            <v>Stôl:</v>
          </cell>
          <cell r="F2167" t="e">
            <v>#VALUE!</v>
          </cell>
          <cell r="G2167"/>
          <cell r="H2167"/>
          <cell r="I2167" t="e">
            <v>#VALUE!</v>
          </cell>
          <cell r="J2167"/>
          <cell r="K2167"/>
          <cell r="L2167"/>
          <cell r="M2167"/>
          <cell r="N2167" t="str">
            <v xml:space="preserve"> </v>
          </cell>
          <cell r="O2167" t="str">
            <v xml:space="preserve"> </v>
          </cell>
          <cell r="P2167" t="str">
            <v xml:space="preserve"> </v>
          </cell>
          <cell r="Q2167" t="str">
            <v xml:space="preserve"> </v>
          </cell>
          <cell r="R2167"/>
          <cell r="S2167"/>
          <cell r="T2167"/>
          <cell r="U2167"/>
          <cell r="V2167" t="str">
            <v/>
          </cell>
          <cell r="W2167"/>
          <cell r="X2167"/>
          <cell r="Z2167"/>
          <cell r="AA2167"/>
          <cell r="AB2167"/>
          <cell r="AC2167"/>
          <cell r="AD2167"/>
        </row>
        <row r="2168">
          <cell r="A2168"/>
          <cell r="B2168"/>
          <cell r="E2168"/>
          <cell r="F2168"/>
          <cell r="G2168"/>
          <cell r="H2168"/>
          <cell r="I2168"/>
          <cell r="J2168"/>
          <cell r="K2168"/>
          <cell r="L2168"/>
          <cell r="M2168"/>
          <cell r="N2168"/>
          <cell r="O2168"/>
          <cell r="P2168"/>
          <cell r="Q2168"/>
          <cell r="R2168"/>
          <cell r="S2168"/>
          <cell r="T2168"/>
          <cell r="U2168"/>
          <cell r="V2168"/>
          <cell r="W2168"/>
          <cell r="X2168"/>
          <cell r="Z2168"/>
          <cell r="AA2168"/>
          <cell r="AB2168"/>
          <cell r="AC2168"/>
          <cell r="AD2168"/>
        </row>
        <row r="2169">
          <cell r="A2169"/>
          <cell r="B2169"/>
          <cell r="E2169" t="str">
            <v>Dátum:</v>
          </cell>
          <cell r="F2169">
            <v>43729</v>
          </cell>
          <cell r="G2169"/>
          <cell r="H2169"/>
          <cell r="I2169"/>
          <cell r="J2169"/>
          <cell r="K2169"/>
          <cell r="L2169"/>
          <cell r="M2169"/>
          <cell r="N2169"/>
          <cell r="O2169"/>
          <cell r="P2169"/>
          <cell r="Q2169"/>
          <cell r="R2169"/>
          <cell r="S2169"/>
          <cell r="T2169"/>
          <cell r="U2169"/>
          <cell r="V2169"/>
          <cell r="W2169"/>
          <cell r="X2169"/>
          <cell r="Z2169"/>
          <cell r="AA2169"/>
          <cell r="AB2169"/>
          <cell r="AC2169"/>
          <cell r="AD2169"/>
        </row>
        <row r="2170">
          <cell r="A2170" t="e">
            <v>#VALUE!</v>
          </cell>
          <cell r="B2170"/>
          <cell r="E2170" t="str">
            <v>Čas:</v>
          </cell>
          <cell r="F2170"/>
          <cell r="G2170"/>
          <cell r="H2170"/>
          <cell r="I2170" t="e">
            <v>#VALUE!</v>
          </cell>
          <cell r="J2170"/>
          <cell r="K2170"/>
          <cell r="L2170"/>
          <cell r="M2170"/>
          <cell r="N2170" t="str">
            <v xml:space="preserve"> </v>
          </cell>
          <cell r="O2170" t="str">
            <v xml:space="preserve"> </v>
          </cell>
          <cell r="P2170" t="str">
            <v xml:space="preserve"> </v>
          </cell>
          <cell r="Q2170" t="str">
            <v xml:space="preserve"> </v>
          </cell>
          <cell r="R2170"/>
          <cell r="S2170"/>
          <cell r="T2170"/>
          <cell r="U2170"/>
          <cell r="V2170" t="str">
            <v/>
          </cell>
          <cell r="W2170"/>
          <cell r="X2170"/>
          <cell r="Z2170"/>
          <cell r="AA2170"/>
          <cell r="AB2170"/>
          <cell r="AC2170"/>
          <cell r="AD2170"/>
        </row>
        <row r="2171">
          <cell r="A2171"/>
          <cell r="B2171"/>
          <cell r="E2171"/>
          <cell r="F2171"/>
          <cell r="G2171"/>
          <cell r="H2171"/>
          <cell r="I2171"/>
          <cell r="J2171"/>
          <cell r="K2171"/>
          <cell r="L2171"/>
          <cell r="M2171"/>
          <cell r="N2171"/>
          <cell r="O2171"/>
          <cell r="P2171"/>
          <cell r="Q2171"/>
          <cell r="R2171"/>
          <cell r="S2171"/>
          <cell r="T2171"/>
          <cell r="U2171"/>
          <cell r="V2171"/>
          <cell r="W2171"/>
          <cell r="X2171"/>
          <cell r="Z2171"/>
          <cell r="AA2171"/>
          <cell r="AB2171"/>
          <cell r="AC2171"/>
          <cell r="AD2171"/>
        </row>
        <row r="2172">
          <cell r="A2172"/>
          <cell r="B2172"/>
          <cell r="E2172" t="str">
            <v>Kategória :</v>
          </cell>
          <cell r="F2172" t="str">
            <v>NMŽky</v>
          </cell>
          <cell r="G2172"/>
          <cell r="H2172"/>
          <cell r="I2172"/>
          <cell r="J2172"/>
          <cell r="K2172"/>
          <cell r="L2172"/>
          <cell r="M2172"/>
          <cell r="N2172"/>
          <cell r="O2172"/>
          <cell r="P2172"/>
          <cell r="Q2172"/>
          <cell r="R2172"/>
          <cell r="S2172"/>
          <cell r="T2172"/>
          <cell r="U2172"/>
          <cell r="V2172"/>
          <cell r="W2172"/>
          <cell r="X2172"/>
          <cell r="Z2172"/>
          <cell r="AA2172"/>
          <cell r="AB2172"/>
          <cell r="AC2172"/>
          <cell r="AD2172"/>
        </row>
        <row r="2173">
          <cell r="A2173"/>
          <cell r="B2173"/>
          <cell r="E2173"/>
          <cell r="F2173"/>
          <cell r="G2173"/>
          <cell r="H2173"/>
          <cell r="I2173" t="str">
            <v>Rozhodca</v>
          </cell>
          <cell r="J2173"/>
          <cell r="K2173"/>
          <cell r="L2173"/>
          <cell r="M2173"/>
          <cell r="N2173"/>
          <cell r="O2173"/>
          <cell r="P2173" t="str">
            <v>Víťaz</v>
          </cell>
          <cell r="Q2173"/>
          <cell r="R2173"/>
          <cell r="S2173"/>
          <cell r="T2173"/>
          <cell r="U2173"/>
          <cell r="V2173"/>
          <cell r="W2173"/>
          <cell r="X2173"/>
          <cell r="Z2173"/>
          <cell r="AA2173"/>
          <cell r="AB2173"/>
          <cell r="AC2173"/>
          <cell r="AD2173"/>
        </row>
        <row r="2174">
          <cell r="A2174"/>
          <cell r="B2174"/>
          <cell r="E2174" t="str">
            <v>Skupina :</v>
          </cell>
          <cell r="F2174" t="e">
            <v>#VALUE!</v>
          </cell>
          <cell r="G2174"/>
          <cell r="H2174"/>
          <cell r="I2174"/>
          <cell r="J2174"/>
          <cell r="K2174"/>
          <cell r="L2174"/>
          <cell r="M2174"/>
          <cell r="N2174" t="e">
            <v>#VALUE!</v>
          </cell>
          <cell r="O2174"/>
          <cell r="P2174"/>
          <cell r="Q2174"/>
          <cell r="R2174"/>
          <cell r="S2174"/>
          <cell r="T2174"/>
          <cell r="U2174"/>
          <cell r="V2174"/>
          <cell r="W2174"/>
          <cell r="X2174"/>
          <cell r="Z2174"/>
          <cell r="AA2174"/>
          <cell r="AB2174"/>
          <cell r="AC2174"/>
          <cell r="AD2174"/>
        </row>
        <row r="2175">
          <cell r="A2175"/>
          <cell r="B2175"/>
          <cell r="E2175"/>
          <cell r="F2175"/>
          <cell r="G2175"/>
          <cell r="H2175"/>
          <cell r="I2175"/>
          <cell r="J2175"/>
          <cell r="K2175"/>
          <cell r="L2175"/>
          <cell r="M2175"/>
          <cell r="N2175"/>
          <cell r="O2175"/>
          <cell r="P2175"/>
          <cell r="Q2175"/>
          <cell r="R2175"/>
          <cell r="S2175"/>
          <cell r="T2175"/>
          <cell r="U2175"/>
          <cell r="V2175"/>
          <cell r="W2175"/>
          <cell r="X2175"/>
          <cell r="Z2175"/>
          <cell r="AA2175"/>
          <cell r="AB2175"/>
          <cell r="AC2175"/>
          <cell r="AD2175"/>
        </row>
        <row r="2176">
          <cell r="A2176"/>
          <cell r="B2176"/>
          <cell r="E2176" t="str">
            <v>Zápas:</v>
          </cell>
          <cell r="F2176" t="e">
            <v>#VALUE!</v>
          </cell>
          <cell r="G2176"/>
          <cell r="H2176"/>
          <cell r="I2176"/>
          <cell r="J2176"/>
          <cell r="K2176"/>
          <cell r="L2176"/>
          <cell r="M2176"/>
          <cell r="N2176"/>
          <cell r="O2176"/>
          <cell r="P2176"/>
          <cell r="Q2176"/>
          <cell r="R2176"/>
          <cell r="S2176"/>
          <cell r="T2176"/>
          <cell r="U2176"/>
          <cell r="V2176"/>
          <cell r="W2176"/>
          <cell r="X2176"/>
          <cell r="Z2176"/>
          <cell r="AA2176"/>
          <cell r="AB2176"/>
          <cell r="AC2176"/>
          <cell r="AD2176"/>
        </row>
        <row r="2177">
          <cell r="A2177"/>
          <cell r="B2177"/>
          <cell r="E2177"/>
          <cell r="F2177"/>
          <cell r="G2177"/>
          <cell r="H2177" t="str">
            <v>Udelené karty - priestupok</v>
          </cell>
          <cell r="I2177"/>
          <cell r="J2177"/>
          <cell r="K2177"/>
          <cell r="L2177"/>
          <cell r="M2177"/>
          <cell r="N2177"/>
          <cell r="O2177"/>
          <cell r="P2177"/>
          <cell r="Q2177"/>
          <cell r="R2177"/>
          <cell r="S2177"/>
          <cell r="T2177"/>
          <cell r="U2177"/>
          <cell r="V2177"/>
          <cell r="W2177"/>
          <cell r="X2177"/>
          <cell r="Z2177"/>
          <cell r="AA2177"/>
          <cell r="AB2177"/>
          <cell r="AC2177"/>
          <cell r="AD2177"/>
        </row>
        <row r="2178">
          <cell r="A2178"/>
          <cell r="B2178"/>
          <cell r="E2178"/>
          <cell r="F2178"/>
          <cell r="G2178"/>
          <cell r="H2178"/>
          <cell r="I2178"/>
          <cell r="J2178"/>
          <cell r="K2178"/>
          <cell r="L2178"/>
          <cell r="M2178"/>
          <cell r="N2178"/>
          <cell r="O2178"/>
          <cell r="P2178"/>
          <cell r="Q2178"/>
          <cell r="R2178"/>
          <cell r="S2178"/>
          <cell r="T2178"/>
          <cell r="U2178"/>
          <cell r="V2178"/>
          <cell r="W2178"/>
          <cell r="X2178"/>
          <cell r="Z2178"/>
          <cell r="AA2178"/>
          <cell r="AB2178"/>
          <cell r="AC2178"/>
          <cell r="AD2178"/>
        </row>
        <row r="2179">
          <cell r="A2179"/>
          <cell r="B2179"/>
          <cell r="E2179"/>
          <cell r="F2179"/>
          <cell r="G2179"/>
          <cell r="H2179"/>
          <cell r="I2179" t="e">
            <v>#VALUE!</v>
          </cell>
          <cell r="J2179"/>
          <cell r="K2179"/>
          <cell r="L2179"/>
          <cell r="M2179"/>
          <cell r="N2179"/>
          <cell r="O2179"/>
          <cell r="P2179" t="e">
            <v>#VALUE!</v>
          </cell>
          <cell r="Q2179"/>
          <cell r="R2179"/>
          <cell r="S2179"/>
          <cell r="T2179"/>
          <cell r="U2179"/>
          <cell r="V2179"/>
          <cell r="W2179"/>
          <cell r="X2179"/>
          <cell r="Z2179"/>
          <cell r="AA2179"/>
          <cell r="AB2179"/>
          <cell r="AC2179"/>
          <cell r="AD2179"/>
        </row>
        <row r="2180">
          <cell r="A2180"/>
          <cell r="B2180"/>
          <cell r="E2180"/>
          <cell r="F2180"/>
          <cell r="G2180"/>
          <cell r="H2180" t="str">
            <v>Ž</v>
          </cell>
          <cell r="I2180"/>
          <cell r="J2180"/>
          <cell r="K2180"/>
          <cell r="L2180"/>
          <cell r="M2180"/>
          <cell r="N2180"/>
          <cell r="O2180" t="str">
            <v>Ž</v>
          </cell>
          <cell r="P2180"/>
          <cell r="Q2180"/>
          <cell r="R2180"/>
          <cell r="S2180"/>
          <cell r="T2180"/>
          <cell r="U2180"/>
          <cell r="V2180"/>
          <cell r="W2180"/>
          <cell r="X2180"/>
          <cell r="Z2180"/>
          <cell r="AA2180"/>
          <cell r="AB2180"/>
          <cell r="AC2180"/>
          <cell r="AD2180"/>
        </row>
        <row r="2181">
          <cell r="A2181"/>
          <cell r="B2181"/>
          <cell r="E2181"/>
          <cell r="F2181"/>
          <cell r="G2181"/>
          <cell r="H2181" t="str">
            <v>ŽČ</v>
          </cell>
          <cell r="I2181"/>
          <cell r="J2181"/>
          <cell r="K2181"/>
          <cell r="L2181"/>
          <cell r="M2181"/>
          <cell r="N2181"/>
          <cell r="O2181" t="str">
            <v>ŽČ</v>
          </cell>
          <cell r="P2181"/>
          <cell r="Q2181"/>
          <cell r="R2181"/>
          <cell r="S2181"/>
          <cell r="T2181"/>
          <cell r="U2181"/>
          <cell r="V2181"/>
          <cell r="W2181"/>
          <cell r="X2181"/>
          <cell r="Z2181"/>
          <cell r="AA2181"/>
          <cell r="AB2181"/>
          <cell r="AC2181"/>
          <cell r="AD2181"/>
        </row>
        <row r="2182">
          <cell r="A2182"/>
          <cell r="B2182"/>
          <cell r="E2182"/>
          <cell r="F2182"/>
          <cell r="G2182"/>
          <cell r="H2182" t="str">
            <v>ŽČ</v>
          </cell>
          <cell r="I2182"/>
          <cell r="J2182"/>
          <cell r="K2182"/>
          <cell r="L2182"/>
          <cell r="M2182"/>
          <cell r="N2182"/>
          <cell r="O2182" t="str">
            <v>ŽČ</v>
          </cell>
          <cell r="P2182"/>
          <cell r="Q2182"/>
          <cell r="R2182"/>
          <cell r="S2182"/>
          <cell r="T2182"/>
          <cell r="U2182"/>
          <cell r="V2182"/>
          <cell r="W2182"/>
          <cell r="X2182"/>
          <cell r="Z2182"/>
          <cell r="AA2182"/>
          <cell r="AB2182"/>
          <cell r="AC2182"/>
          <cell r="AD2182"/>
        </row>
        <row r="2183">
          <cell r="A2183"/>
          <cell r="B2183"/>
          <cell r="E2183"/>
          <cell r="F2183"/>
          <cell r="G2183"/>
          <cell r="H2183"/>
          <cell r="I2183"/>
          <cell r="J2183"/>
          <cell r="K2183"/>
          <cell r="L2183"/>
          <cell r="M2183"/>
          <cell r="N2183"/>
          <cell r="O2183"/>
          <cell r="P2183"/>
          <cell r="Q2183"/>
          <cell r="R2183"/>
          <cell r="S2183"/>
          <cell r="T2183"/>
          <cell r="U2183"/>
          <cell r="V2183"/>
          <cell r="W2183"/>
          <cell r="X2183"/>
          <cell r="Z2183"/>
          <cell r="AA2183"/>
          <cell r="AB2183"/>
          <cell r="AC2183"/>
          <cell r="AD2183"/>
        </row>
        <row r="2184">
          <cell r="A2184"/>
          <cell r="B2184"/>
          <cell r="C2184"/>
          <cell r="D2184"/>
          <cell r="E2184"/>
          <cell r="F2184"/>
          <cell r="G2184"/>
          <cell r="H2184"/>
          <cell r="I2184"/>
          <cell r="J2184"/>
          <cell r="K2184"/>
          <cell r="L2184"/>
          <cell r="M2184"/>
          <cell r="N2184"/>
          <cell r="O2184"/>
          <cell r="P2184"/>
          <cell r="Q2184"/>
          <cell r="R2184"/>
          <cell r="S2184"/>
          <cell r="T2184"/>
          <cell r="U2184"/>
          <cell r="V2184"/>
          <cell r="W2184"/>
          <cell r="X2184"/>
          <cell r="Y2184"/>
          <cell r="Z2184"/>
          <cell r="AA2184"/>
          <cell r="AB2184"/>
          <cell r="AC2184"/>
          <cell r="AD2184"/>
        </row>
        <row r="2185">
          <cell r="A2185" t="e">
            <v>#VALUE!</v>
          </cell>
          <cell r="B2185"/>
          <cell r="E2185" t="str">
            <v xml:space="preserve">zápas č. </v>
          </cell>
          <cell r="F2185" t="e">
            <v>#VALUE!</v>
          </cell>
          <cell r="G2185"/>
          <cell r="H2185" t="str">
            <v>Servis</v>
          </cell>
          <cell r="I2185"/>
          <cell r="J2185"/>
          <cell r="K2185"/>
          <cell r="L2185"/>
          <cell r="M2185"/>
          <cell r="N2185"/>
          <cell r="O2185"/>
          <cell r="P2185"/>
          <cell r="Q2185"/>
          <cell r="R2185"/>
          <cell r="S2185"/>
          <cell r="T2185"/>
          <cell r="U2185"/>
          <cell r="V2185" t="str">
            <v>pomer</v>
          </cell>
          <cell r="W2185"/>
          <cell r="X2185"/>
          <cell r="Y2185" t="str">
            <v>(:)</v>
          </cell>
          <cell r="Z2185" t="str">
            <v/>
          </cell>
          <cell r="AA2185" t="str">
            <v/>
          </cell>
          <cell r="AB2185"/>
          <cell r="AC2185" t="e">
            <v>#VALUE!</v>
          </cell>
          <cell r="AD2185" t="e">
            <v>#VALUE!</v>
          </cell>
        </row>
        <row r="2186">
          <cell r="A2186"/>
          <cell r="B2186"/>
          <cell r="E2186"/>
          <cell r="F2186"/>
          <cell r="G2186" t="str">
            <v>Time out</v>
          </cell>
          <cell r="H2186" t="str">
            <v>Príjem</v>
          </cell>
          <cell r="I2186"/>
          <cell r="J2186"/>
          <cell r="K2186"/>
          <cell r="L2186"/>
          <cell r="M2186"/>
          <cell r="N2186">
            <v>1</v>
          </cell>
          <cell r="O2186">
            <v>2</v>
          </cell>
          <cell r="P2186">
            <v>3</v>
          </cell>
          <cell r="Q2186">
            <v>4</v>
          </cell>
          <cell r="R2186">
            <v>5</v>
          </cell>
          <cell r="S2186">
            <v>6</v>
          </cell>
          <cell r="T2186">
            <v>7</v>
          </cell>
          <cell r="U2186"/>
          <cell r="V2186" t="str">
            <v>setov</v>
          </cell>
          <cell r="W2186"/>
          <cell r="X2186"/>
          <cell r="Z2186"/>
          <cell r="AA2186"/>
          <cell r="AB2186"/>
          <cell r="AC2186"/>
          <cell r="AD2186"/>
        </row>
        <row r="2187">
          <cell r="A2187" t="e">
            <v>#VALUE!</v>
          </cell>
          <cell r="B2187"/>
          <cell r="E2187" t="str">
            <v>Stôl:</v>
          </cell>
          <cell r="F2187" t="e">
            <v>#VALUE!</v>
          </cell>
          <cell r="G2187"/>
          <cell r="H2187"/>
          <cell r="I2187" t="e">
            <v>#VALUE!</v>
          </cell>
          <cell r="J2187"/>
          <cell r="K2187"/>
          <cell r="L2187"/>
          <cell r="M2187"/>
          <cell r="N2187" t="str">
            <v xml:space="preserve"> </v>
          </cell>
          <cell r="O2187" t="str">
            <v xml:space="preserve"> </v>
          </cell>
          <cell r="P2187" t="str">
            <v xml:space="preserve"> </v>
          </cell>
          <cell r="Q2187" t="str">
            <v xml:space="preserve"> </v>
          </cell>
          <cell r="R2187"/>
          <cell r="S2187"/>
          <cell r="T2187"/>
          <cell r="U2187"/>
          <cell r="V2187" t="str">
            <v/>
          </cell>
          <cell r="W2187"/>
          <cell r="X2187"/>
          <cell r="Z2187"/>
          <cell r="AA2187"/>
          <cell r="AB2187"/>
          <cell r="AC2187"/>
          <cell r="AD2187"/>
        </row>
        <row r="2188">
          <cell r="A2188"/>
          <cell r="B2188"/>
          <cell r="E2188"/>
          <cell r="F2188"/>
          <cell r="G2188"/>
          <cell r="H2188"/>
          <cell r="I2188"/>
          <cell r="J2188"/>
          <cell r="K2188"/>
          <cell r="L2188"/>
          <cell r="M2188"/>
          <cell r="N2188"/>
          <cell r="O2188"/>
          <cell r="P2188"/>
          <cell r="Q2188"/>
          <cell r="R2188"/>
          <cell r="S2188"/>
          <cell r="T2188"/>
          <cell r="U2188"/>
          <cell r="V2188"/>
          <cell r="W2188"/>
          <cell r="X2188"/>
          <cell r="Z2188"/>
          <cell r="AA2188"/>
          <cell r="AB2188"/>
          <cell r="AC2188"/>
          <cell r="AD2188"/>
        </row>
        <row r="2189">
          <cell r="A2189"/>
          <cell r="B2189"/>
          <cell r="E2189" t="str">
            <v>Dátum:</v>
          </cell>
          <cell r="F2189">
            <v>43729</v>
          </cell>
          <cell r="G2189"/>
          <cell r="H2189"/>
          <cell r="I2189"/>
          <cell r="J2189"/>
          <cell r="K2189"/>
          <cell r="L2189"/>
          <cell r="M2189"/>
          <cell r="N2189"/>
          <cell r="O2189"/>
          <cell r="P2189"/>
          <cell r="Q2189"/>
          <cell r="R2189"/>
          <cell r="S2189"/>
          <cell r="T2189"/>
          <cell r="U2189"/>
          <cell r="V2189"/>
          <cell r="W2189"/>
          <cell r="X2189"/>
          <cell r="Z2189"/>
          <cell r="AA2189"/>
          <cell r="AB2189"/>
          <cell r="AC2189"/>
          <cell r="AD2189"/>
        </row>
        <row r="2190">
          <cell r="A2190" t="e">
            <v>#VALUE!</v>
          </cell>
          <cell r="B2190"/>
          <cell r="E2190" t="str">
            <v>Čas:</v>
          </cell>
          <cell r="F2190"/>
          <cell r="G2190"/>
          <cell r="H2190"/>
          <cell r="I2190" t="e">
            <v>#VALUE!</v>
          </cell>
          <cell r="J2190"/>
          <cell r="K2190"/>
          <cell r="L2190"/>
          <cell r="M2190"/>
          <cell r="N2190" t="str">
            <v xml:space="preserve"> </v>
          </cell>
          <cell r="O2190" t="str">
            <v xml:space="preserve"> </v>
          </cell>
          <cell r="P2190" t="str">
            <v xml:space="preserve"> </v>
          </cell>
          <cell r="Q2190" t="str">
            <v xml:space="preserve"> </v>
          </cell>
          <cell r="R2190"/>
          <cell r="S2190"/>
          <cell r="T2190"/>
          <cell r="U2190"/>
          <cell r="V2190" t="str">
            <v/>
          </cell>
          <cell r="W2190"/>
          <cell r="X2190"/>
          <cell r="Z2190"/>
          <cell r="AA2190"/>
          <cell r="AB2190"/>
          <cell r="AC2190"/>
          <cell r="AD2190"/>
        </row>
        <row r="2191">
          <cell r="A2191"/>
          <cell r="B2191"/>
          <cell r="E2191"/>
          <cell r="F2191"/>
          <cell r="G2191"/>
          <cell r="H2191"/>
          <cell r="I2191"/>
          <cell r="J2191"/>
          <cell r="K2191"/>
          <cell r="L2191"/>
          <cell r="M2191"/>
          <cell r="N2191"/>
          <cell r="O2191"/>
          <cell r="P2191"/>
          <cell r="Q2191"/>
          <cell r="R2191"/>
          <cell r="S2191"/>
          <cell r="T2191"/>
          <cell r="U2191"/>
          <cell r="V2191"/>
          <cell r="W2191"/>
          <cell r="X2191"/>
          <cell r="Z2191"/>
          <cell r="AA2191"/>
          <cell r="AB2191"/>
          <cell r="AC2191"/>
          <cell r="AD2191"/>
        </row>
        <row r="2192">
          <cell r="A2192"/>
          <cell r="B2192"/>
          <cell r="E2192" t="str">
            <v>Kategória :</v>
          </cell>
          <cell r="F2192" t="str">
            <v>NMŽky</v>
          </cell>
          <cell r="G2192"/>
          <cell r="H2192"/>
          <cell r="I2192"/>
          <cell r="J2192"/>
          <cell r="K2192"/>
          <cell r="L2192"/>
          <cell r="M2192"/>
          <cell r="N2192"/>
          <cell r="O2192"/>
          <cell r="P2192"/>
          <cell r="Q2192"/>
          <cell r="R2192"/>
          <cell r="S2192"/>
          <cell r="T2192"/>
          <cell r="U2192"/>
          <cell r="V2192"/>
          <cell r="W2192"/>
          <cell r="X2192"/>
          <cell r="Z2192"/>
          <cell r="AA2192"/>
          <cell r="AB2192"/>
          <cell r="AC2192"/>
          <cell r="AD2192"/>
        </row>
        <row r="2193">
          <cell r="A2193"/>
          <cell r="B2193"/>
          <cell r="E2193"/>
          <cell r="F2193"/>
          <cell r="G2193"/>
          <cell r="H2193"/>
          <cell r="I2193" t="str">
            <v>Rozhodca</v>
          </cell>
          <cell r="J2193"/>
          <cell r="K2193"/>
          <cell r="L2193"/>
          <cell r="M2193"/>
          <cell r="N2193"/>
          <cell r="O2193"/>
          <cell r="P2193" t="str">
            <v>Víťaz</v>
          </cell>
          <cell r="Q2193"/>
          <cell r="R2193"/>
          <cell r="S2193"/>
          <cell r="T2193"/>
          <cell r="U2193"/>
          <cell r="V2193"/>
          <cell r="W2193"/>
          <cell r="X2193"/>
          <cell r="Z2193"/>
          <cell r="AA2193"/>
          <cell r="AB2193"/>
          <cell r="AC2193"/>
          <cell r="AD2193"/>
        </row>
        <row r="2194">
          <cell r="A2194"/>
          <cell r="B2194"/>
          <cell r="E2194" t="str">
            <v>Skupina :</v>
          </cell>
          <cell r="F2194" t="e">
            <v>#VALUE!</v>
          </cell>
          <cell r="G2194"/>
          <cell r="H2194"/>
          <cell r="I2194"/>
          <cell r="J2194"/>
          <cell r="K2194"/>
          <cell r="L2194"/>
          <cell r="M2194"/>
          <cell r="N2194" t="e">
            <v>#VALUE!</v>
          </cell>
          <cell r="O2194"/>
          <cell r="P2194"/>
          <cell r="Q2194"/>
          <cell r="R2194"/>
          <cell r="S2194"/>
          <cell r="T2194"/>
          <cell r="U2194"/>
          <cell r="V2194"/>
          <cell r="W2194"/>
          <cell r="X2194"/>
          <cell r="Z2194"/>
          <cell r="AA2194"/>
          <cell r="AB2194"/>
          <cell r="AC2194"/>
          <cell r="AD2194"/>
        </row>
        <row r="2195">
          <cell r="A2195"/>
          <cell r="B2195"/>
          <cell r="E2195"/>
          <cell r="F2195"/>
          <cell r="G2195"/>
          <cell r="H2195"/>
          <cell r="I2195"/>
          <cell r="J2195"/>
          <cell r="K2195"/>
          <cell r="L2195"/>
          <cell r="M2195"/>
          <cell r="N2195"/>
          <cell r="O2195"/>
          <cell r="P2195"/>
          <cell r="Q2195"/>
          <cell r="R2195"/>
          <cell r="S2195"/>
          <cell r="T2195"/>
          <cell r="U2195"/>
          <cell r="V2195"/>
          <cell r="W2195"/>
          <cell r="X2195"/>
          <cell r="Z2195"/>
          <cell r="AA2195"/>
          <cell r="AB2195"/>
          <cell r="AC2195"/>
          <cell r="AD2195"/>
        </row>
        <row r="2196">
          <cell r="A2196"/>
          <cell r="B2196"/>
          <cell r="E2196" t="str">
            <v>Zápas:</v>
          </cell>
          <cell r="F2196" t="e">
            <v>#VALUE!</v>
          </cell>
          <cell r="G2196"/>
          <cell r="H2196"/>
          <cell r="I2196"/>
          <cell r="J2196"/>
          <cell r="K2196"/>
          <cell r="L2196"/>
          <cell r="M2196"/>
          <cell r="N2196"/>
          <cell r="O2196"/>
          <cell r="P2196"/>
          <cell r="Q2196"/>
          <cell r="R2196"/>
          <cell r="S2196"/>
          <cell r="T2196"/>
          <cell r="U2196"/>
          <cell r="V2196"/>
          <cell r="W2196"/>
          <cell r="X2196"/>
          <cell r="Z2196"/>
          <cell r="AA2196"/>
          <cell r="AB2196"/>
          <cell r="AC2196"/>
          <cell r="AD2196"/>
        </row>
        <row r="2197">
          <cell r="A2197"/>
          <cell r="B2197"/>
          <cell r="E2197"/>
          <cell r="F2197"/>
          <cell r="G2197"/>
          <cell r="H2197" t="str">
            <v>Udelené karty - priestupok</v>
          </cell>
          <cell r="I2197"/>
          <cell r="J2197"/>
          <cell r="K2197"/>
          <cell r="L2197"/>
          <cell r="M2197"/>
          <cell r="N2197"/>
          <cell r="O2197"/>
          <cell r="P2197"/>
          <cell r="Q2197"/>
          <cell r="R2197"/>
          <cell r="S2197"/>
          <cell r="T2197"/>
          <cell r="U2197"/>
          <cell r="V2197"/>
          <cell r="W2197"/>
          <cell r="X2197"/>
          <cell r="Z2197"/>
          <cell r="AA2197"/>
          <cell r="AB2197"/>
          <cell r="AC2197"/>
          <cell r="AD2197"/>
        </row>
        <row r="2198">
          <cell r="A2198"/>
          <cell r="B2198"/>
          <cell r="E2198"/>
          <cell r="F2198"/>
          <cell r="G2198"/>
          <cell r="H2198"/>
          <cell r="I2198"/>
          <cell r="J2198"/>
          <cell r="K2198"/>
          <cell r="L2198"/>
          <cell r="M2198"/>
          <cell r="N2198"/>
          <cell r="O2198"/>
          <cell r="P2198"/>
          <cell r="Q2198"/>
          <cell r="R2198"/>
          <cell r="S2198"/>
          <cell r="T2198"/>
          <cell r="U2198"/>
          <cell r="V2198"/>
          <cell r="W2198"/>
          <cell r="X2198"/>
          <cell r="Z2198"/>
          <cell r="AA2198"/>
          <cell r="AB2198"/>
          <cell r="AC2198"/>
          <cell r="AD2198"/>
        </row>
        <row r="2199">
          <cell r="A2199"/>
          <cell r="B2199"/>
          <cell r="E2199"/>
          <cell r="F2199"/>
          <cell r="G2199"/>
          <cell r="H2199"/>
          <cell r="I2199" t="e">
            <v>#VALUE!</v>
          </cell>
          <cell r="J2199"/>
          <cell r="K2199"/>
          <cell r="L2199"/>
          <cell r="M2199"/>
          <cell r="N2199"/>
          <cell r="O2199"/>
          <cell r="P2199" t="e">
            <v>#VALUE!</v>
          </cell>
          <cell r="Q2199"/>
          <cell r="R2199"/>
          <cell r="S2199"/>
          <cell r="T2199"/>
          <cell r="U2199"/>
          <cell r="V2199"/>
          <cell r="W2199"/>
          <cell r="X2199"/>
          <cell r="Z2199"/>
          <cell r="AA2199"/>
          <cell r="AB2199"/>
          <cell r="AC2199"/>
          <cell r="AD2199"/>
        </row>
        <row r="2200">
          <cell r="A2200"/>
          <cell r="B2200"/>
          <cell r="E2200"/>
          <cell r="F2200"/>
          <cell r="G2200"/>
          <cell r="H2200" t="str">
            <v>Ž</v>
          </cell>
          <cell r="I2200"/>
          <cell r="J2200"/>
          <cell r="K2200"/>
          <cell r="L2200"/>
          <cell r="M2200"/>
          <cell r="N2200"/>
          <cell r="O2200" t="str">
            <v>Ž</v>
          </cell>
          <cell r="P2200"/>
          <cell r="Q2200"/>
          <cell r="R2200"/>
          <cell r="S2200"/>
          <cell r="T2200"/>
          <cell r="U2200"/>
          <cell r="V2200"/>
          <cell r="W2200"/>
          <cell r="X2200"/>
          <cell r="Z2200"/>
          <cell r="AA2200"/>
          <cell r="AB2200"/>
          <cell r="AC2200"/>
          <cell r="AD2200"/>
        </row>
        <row r="2201">
          <cell r="A2201"/>
          <cell r="B2201"/>
          <cell r="E2201"/>
          <cell r="F2201"/>
          <cell r="G2201"/>
          <cell r="H2201" t="str">
            <v>ŽČ</v>
          </cell>
          <cell r="I2201"/>
          <cell r="J2201"/>
          <cell r="K2201"/>
          <cell r="L2201"/>
          <cell r="M2201"/>
          <cell r="N2201"/>
          <cell r="O2201" t="str">
            <v>ŽČ</v>
          </cell>
          <cell r="P2201"/>
          <cell r="Q2201"/>
          <cell r="R2201"/>
          <cell r="S2201"/>
          <cell r="T2201"/>
          <cell r="U2201"/>
          <cell r="V2201"/>
          <cell r="W2201"/>
          <cell r="X2201"/>
          <cell r="Z2201"/>
          <cell r="AA2201"/>
          <cell r="AB2201"/>
          <cell r="AC2201"/>
          <cell r="AD2201"/>
        </row>
        <row r="2202">
          <cell r="A2202"/>
          <cell r="B2202"/>
          <cell r="E2202"/>
          <cell r="F2202"/>
          <cell r="G2202"/>
          <cell r="H2202" t="str">
            <v>ŽČ</v>
          </cell>
          <cell r="I2202"/>
          <cell r="J2202"/>
          <cell r="K2202"/>
          <cell r="L2202"/>
          <cell r="M2202"/>
          <cell r="N2202"/>
          <cell r="O2202" t="str">
            <v>ŽČ</v>
          </cell>
          <cell r="P2202"/>
          <cell r="Q2202"/>
          <cell r="R2202"/>
          <cell r="S2202"/>
          <cell r="T2202"/>
          <cell r="U2202"/>
          <cell r="V2202"/>
          <cell r="W2202"/>
          <cell r="X2202"/>
          <cell r="Z2202"/>
          <cell r="AA2202"/>
          <cell r="AB2202"/>
          <cell r="AC2202"/>
          <cell r="AD2202"/>
        </row>
        <row r="2203">
          <cell r="A2203"/>
          <cell r="B2203"/>
          <cell r="E2203"/>
          <cell r="F2203"/>
          <cell r="G2203"/>
          <cell r="H2203"/>
          <cell r="I2203"/>
          <cell r="J2203"/>
          <cell r="K2203"/>
          <cell r="L2203"/>
          <cell r="M2203"/>
          <cell r="N2203"/>
          <cell r="O2203"/>
          <cell r="P2203"/>
          <cell r="Q2203"/>
          <cell r="R2203"/>
          <cell r="S2203"/>
          <cell r="T2203"/>
          <cell r="U2203"/>
          <cell r="V2203"/>
          <cell r="W2203"/>
          <cell r="X2203"/>
          <cell r="Z2203"/>
          <cell r="AA2203"/>
          <cell r="AB2203"/>
          <cell r="AC2203"/>
          <cell r="AD2203"/>
        </row>
        <row r="2204">
          <cell r="A2204"/>
          <cell r="B2204"/>
          <cell r="C2204"/>
          <cell r="D2204"/>
          <cell r="E2204"/>
          <cell r="F2204"/>
          <cell r="G2204"/>
          <cell r="H2204"/>
          <cell r="I2204"/>
          <cell r="J2204"/>
          <cell r="K2204"/>
          <cell r="L2204"/>
          <cell r="M2204"/>
          <cell r="N2204"/>
          <cell r="O2204"/>
          <cell r="P2204"/>
          <cell r="Q2204"/>
          <cell r="R2204"/>
          <cell r="S2204"/>
          <cell r="T2204"/>
          <cell r="U2204"/>
          <cell r="V2204"/>
          <cell r="W2204"/>
          <cell r="X2204"/>
          <cell r="Y2204"/>
          <cell r="Z2204"/>
          <cell r="AA2204"/>
          <cell r="AB2204"/>
          <cell r="AC2204"/>
          <cell r="AD2204"/>
        </row>
        <row r="2205">
          <cell r="A2205" t="e">
            <v>#VALUE!</v>
          </cell>
          <cell r="B2205"/>
          <cell r="E2205" t="str">
            <v xml:space="preserve">zápas č. </v>
          </cell>
          <cell r="F2205" t="e">
            <v>#VALUE!</v>
          </cell>
          <cell r="G2205"/>
          <cell r="H2205" t="str">
            <v>Servis</v>
          </cell>
          <cell r="I2205"/>
          <cell r="J2205"/>
          <cell r="K2205"/>
          <cell r="L2205"/>
          <cell r="M2205"/>
          <cell r="N2205"/>
          <cell r="O2205"/>
          <cell r="P2205"/>
          <cell r="Q2205"/>
          <cell r="R2205"/>
          <cell r="S2205"/>
          <cell r="T2205"/>
          <cell r="U2205"/>
          <cell r="V2205" t="str">
            <v>pomer</v>
          </cell>
          <cell r="W2205"/>
          <cell r="X2205"/>
          <cell r="Y2205" t="str">
            <v>(:)</v>
          </cell>
          <cell r="Z2205" t="str">
            <v/>
          </cell>
          <cell r="AA2205" t="str">
            <v/>
          </cell>
          <cell r="AB2205"/>
          <cell r="AC2205" t="e">
            <v>#VALUE!</v>
          </cell>
          <cell r="AD2205" t="e">
            <v>#VALUE!</v>
          </cell>
        </row>
        <row r="2206">
          <cell r="A2206"/>
          <cell r="B2206"/>
          <cell r="E2206"/>
          <cell r="F2206"/>
          <cell r="G2206" t="str">
            <v>Time out</v>
          </cell>
          <cell r="H2206" t="str">
            <v>Príjem</v>
          </cell>
          <cell r="I2206"/>
          <cell r="J2206"/>
          <cell r="K2206"/>
          <cell r="L2206"/>
          <cell r="M2206"/>
          <cell r="N2206">
            <v>1</v>
          </cell>
          <cell r="O2206">
            <v>2</v>
          </cell>
          <cell r="P2206">
            <v>3</v>
          </cell>
          <cell r="Q2206">
            <v>4</v>
          </cell>
          <cell r="R2206">
            <v>5</v>
          </cell>
          <cell r="S2206">
            <v>6</v>
          </cell>
          <cell r="T2206">
            <v>7</v>
          </cell>
          <cell r="U2206"/>
          <cell r="V2206" t="str">
            <v>setov</v>
          </cell>
          <cell r="W2206"/>
          <cell r="X2206"/>
          <cell r="Z2206"/>
          <cell r="AA2206"/>
          <cell r="AB2206"/>
          <cell r="AC2206"/>
          <cell r="AD2206"/>
        </row>
        <row r="2207">
          <cell r="A2207" t="e">
            <v>#VALUE!</v>
          </cell>
          <cell r="B2207"/>
          <cell r="E2207" t="str">
            <v>Stôl:</v>
          </cell>
          <cell r="F2207" t="e">
            <v>#VALUE!</v>
          </cell>
          <cell r="G2207"/>
          <cell r="H2207"/>
          <cell r="I2207" t="e">
            <v>#VALUE!</v>
          </cell>
          <cell r="J2207"/>
          <cell r="K2207"/>
          <cell r="L2207"/>
          <cell r="M2207"/>
          <cell r="N2207" t="str">
            <v xml:space="preserve"> </v>
          </cell>
          <cell r="O2207" t="str">
            <v xml:space="preserve"> </v>
          </cell>
          <cell r="P2207" t="str">
            <v xml:space="preserve"> </v>
          </cell>
          <cell r="Q2207" t="str">
            <v xml:space="preserve"> </v>
          </cell>
          <cell r="R2207"/>
          <cell r="S2207"/>
          <cell r="T2207"/>
          <cell r="U2207"/>
          <cell r="V2207" t="str">
            <v/>
          </cell>
          <cell r="W2207"/>
          <cell r="X2207"/>
          <cell r="Z2207"/>
          <cell r="AA2207"/>
          <cell r="AB2207"/>
          <cell r="AC2207"/>
          <cell r="AD2207"/>
        </row>
        <row r="2208">
          <cell r="A2208"/>
          <cell r="B2208"/>
          <cell r="E2208"/>
          <cell r="F2208"/>
          <cell r="G2208"/>
          <cell r="H2208"/>
          <cell r="I2208"/>
          <cell r="J2208"/>
          <cell r="K2208"/>
          <cell r="L2208"/>
          <cell r="M2208"/>
          <cell r="N2208"/>
          <cell r="O2208"/>
          <cell r="P2208"/>
          <cell r="Q2208"/>
          <cell r="R2208"/>
          <cell r="S2208"/>
          <cell r="T2208"/>
          <cell r="U2208"/>
          <cell r="V2208"/>
          <cell r="W2208"/>
          <cell r="X2208"/>
          <cell r="Z2208"/>
          <cell r="AA2208"/>
          <cell r="AB2208"/>
          <cell r="AC2208"/>
          <cell r="AD2208"/>
        </row>
        <row r="2209">
          <cell r="A2209"/>
          <cell r="B2209"/>
          <cell r="E2209" t="str">
            <v>Dátum:</v>
          </cell>
          <cell r="F2209">
            <v>43729</v>
          </cell>
          <cell r="G2209"/>
          <cell r="H2209"/>
          <cell r="I2209"/>
          <cell r="J2209"/>
          <cell r="K2209"/>
          <cell r="L2209"/>
          <cell r="M2209"/>
          <cell r="N2209"/>
          <cell r="O2209"/>
          <cell r="P2209"/>
          <cell r="Q2209"/>
          <cell r="R2209"/>
          <cell r="S2209"/>
          <cell r="T2209"/>
          <cell r="U2209"/>
          <cell r="V2209"/>
          <cell r="W2209"/>
          <cell r="X2209"/>
          <cell r="Z2209"/>
          <cell r="AA2209"/>
          <cell r="AB2209"/>
          <cell r="AC2209"/>
          <cell r="AD2209"/>
        </row>
        <row r="2210">
          <cell r="A2210" t="e">
            <v>#VALUE!</v>
          </cell>
          <cell r="B2210"/>
          <cell r="E2210" t="str">
            <v>Čas:</v>
          </cell>
          <cell r="F2210"/>
          <cell r="G2210"/>
          <cell r="H2210"/>
          <cell r="I2210" t="e">
            <v>#VALUE!</v>
          </cell>
          <cell r="J2210"/>
          <cell r="K2210"/>
          <cell r="L2210"/>
          <cell r="M2210"/>
          <cell r="N2210" t="str">
            <v xml:space="preserve"> </v>
          </cell>
          <cell r="O2210" t="str">
            <v xml:space="preserve"> </v>
          </cell>
          <cell r="P2210" t="str">
            <v xml:space="preserve"> </v>
          </cell>
          <cell r="Q2210" t="str">
            <v xml:space="preserve"> </v>
          </cell>
          <cell r="R2210"/>
          <cell r="S2210"/>
          <cell r="T2210"/>
          <cell r="U2210"/>
          <cell r="V2210" t="str">
            <v/>
          </cell>
          <cell r="W2210"/>
          <cell r="X2210"/>
          <cell r="Z2210"/>
          <cell r="AA2210"/>
          <cell r="AB2210"/>
          <cell r="AC2210"/>
          <cell r="AD2210"/>
        </row>
        <row r="2211">
          <cell r="A2211"/>
          <cell r="B2211"/>
          <cell r="E2211"/>
          <cell r="F2211"/>
          <cell r="G2211"/>
          <cell r="H2211"/>
          <cell r="I2211"/>
          <cell r="J2211"/>
          <cell r="K2211"/>
          <cell r="L2211"/>
          <cell r="M2211"/>
          <cell r="N2211"/>
          <cell r="O2211"/>
          <cell r="P2211"/>
          <cell r="Q2211"/>
          <cell r="R2211"/>
          <cell r="S2211"/>
          <cell r="T2211"/>
          <cell r="U2211"/>
          <cell r="V2211"/>
          <cell r="W2211"/>
          <cell r="X2211"/>
          <cell r="Z2211"/>
          <cell r="AA2211"/>
          <cell r="AB2211"/>
          <cell r="AC2211"/>
          <cell r="AD2211"/>
        </row>
        <row r="2212">
          <cell r="A2212"/>
          <cell r="B2212"/>
          <cell r="E2212" t="str">
            <v>Kategória :</v>
          </cell>
          <cell r="F2212" t="str">
            <v>NMŽky</v>
          </cell>
          <cell r="G2212"/>
          <cell r="H2212"/>
          <cell r="I2212"/>
          <cell r="J2212"/>
          <cell r="K2212"/>
          <cell r="L2212"/>
          <cell r="M2212"/>
          <cell r="N2212"/>
          <cell r="O2212"/>
          <cell r="P2212"/>
          <cell r="Q2212"/>
          <cell r="R2212"/>
          <cell r="S2212"/>
          <cell r="T2212"/>
          <cell r="U2212"/>
          <cell r="V2212"/>
          <cell r="W2212"/>
          <cell r="X2212"/>
          <cell r="Z2212"/>
          <cell r="AA2212"/>
          <cell r="AB2212"/>
          <cell r="AC2212"/>
          <cell r="AD2212"/>
        </row>
        <row r="2213">
          <cell r="A2213"/>
          <cell r="B2213"/>
          <cell r="E2213"/>
          <cell r="F2213"/>
          <cell r="G2213"/>
          <cell r="H2213"/>
          <cell r="I2213" t="str">
            <v>Rozhodca</v>
          </cell>
          <cell r="J2213"/>
          <cell r="K2213"/>
          <cell r="L2213"/>
          <cell r="M2213"/>
          <cell r="N2213"/>
          <cell r="O2213"/>
          <cell r="P2213" t="str">
            <v>Víťaz</v>
          </cell>
          <cell r="Q2213"/>
          <cell r="R2213"/>
          <cell r="S2213"/>
          <cell r="T2213"/>
          <cell r="U2213"/>
          <cell r="V2213"/>
          <cell r="W2213"/>
          <cell r="X2213"/>
          <cell r="Z2213"/>
          <cell r="AA2213"/>
          <cell r="AB2213"/>
          <cell r="AC2213"/>
          <cell r="AD2213"/>
        </row>
        <row r="2214">
          <cell r="A2214"/>
          <cell r="B2214"/>
          <cell r="E2214" t="str">
            <v>Skupina :</v>
          </cell>
          <cell r="F2214" t="e">
            <v>#VALUE!</v>
          </cell>
          <cell r="G2214"/>
          <cell r="H2214"/>
          <cell r="I2214"/>
          <cell r="J2214"/>
          <cell r="K2214"/>
          <cell r="L2214"/>
          <cell r="M2214"/>
          <cell r="N2214" t="e">
            <v>#VALUE!</v>
          </cell>
          <cell r="O2214"/>
          <cell r="P2214"/>
          <cell r="Q2214"/>
          <cell r="R2214"/>
          <cell r="S2214"/>
          <cell r="T2214"/>
          <cell r="U2214"/>
          <cell r="V2214"/>
          <cell r="W2214"/>
          <cell r="X2214"/>
          <cell r="Z2214"/>
          <cell r="AA2214"/>
          <cell r="AB2214"/>
          <cell r="AC2214"/>
          <cell r="AD2214"/>
        </row>
        <row r="2215">
          <cell r="A2215"/>
          <cell r="B2215"/>
          <cell r="E2215"/>
          <cell r="F2215"/>
          <cell r="G2215"/>
          <cell r="H2215"/>
          <cell r="I2215"/>
          <cell r="J2215"/>
          <cell r="K2215"/>
          <cell r="L2215"/>
          <cell r="M2215"/>
          <cell r="N2215"/>
          <cell r="O2215"/>
          <cell r="P2215"/>
          <cell r="Q2215"/>
          <cell r="R2215"/>
          <cell r="S2215"/>
          <cell r="T2215"/>
          <cell r="U2215"/>
          <cell r="V2215"/>
          <cell r="W2215"/>
          <cell r="X2215"/>
          <cell r="Z2215"/>
          <cell r="AA2215"/>
          <cell r="AB2215"/>
          <cell r="AC2215"/>
          <cell r="AD2215"/>
        </row>
        <row r="2216">
          <cell r="A2216"/>
          <cell r="B2216"/>
          <cell r="E2216" t="str">
            <v>Zápas:</v>
          </cell>
          <cell r="F2216" t="e">
            <v>#VALUE!</v>
          </cell>
          <cell r="G2216"/>
          <cell r="H2216"/>
          <cell r="I2216"/>
          <cell r="J2216"/>
          <cell r="K2216"/>
          <cell r="L2216"/>
          <cell r="M2216"/>
          <cell r="N2216"/>
          <cell r="O2216"/>
          <cell r="P2216"/>
          <cell r="Q2216"/>
          <cell r="R2216"/>
          <cell r="S2216"/>
          <cell r="T2216"/>
          <cell r="U2216"/>
          <cell r="V2216"/>
          <cell r="W2216"/>
          <cell r="X2216"/>
          <cell r="Z2216"/>
          <cell r="AA2216"/>
          <cell r="AB2216"/>
          <cell r="AC2216"/>
          <cell r="AD2216"/>
        </row>
        <row r="2217">
          <cell r="A2217"/>
          <cell r="B2217"/>
          <cell r="E2217"/>
          <cell r="F2217"/>
          <cell r="G2217"/>
          <cell r="H2217" t="str">
            <v>Udelené karty - priestupok</v>
          </cell>
          <cell r="I2217"/>
          <cell r="J2217"/>
          <cell r="K2217"/>
          <cell r="L2217"/>
          <cell r="M2217"/>
          <cell r="N2217"/>
          <cell r="O2217"/>
          <cell r="P2217"/>
          <cell r="Q2217"/>
          <cell r="R2217"/>
          <cell r="S2217"/>
          <cell r="T2217"/>
          <cell r="U2217"/>
          <cell r="V2217"/>
          <cell r="W2217"/>
          <cell r="X2217"/>
          <cell r="Z2217"/>
          <cell r="AA2217"/>
          <cell r="AB2217"/>
          <cell r="AC2217"/>
          <cell r="AD2217"/>
        </row>
        <row r="2218">
          <cell r="A2218"/>
          <cell r="B2218"/>
          <cell r="E2218"/>
          <cell r="F2218"/>
          <cell r="G2218"/>
          <cell r="H2218"/>
          <cell r="I2218"/>
          <cell r="J2218"/>
          <cell r="K2218"/>
          <cell r="L2218"/>
          <cell r="M2218"/>
          <cell r="N2218"/>
          <cell r="O2218"/>
          <cell r="P2218"/>
          <cell r="Q2218"/>
          <cell r="R2218"/>
          <cell r="S2218"/>
          <cell r="T2218"/>
          <cell r="U2218"/>
          <cell r="V2218"/>
          <cell r="W2218"/>
          <cell r="X2218"/>
          <cell r="Z2218"/>
          <cell r="AA2218"/>
          <cell r="AB2218"/>
          <cell r="AC2218"/>
          <cell r="AD2218"/>
        </row>
        <row r="2219">
          <cell r="A2219"/>
          <cell r="B2219"/>
          <cell r="E2219"/>
          <cell r="F2219"/>
          <cell r="G2219"/>
          <cell r="H2219"/>
          <cell r="I2219" t="e">
            <v>#VALUE!</v>
          </cell>
          <cell r="J2219"/>
          <cell r="K2219"/>
          <cell r="L2219"/>
          <cell r="M2219"/>
          <cell r="N2219"/>
          <cell r="O2219"/>
          <cell r="P2219" t="e">
            <v>#VALUE!</v>
          </cell>
          <cell r="Q2219"/>
          <cell r="R2219"/>
          <cell r="S2219"/>
          <cell r="T2219"/>
          <cell r="U2219"/>
          <cell r="V2219"/>
          <cell r="W2219"/>
          <cell r="X2219"/>
          <cell r="Z2219"/>
          <cell r="AA2219"/>
          <cell r="AB2219"/>
          <cell r="AC2219"/>
          <cell r="AD2219"/>
        </row>
        <row r="2220">
          <cell r="A2220"/>
          <cell r="B2220"/>
          <cell r="E2220"/>
          <cell r="F2220"/>
          <cell r="G2220"/>
          <cell r="H2220" t="str">
            <v>Ž</v>
          </cell>
          <cell r="I2220"/>
          <cell r="J2220"/>
          <cell r="K2220"/>
          <cell r="L2220"/>
          <cell r="M2220"/>
          <cell r="N2220"/>
          <cell r="O2220" t="str">
            <v>Ž</v>
          </cell>
          <cell r="P2220"/>
          <cell r="Q2220"/>
          <cell r="R2220"/>
          <cell r="S2220"/>
          <cell r="T2220"/>
          <cell r="U2220"/>
          <cell r="V2220"/>
          <cell r="W2220"/>
          <cell r="X2220"/>
          <cell r="Z2220"/>
          <cell r="AA2220"/>
          <cell r="AB2220"/>
          <cell r="AC2220"/>
          <cell r="AD2220"/>
        </row>
        <row r="2221">
          <cell r="A2221"/>
          <cell r="B2221"/>
          <cell r="E2221"/>
          <cell r="F2221"/>
          <cell r="G2221"/>
          <cell r="H2221" t="str">
            <v>ŽČ</v>
          </cell>
          <cell r="I2221"/>
          <cell r="J2221"/>
          <cell r="K2221"/>
          <cell r="L2221"/>
          <cell r="M2221"/>
          <cell r="N2221"/>
          <cell r="O2221" t="str">
            <v>ŽČ</v>
          </cell>
          <cell r="P2221"/>
          <cell r="Q2221"/>
          <cell r="R2221"/>
          <cell r="S2221"/>
          <cell r="T2221"/>
          <cell r="U2221"/>
          <cell r="V2221"/>
          <cell r="W2221"/>
          <cell r="X2221"/>
          <cell r="Z2221"/>
          <cell r="AA2221"/>
          <cell r="AB2221"/>
          <cell r="AC2221"/>
          <cell r="AD2221"/>
        </row>
        <row r="2222">
          <cell r="A2222"/>
          <cell r="B2222"/>
          <cell r="E2222"/>
          <cell r="F2222"/>
          <cell r="G2222"/>
          <cell r="H2222" t="str">
            <v>ŽČ</v>
          </cell>
          <cell r="I2222"/>
          <cell r="J2222"/>
          <cell r="K2222"/>
          <cell r="L2222"/>
          <cell r="M2222"/>
          <cell r="N2222"/>
          <cell r="O2222" t="str">
            <v>ŽČ</v>
          </cell>
          <cell r="P2222"/>
          <cell r="Q2222"/>
          <cell r="R2222"/>
          <cell r="S2222"/>
          <cell r="T2222"/>
          <cell r="U2222"/>
          <cell r="V2222"/>
          <cell r="W2222"/>
          <cell r="X2222"/>
          <cell r="Z2222"/>
          <cell r="AA2222"/>
          <cell r="AB2222"/>
          <cell r="AC2222"/>
          <cell r="AD2222"/>
        </row>
        <row r="2223">
          <cell r="A2223"/>
          <cell r="B2223"/>
          <cell r="E2223"/>
          <cell r="F2223"/>
          <cell r="G2223"/>
          <cell r="H2223"/>
          <cell r="I2223"/>
          <cell r="J2223"/>
          <cell r="K2223"/>
          <cell r="L2223"/>
          <cell r="M2223"/>
          <cell r="N2223"/>
          <cell r="O2223"/>
          <cell r="P2223"/>
          <cell r="Q2223"/>
          <cell r="R2223"/>
          <cell r="S2223"/>
          <cell r="T2223"/>
          <cell r="U2223"/>
          <cell r="V2223"/>
          <cell r="W2223"/>
          <cell r="X2223"/>
          <cell r="Z2223"/>
          <cell r="AA2223"/>
          <cell r="AB2223"/>
          <cell r="AC2223"/>
          <cell r="AD2223"/>
        </row>
        <row r="2224">
          <cell r="A2224"/>
          <cell r="B2224"/>
          <cell r="C2224"/>
          <cell r="D2224"/>
          <cell r="E2224"/>
          <cell r="F2224"/>
          <cell r="G2224"/>
          <cell r="H2224"/>
          <cell r="I2224"/>
          <cell r="J2224"/>
          <cell r="K2224"/>
          <cell r="L2224"/>
          <cell r="M2224"/>
          <cell r="N2224"/>
          <cell r="O2224"/>
          <cell r="P2224"/>
          <cell r="Q2224"/>
          <cell r="R2224"/>
          <cell r="S2224"/>
          <cell r="T2224"/>
          <cell r="U2224"/>
          <cell r="V2224"/>
          <cell r="W2224"/>
          <cell r="X2224"/>
          <cell r="Y2224"/>
          <cell r="Z2224"/>
          <cell r="AA2224"/>
          <cell r="AB2224"/>
          <cell r="AC2224"/>
          <cell r="AD2224"/>
        </row>
        <row r="2225">
          <cell r="A2225" t="e">
            <v>#VALUE!</v>
          </cell>
          <cell r="B2225"/>
          <cell r="E2225" t="str">
            <v xml:space="preserve">zápas č. </v>
          </cell>
          <cell r="F2225" t="e">
            <v>#VALUE!</v>
          </cell>
          <cell r="G2225"/>
          <cell r="H2225" t="str">
            <v>Servis</v>
          </cell>
          <cell r="I2225"/>
          <cell r="J2225"/>
          <cell r="K2225"/>
          <cell r="L2225"/>
          <cell r="M2225"/>
          <cell r="N2225"/>
          <cell r="O2225"/>
          <cell r="P2225"/>
          <cell r="Q2225"/>
          <cell r="R2225"/>
          <cell r="S2225"/>
          <cell r="T2225"/>
          <cell r="U2225"/>
          <cell r="V2225" t="str">
            <v>pomer</v>
          </cell>
          <cell r="W2225"/>
          <cell r="X2225"/>
          <cell r="Y2225" t="str">
            <v>(:)</v>
          </cell>
          <cell r="Z2225" t="str">
            <v/>
          </cell>
          <cell r="AA2225" t="str">
            <v/>
          </cell>
          <cell r="AB2225"/>
          <cell r="AC2225" t="e">
            <v>#VALUE!</v>
          </cell>
          <cell r="AD2225" t="e">
            <v>#VALUE!</v>
          </cell>
        </row>
        <row r="2226">
          <cell r="A2226"/>
          <cell r="B2226"/>
          <cell r="E2226"/>
          <cell r="F2226"/>
          <cell r="G2226" t="str">
            <v>Time out</v>
          </cell>
          <cell r="H2226" t="str">
            <v>Príjem</v>
          </cell>
          <cell r="I2226"/>
          <cell r="J2226"/>
          <cell r="K2226"/>
          <cell r="L2226"/>
          <cell r="M2226"/>
          <cell r="N2226">
            <v>1</v>
          </cell>
          <cell r="O2226">
            <v>2</v>
          </cell>
          <cell r="P2226">
            <v>3</v>
          </cell>
          <cell r="Q2226">
            <v>4</v>
          </cell>
          <cell r="R2226">
            <v>5</v>
          </cell>
          <cell r="S2226">
            <v>6</v>
          </cell>
          <cell r="T2226">
            <v>7</v>
          </cell>
          <cell r="U2226"/>
          <cell r="V2226" t="str">
            <v>setov</v>
          </cell>
          <cell r="W2226"/>
          <cell r="X2226"/>
          <cell r="Z2226"/>
          <cell r="AA2226"/>
          <cell r="AB2226"/>
          <cell r="AC2226"/>
          <cell r="AD2226"/>
        </row>
        <row r="2227">
          <cell r="A2227" t="e">
            <v>#VALUE!</v>
          </cell>
          <cell r="B2227"/>
          <cell r="E2227" t="str">
            <v>Stôl:</v>
          </cell>
          <cell r="F2227" t="e">
            <v>#VALUE!</v>
          </cell>
          <cell r="G2227"/>
          <cell r="H2227"/>
          <cell r="I2227" t="e">
            <v>#VALUE!</v>
          </cell>
          <cell r="J2227"/>
          <cell r="K2227"/>
          <cell r="L2227"/>
          <cell r="M2227"/>
          <cell r="N2227" t="str">
            <v xml:space="preserve"> </v>
          </cell>
          <cell r="O2227" t="str">
            <v xml:space="preserve"> </v>
          </cell>
          <cell r="P2227" t="str">
            <v xml:space="preserve"> </v>
          </cell>
          <cell r="Q2227" t="str">
            <v xml:space="preserve"> </v>
          </cell>
          <cell r="R2227"/>
          <cell r="S2227"/>
          <cell r="T2227"/>
          <cell r="U2227"/>
          <cell r="V2227" t="str">
            <v/>
          </cell>
          <cell r="W2227"/>
          <cell r="X2227"/>
          <cell r="Z2227"/>
          <cell r="AA2227"/>
          <cell r="AB2227"/>
          <cell r="AC2227"/>
          <cell r="AD2227"/>
        </row>
        <row r="2228">
          <cell r="A2228"/>
          <cell r="B2228"/>
          <cell r="E2228"/>
          <cell r="F2228"/>
          <cell r="G2228"/>
          <cell r="H2228"/>
          <cell r="I2228"/>
          <cell r="J2228"/>
          <cell r="K2228"/>
          <cell r="L2228"/>
          <cell r="M2228"/>
          <cell r="N2228"/>
          <cell r="O2228"/>
          <cell r="P2228"/>
          <cell r="Q2228"/>
          <cell r="R2228"/>
          <cell r="S2228"/>
          <cell r="T2228"/>
          <cell r="U2228"/>
          <cell r="V2228"/>
          <cell r="W2228"/>
          <cell r="X2228"/>
          <cell r="Z2228"/>
          <cell r="AA2228"/>
          <cell r="AB2228"/>
          <cell r="AC2228"/>
          <cell r="AD2228"/>
        </row>
        <row r="2229">
          <cell r="A2229"/>
          <cell r="B2229"/>
          <cell r="E2229" t="str">
            <v>Dátum:</v>
          </cell>
          <cell r="F2229">
            <v>43729</v>
          </cell>
          <cell r="G2229"/>
          <cell r="H2229"/>
          <cell r="I2229"/>
          <cell r="J2229"/>
          <cell r="K2229"/>
          <cell r="L2229"/>
          <cell r="M2229"/>
          <cell r="N2229"/>
          <cell r="O2229"/>
          <cell r="P2229"/>
          <cell r="Q2229"/>
          <cell r="R2229"/>
          <cell r="S2229"/>
          <cell r="T2229"/>
          <cell r="U2229"/>
          <cell r="V2229"/>
          <cell r="W2229"/>
          <cell r="X2229"/>
          <cell r="Z2229"/>
          <cell r="AA2229"/>
          <cell r="AB2229"/>
          <cell r="AC2229"/>
          <cell r="AD2229"/>
        </row>
        <row r="2230">
          <cell r="A2230" t="e">
            <v>#VALUE!</v>
          </cell>
          <cell r="B2230"/>
          <cell r="E2230" t="str">
            <v>Čas:</v>
          </cell>
          <cell r="F2230"/>
          <cell r="G2230"/>
          <cell r="H2230"/>
          <cell r="I2230" t="e">
            <v>#VALUE!</v>
          </cell>
          <cell r="J2230"/>
          <cell r="K2230"/>
          <cell r="L2230"/>
          <cell r="M2230"/>
          <cell r="N2230" t="str">
            <v xml:space="preserve"> </v>
          </cell>
          <cell r="O2230" t="str">
            <v xml:space="preserve"> </v>
          </cell>
          <cell r="P2230" t="str">
            <v xml:space="preserve"> </v>
          </cell>
          <cell r="Q2230" t="str">
            <v xml:space="preserve"> </v>
          </cell>
          <cell r="R2230"/>
          <cell r="S2230"/>
          <cell r="T2230"/>
          <cell r="U2230"/>
          <cell r="V2230" t="str">
            <v/>
          </cell>
          <cell r="W2230"/>
          <cell r="X2230"/>
          <cell r="Z2230"/>
          <cell r="AA2230"/>
          <cell r="AB2230"/>
          <cell r="AC2230"/>
          <cell r="AD2230"/>
        </row>
        <row r="2231">
          <cell r="A2231"/>
          <cell r="B2231"/>
          <cell r="E2231"/>
          <cell r="F2231"/>
          <cell r="G2231"/>
          <cell r="H2231"/>
          <cell r="I2231"/>
          <cell r="J2231"/>
          <cell r="K2231"/>
          <cell r="L2231"/>
          <cell r="M2231"/>
          <cell r="N2231"/>
          <cell r="O2231"/>
          <cell r="P2231"/>
          <cell r="Q2231"/>
          <cell r="R2231"/>
          <cell r="S2231"/>
          <cell r="T2231"/>
          <cell r="U2231"/>
          <cell r="V2231"/>
          <cell r="W2231"/>
          <cell r="X2231"/>
          <cell r="Z2231"/>
          <cell r="AA2231"/>
          <cell r="AB2231"/>
          <cell r="AC2231"/>
          <cell r="AD2231"/>
        </row>
        <row r="2232">
          <cell r="A2232"/>
          <cell r="B2232"/>
          <cell r="E2232" t="str">
            <v>Kategória :</v>
          </cell>
          <cell r="F2232" t="str">
            <v>NMŽky</v>
          </cell>
          <cell r="G2232"/>
          <cell r="H2232"/>
          <cell r="I2232"/>
          <cell r="J2232"/>
          <cell r="K2232"/>
          <cell r="L2232"/>
          <cell r="M2232"/>
          <cell r="N2232"/>
          <cell r="O2232"/>
          <cell r="P2232"/>
          <cell r="Q2232"/>
          <cell r="R2232"/>
          <cell r="S2232"/>
          <cell r="T2232"/>
          <cell r="U2232"/>
          <cell r="V2232"/>
          <cell r="W2232"/>
          <cell r="X2232"/>
          <cell r="Z2232"/>
          <cell r="AA2232"/>
          <cell r="AB2232"/>
          <cell r="AC2232"/>
          <cell r="AD2232"/>
        </row>
        <row r="2233">
          <cell r="A2233"/>
          <cell r="B2233"/>
          <cell r="E2233"/>
          <cell r="F2233"/>
          <cell r="G2233"/>
          <cell r="H2233"/>
          <cell r="I2233" t="str">
            <v>Rozhodca</v>
          </cell>
          <cell r="J2233"/>
          <cell r="K2233"/>
          <cell r="L2233"/>
          <cell r="M2233"/>
          <cell r="N2233"/>
          <cell r="O2233"/>
          <cell r="P2233" t="str">
            <v>Víťaz</v>
          </cell>
          <cell r="Q2233"/>
          <cell r="R2233"/>
          <cell r="S2233"/>
          <cell r="T2233"/>
          <cell r="U2233"/>
          <cell r="V2233"/>
          <cell r="W2233"/>
          <cell r="X2233"/>
          <cell r="Z2233"/>
          <cell r="AA2233"/>
          <cell r="AB2233"/>
          <cell r="AC2233"/>
          <cell r="AD2233"/>
        </row>
        <row r="2234">
          <cell r="A2234"/>
          <cell r="B2234"/>
          <cell r="E2234" t="str">
            <v>Skupina :</v>
          </cell>
          <cell r="F2234" t="e">
            <v>#VALUE!</v>
          </cell>
          <cell r="G2234"/>
          <cell r="H2234"/>
          <cell r="I2234"/>
          <cell r="J2234"/>
          <cell r="K2234"/>
          <cell r="L2234"/>
          <cell r="M2234"/>
          <cell r="N2234" t="e">
            <v>#VALUE!</v>
          </cell>
          <cell r="O2234"/>
          <cell r="P2234"/>
          <cell r="Q2234"/>
          <cell r="R2234"/>
          <cell r="S2234"/>
          <cell r="T2234"/>
          <cell r="U2234"/>
          <cell r="V2234"/>
          <cell r="W2234"/>
          <cell r="X2234"/>
          <cell r="Z2234"/>
          <cell r="AA2234"/>
          <cell r="AB2234"/>
          <cell r="AC2234"/>
          <cell r="AD2234"/>
        </row>
        <row r="2235">
          <cell r="A2235"/>
          <cell r="B2235"/>
          <cell r="E2235"/>
          <cell r="F2235"/>
          <cell r="G2235"/>
          <cell r="H2235"/>
          <cell r="I2235"/>
          <cell r="J2235"/>
          <cell r="K2235"/>
          <cell r="L2235"/>
          <cell r="M2235"/>
          <cell r="N2235"/>
          <cell r="O2235"/>
          <cell r="P2235"/>
          <cell r="Q2235"/>
          <cell r="R2235"/>
          <cell r="S2235"/>
          <cell r="T2235"/>
          <cell r="U2235"/>
          <cell r="V2235"/>
          <cell r="W2235"/>
          <cell r="X2235"/>
          <cell r="Z2235"/>
          <cell r="AA2235"/>
          <cell r="AB2235"/>
          <cell r="AC2235"/>
          <cell r="AD2235"/>
        </row>
        <row r="2236">
          <cell r="A2236"/>
          <cell r="B2236"/>
          <cell r="E2236" t="str">
            <v>Zápas:</v>
          </cell>
          <cell r="F2236" t="e">
            <v>#VALUE!</v>
          </cell>
          <cell r="G2236"/>
          <cell r="H2236"/>
          <cell r="I2236"/>
          <cell r="J2236"/>
          <cell r="K2236"/>
          <cell r="L2236"/>
          <cell r="M2236"/>
          <cell r="N2236"/>
          <cell r="O2236"/>
          <cell r="P2236"/>
          <cell r="Q2236"/>
          <cell r="R2236"/>
          <cell r="S2236"/>
          <cell r="T2236"/>
          <cell r="U2236"/>
          <cell r="V2236"/>
          <cell r="W2236"/>
          <cell r="X2236"/>
          <cell r="Z2236"/>
          <cell r="AA2236"/>
          <cell r="AB2236"/>
          <cell r="AC2236"/>
          <cell r="AD2236"/>
        </row>
        <row r="2237">
          <cell r="A2237"/>
          <cell r="B2237"/>
          <cell r="E2237"/>
          <cell r="F2237"/>
          <cell r="G2237"/>
          <cell r="H2237" t="str">
            <v>Udelené karty - priestupok</v>
          </cell>
          <cell r="I2237"/>
          <cell r="J2237"/>
          <cell r="K2237"/>
          <cell r="L2237"/>
          <cell r="M2237"/>
          <cell r="N2237"/>
          <cell r="O2237"/>
          <cell r="P2237"/>
          <cell r="Q2237"/>
          <cell r="R2237"/>
          <cell r="S2237"/>
          <cell r="T2237"/>
          <cell r="U2237"/>
          <cell r="V2237"/>
          <cell r="W2237"/>
          <cell r="X2237"/>
          <cell r="Z2237"/>
          <cell r="AA2237"/>
          <cell r="AB2237"/>
          <cell r="AC2237"/>
          <cell r="AD2237"/>
        </row>
        <row r="2238">
          <cell r="A2238"/>
          <cell r="B2238"/>
          <cell r="E2238"/>
          <cell r="F2238"/>
          <cell r="G2238"/>
          <cell r="H2238"/>
          <cell r="I2238"/>
          <cell r="J2238"/>
          <cell r="K2238"/>
          <cell r="L2238"/>
          <cell r="M2238"/>
          <cell r="N2238"/>
          <cell r="O2238"/>
          <cell r="P2238"/>
          <cell r="Q2238"/>
          <cell r="R2238"/>
          <cell r="S2238"/>
          <cell r="T2238"/>
          <cell r="U2238"/>
          <cell r="V2238"/>
          <cell r="W2238"/>
          <cell r="X2238"/>
          <cell r="Z2238"/>
          <cell r="AA2238"/>
          <cell r="AB2238"/>
          <cell r="AC2238"/>
          <cell r="AD2238"/>
        </row>
        <row r="2239">
          <cell r="A2239"/>
          <cell r="B2239"/>
          <cell r="E2239"/>
          <cell r="F2239"/>
          <cell r="G2239"/>
          <cell r="H2239"/>
          <cell r="I2239" t="e">
            <v>#VALUE!</v>
          </cell>
          <cell r="J2239"/>
          <cell r="K2239"/>
          <cell r="L2239"/>
          <cell r="M2239"/>
          <cell r="N2239"/>
          <cell r="O2239"/>
          <cell r="P2239" t="e">
            <v>#VALUE!</v>
          </cell>
          <cell r="Q2239"/>
          <cell r="R2239"/>
          <cell r="S2239"/>
          <cell r="T2239"/>
          <cell r="U2239"/>
          <cell r="V2239"/>
          <cell r="W2239"/>
          <cell r="X2239"/>
          <cell r="Z2239"/>
          <cell r="AA2239"/>
          <cell r="AB2239"/>
          <cell r="AC2239"/>
          <cell r="AD2239"/>
        </row>
        <row r="2240">
          <cell r="A2240"/>
          <cell r="B2240"/>
          <cell r="E2240"/>
          <cell r="F2240"/>
          <cell r="G2240"/>
          <cell r="H2240" t="str">
            <v>Ž</v>
          </cell>
          <cell r="I2240"/>
          <cell r="J2240"/>
          <cell r="K2240"/>
          <cell r="L2240"/>
          <cell r="M2240"/>
          <cell r="N2240"/>
          <cell r="O2240" t="str">
            <v>Ž</v>
          </cell>
          <cell r="P2240"/>
          <cell r="Q2240"/>
          <cell r="R2240"/>
          <cell r="S2240"/>
          <cell r="T2240"/>
          <cell r="U2240"/>
          <cell r="V2240"/>
          <cell r="W2240"/>
          <cell r="X2240"/>
          <cell r="Z2240"/>
          <cell r="AA2240"/>
          <cell r="AB2240"/>
          <cell r="AC2240"/>
          <cell r="AD2240"/>
        </row>
        <row r="2241">
          <cell r="A2241"/>
          <cell r="B2241"/>
          <cell r="E2241"/>
          <cell r="F2241"/>
          <cell r="G2241"/>
          <cell r="H2241" t="str">
            <v>ŽČ</v>
          </cell>
          <cell r="I2241"/>
          <cell r="J2241"/>
          <cell r="K2241"/>
          <cell r="L2241"/>
          <cell r="M2241"/>
          <cell r="N2241"/>
          <cell r="O2241" t="str">
            <v>ŽČ</v>
          </cell>
          <cell r="P2241"/>
          <cell r="Q2241"/>
          <cell r="R2241"/>
          <cell r="S2241"/>
          <cell r="T2241"/>
          <cell r="U2241"/>
          <cell r="V2241"/>
          <cell r="W2241"/>
          <cell r="X2241"/>
          <cell r="Z2241"/>
          <cell r="AA2241"/>
          <cell r="AB2241"/>
          <cell r="AC2241"/>
          <cell r="AD2241"/>
        </row>
        <row r="2242">
          <cell r="A2242"/>
          <cell r="B2242"/>
          <cell r="E2242"/>
          <cell r="F2242"/>
          <cell r="G2242"/>
          <cell r="H2242" t="str">
            <v>ŽČ</v>
          </cell>
          <cell r="I2242"/>
          <cell r="J2242"/>
          <cell r="K2242"/>
          <cell r="L2242"/>
          <cell r="M2242"/>
          <cell r="N2242"/>
          <cell r="O2242" t="str">
            <v>ŽČ</v>
          </cell>
          <cell r="P2242"/>
          <cell r="Q2242"/>
          <cell r="R2242"/>
          <cell r="S2242"/>
          <cell r="T2242"/>
          <cell r="U2242"/>
          <cell r="V2242"/>
          <cell r="W2242"/>
          <cell r="X2242"/>
          <cell r="Z2242"/>
          <cell r="AA2242"/>
          <cell r="AB2242"/>
          <cell r="AC2242"/>
          <cell r="AD2242"/>
        </row>
        <row r="2243">
          <cell r="A2243"/>
          <cell r="B2243"/>
          <cell r="E2243"/>
          <cell r="F2243"/>
          <cell r="G2243"/>
          <cell r="H2243"/>
          <cell r="I2243"/>
          <cell r="J2243"/>
          <cell r="K2243"/>
          <cell r="L2243"/>
          <cell r="M2243"/>
          <cell r="N2243"/>
          <cell r="O2243"/>
          <cell r="P2243"/>
          <cell r="Q2243"/>
          <cell r="R2243"/>
          <cell r="S2243"/>
          <cell r="T2243"/>
          <cell r="U2243"/>
          <cell r="V2243"/>
          <cell r="W2243"/>
          <cell r="X2243"/>
          <cell r="Z2243"/>
          <cell r="AA2243"/>
          <cell r="AB2243"/>
          <cell r="AC2243"/>
          <cell r="AD2243"/>
        </row>
        <row r="2244">
          <cell r="A2244"/>
          <cell r="B2244"/>
          <cell r="C2244"/>
          <cell r="D2244"/>
          <cell r="E2244"/>
          <cell r="F2244"/>
          <cell r="G2244"/>
          <cell r="H2244"/>
          <cell r="I2244"/>
          <cell r="J2244"/>
          <cell r="K2244"/>
          <cell r="L2244"/>
          <cell r="M2244"/>
          <cell r="N2244"/>
          <cell r="O2244"/>
          <cell r="P2244"/>
          <cell r="Q2244"/>
          <cell r="R2244"/>
          <cell r="S2244"/>
          <cell r="T2244"/>
          <cell r="U2244"/>
          <cell r="V2244"/>
          <cell r="W2244"/>
          <cell r="X2244"/>
          <cell r="Y2244"/>
          <cell r="Z2244"/>
          <cell r="AA2244"/>
          <cell r="AB2244"/>
          <cell r="AC2244"/>
          <cell r="AD2244"/>
        </row>
        <row r="2245">
          <cell r="A2245" t="e">
            <v>#VALUE!</v>
          </cell>
          <cell r="B2245"/>
          <cell r="E2245" t="str">
            <v xml:space="preserve">zápas č. </v>
          </cell>
          <cell r="F2245" t="e">
            <v>#VALUE!</v>
          </cell>
          <cell r="G2245"/>
          <cell r="H2245" t="str">
            <v>Servis</v>
          </cell>
          <cell r="I2245"/>
          <cell r="J2245"/>
          <cell r="K2245"/>
          <cell r="L2245"/>
          <cell r="M2245"/>
          <cell r="N2245"/>
          <cell r="O2245"/>
          <cell r="P2245"/>
          <cell r="Q2245"/>
          <cell r="R2245"/>
          <cell r="S2245"/>
          <cell r="T2245"/>
          <cell r="U2245"/>
          <cell r="V2245" t="str">
            <v>pomer</v>
          </cell>
          <cell r="W2245"/>
          <cell r="X2245"/>
          <cell r="Y2245" t="str">
            <v>(:)</v>
          </cell>
          <cell r="Z2245" t="str">
            <v/>
          </cell>
          <cell r="AA2245" t="str">
            <v/>
          </cell>
          <cell r="AB2245"/>
          <cell r="AC2245" t="e">
            <v>#VALUE!</v>
          </cell>
          <cell r="AD2245" t="e">
            <v>#VALUE!</v>
          </cell>
        </row>
        <row r="2246">
          <cell r="A2246"/>
          <cell r="B2246"/>
          <cell r="E2246"/>
          <cell r="F2246"/>
          <cell r="G2246" t="str">
            <v>Time out</v>
          </cell>
          <cell r="H2246" t="str">
            <v>Príjem</v>
          </cell>
          <cell r="I2246"/>
          <cell r="J2246"/>
          <cell r="K2246"/>
          <cell r="L2246"/>
          <cell r="M2246"/>
          <cell r="N2246">
            <v>1</v>
          </cell>
          <cell r="O2246">
            <v>2</v>
          </cell>
          <cell r="P2246">
            <v>3</v>
          </cell>
          <cell r="Q2246">
            <v>4</v>
          </cell>
          <cell r="R2246">
            <v>5</v>
          </cell>
          <cell r="S2246">
            <v>6</v>
          </cell>
          <cell r="T2246">
            <v>7</v>
          </cell>
          <cell r="U2246"/>
          <cell r="V2246" t="str">
            <v>setov</v>
          </cell>
          <cell r="W2246"/>
          <cell r="X2246"/>
          <cell r="Z2246"/>
          <cell r="AA2246"/>
          <cell r="AB2246"/>
          <cell r="AC2246"/>
          <cell r="AD2246"/>
        </row>
        <row r="2247">
          <cell r="A2247" t="e">
            <v>#VALUE!</v>
          </cell>
          <cell r="B2247"/>
          <cell r="E2247" t="str">
            <v>Stôl:</v>
          </cell>
          <cell r="F2247" t="e">
            <v>#VALUE!</v>
          </cell>
          <cell r="G2247"/>
          <cell r="H2247"/>
          <cell r="I2247" t="e">
            <v>#VALUE!</v>
          </cell>
          <cell r="J2247"/>
          <cell r="K2247"/>
          <cell r="L2247"/>
          <cell r="M2247"/>
          <cell r="N2247" t="str">
            <v xml:space="preserve"> </v>
          </cell>
          <cell r="O2247" t="str">
            <v xml:space="preserve"> </v>
          </cell>
          <cell r="P2247" t="str">
            <v xml:space="preserve"> </v>
          </cell>
          <cell r="Q2247" t="str">
            <v xml:space="preserve"> </v>
          </cell>
          <cell r="R2247"/>
          <cell r="S2247"/>
          <cell r="T2247"/>
          <cell r="U2247"/>
          <cell r="V2247" t="str">
            <v/>
          </cell>
          <cell r="W2247"/>
          <cell r="X2247"/>
          <cell r="Z2247"/>
          <cell r="AA2247"/>
          <cell r="AB2247"/>
          <cell r="AC2247"/>
          <cell r="AD2247"/>
        </row>
        <row r="2248">
          <cell r="A2248"/>
          <cell r="B2248"/>
          <cell r="E2248"/>
          <cell r="F2248"/>
          <cell r="G2248"/>
          <cell r="H2248"/>
          <cell r="I2248"/>
          <cell r="J2248"/>
          <cell r="K2248"/>
          <cell r="L2248"/>
          <cell r="M2248"/>
          <cell r="N2248"/>
          <cell r="O2248"/>
          <cell r="P2248"/>
          <cell r="Q2248"/>
          <cell r="R2248"/>
          <cell r="S2248"/>
          <cell r="T2248"/>
          <cell r="U2248"/>
          <cell r="V2248"/>
          <cell r="W2248"/>
          <cell r="X2248"/>
          <cell r="Z2248"/>
          <cell r="AA2248"/>
          <cell r="AB2248"/>
          <cell r="AC2248"/>
          <cell r="AD2248"/>
        </row>
        <row r="2249">
          <cell r="A2249"/>
          <cell r="B2249"/>
          <cell r="E2249" t="str">
            <v>Dátum:</v>
          </cell>
          <cell r="F2249">
            <v>43729</v>
          </cell>
          <cell r="G2249"/>
          <cell r="H2249"/>
          <cell r="I2249"/>
          <cell r="J2249"/>
          <cell r="K2249"/>
          <cell r="L2249"/>
          <cell r="M2249"/>
          <cell r="N2249"/>
          <cell r="O2249"/>
          <cell r="P2249"/>
          <cell r="Q2249"/>
          <cell r="R2249"/>
          <cell r="S2249"/>
          <cell r="T2249"/>
          <cell r="U2249"/>
          <cell r="V2249"/>
          <cell r="W2249"/>
          <cell r="X2249"/>
          <cell r="Z2249"/>
          <cell r="AA2249"/>
          <cell r="AB2249"/>
          <cell r="AC2249"/>
          <cell r="AD2249"/>
        </row>
        <row r="2250">
          <cell r="A2250" t="e">
            <v>#VALUE!</v>
          </cell>
          <cell r="B2250"/>
          <cell r="E2250" t="str">
            <v>Čas:</v>
          </cell>
          <cell r="F2250"/>
          <cell r="G2250"/>
          <cell r="H2250"/>
          <cell r="I2250" t="e">
            <v>#VALUE!</v>
          </cell>
          <cell r="J2250"/>
          <cell r="K2250"/>
          <cell r="L2250"/>
          <cell r="M2250"/>
          <cell r="N2250" t="str">
            <v xml:space="preserve"> </v>
          </cell>
          <cell r="O2250" t="str">
            <v xml:space="preserve"> </v>
          </cell>
          <cell r="P2250" t="str">
            <v xml:space="preserve"> </v>
          </cell>
          <cell r="Q2250" t="str">
            <v xml:space="preserve"> </v>
          </cell>
          <cell r="R2250"/>
          <cell r="S2250"/>
          <cell r="T2250"/>
          <cell r="U2250"/>
          <cell r="V2250" t="str">
            <v/>
          </cell>
          <cell r="W2250"/>
          <cell r="X2250"/>
          <cell r="Z2250"/>
          <cell r="AA2250"/>
          <cell r="AB2250"/>
          <cell r="AC2250"/>
          <cell r="AD2250"/>
        </row>
        <row r="2251">
          <cell r="A2251"/>
          <cell r="B2251"/>
          <cell r="E2251"/>
          <cell r="F2251"/>
          <cell r="G2251"/>
          <cell r="H2251"/>
          <cell r="I2251"/>
          <cell r="J2251"/>
          <cell r="K2251"/>
          <cell r="L2251"/>
          <cell r="M2251"/>
          <cell r="N2251"/>
          <cell r="O2251"/>
          <cell r="P2251"/>
          <cell r="Q2251"/>
          <cell r="R2251"/>
          <cell r="S2251"/>
          <cell r="T2251"/>
          <cell r="U2251"/>
          <cell r="V2251"/>
          <cell r="W2251"/>
          <cell r="X2251"/>
          <cell r="Z2251"/>
          <cell r="AA2251"/>
          <cell r="AB2251"/>
          <cell r="AC2251"/>
          <cell r="AD2251"/>
        </row>
        <row r="2252">
          <cell r="A2252"/>
          <cell r="B2252"/>
          <cell r="E2252" t="str">
            <v>Kategória :</v>
          </cell>
          <cell r="F2252" t="str">
            <v>NMŽky</v>
          </cell>
          <cell r="G2252"/>
          <cell r="H2252"/>
          <cell r="I2252"/>
          <cell r="J2252"/>
          <cell r="K2252"/>
          <cell r="L2252"/>
          <cell r="M2252"/>
          <cell r="N2252"/>
          <cell r="O2252"/>
          <cell r="P2252"/>
          <cell r="Q2252"/>
          <cell r="R2252"/>
          <cell r="S2252"/>
          <cell r="T2252"/>
          <cell r="U2252"/>
          <cell r="V2252"/>
          <cell r="W2252"/>
          <cell r="X2252"/>
          <cell r="Z2252"/>
          <cell r="AA2252"/>
          <cell r="AB2252"/>
          <cell r="AC2252"/>
          <cell r="AD2252"/>
        </row>
        <row r="2253">
          <cell r="A2253"/>
          <cell r="B2253"/>
          <cell r="E2253"/>
          <cell r="F2253"/>
          <cell r="G2253"/>
          <cell r="H2253"/>
          <cell r="I2253" t="str">
            <v>Rozhodca</v>
          </cell>
          <cell r="J2253"/>
          <cell r="K2253"/>
          <cell r="L2253"/>
          <cell r="M2253"/>
          <cell r="N2253"/>
          <cell r="O2253"/>
          <cell r="P2253" t="str">
            <v>Víťaz</v>
          </cell>
          <cell r="Q2253"/>
          <cell r="R2253"/>
          <cell r="S2253"/>
          <cell r="T2253"/>
          <cell r="U2253"/>
          <cell r="V2253"/>
          <cell r="W2253"/>
          <cell r="X2253"/>
          <cell r="Z2253"/>
          <cell r="AA2253"/>
          <cell r="AB2253"/>
          <cell r="AC2253"/>
          <cell r="AD2253"/>
        </row>
        <row r="2254">
          <cell r="A2254"/>
          <cell r="B2254"/>
          <cell r="E2254" t="str">
            <v>Skupina :</v>
          </cell>
          <cell r="F2254" t="e">
            <v>#VALUE!</v>
          </cell>
          <cell r="G2254"/>
          <cell r="H2254"/>
          <cell r="I2254" t="e">
            <v>#VALUE!</v>
          </cell>
          <cell r="J2254"/>
          <cell r="K2254"/>
          <cell r="L2254"/>
          <cell r="M2254"/>
          <cell r="N2254" t="e">
            <v>#VALUE!</v>
          </cell>
          <cell r="O2254"/>
          <cell r="P2254"/>
          <cell r="Q2254"/>
          <cell r="R2254"/>
          <cell r="S2254"/>
          <cell r="T2254"/>
          <cell r="U2254"/>
          <cell r="V2254"/>
          <cell r="W2254"/>
          <cell r="X2254"/>
          <cell r="Z2254"/>
          <cell r="AA2254"/>
          <cell r="AB2254"/>
          <cell r="AC2254"/>
          <cell r="AD2254"/>
        </row>
        <row r="2255">
          <cell r="A2255"/>
          <cell r="B2255"/>
          <cell r="E2255"/>
          <cell r="F2255"/>
          <cell r="G2255"/>
          <cell r="H2255"/>
          <cell r="I2255"/>
          <cell r="J2255"/>
          <cell r="K2255"/>
          <cell r="L2255"/>
          <cell r="M2255"/>
          <cell r="N2255"/>
          <cell r="O2255"/>
          <cell r="P2255"/>
          <cell r="Q2255"/>
          <cell r="R2255"/>
          <cell r="S2255"/>
          <cell r="T2255"/>
          <cell r="U2255"/>
          <cell r="V2255"/>
          <cell r="W2255"/>
          <cell r="X2255"/>
          <cell r="Z2255"/>
          <cell r="AA2255"/>
          <cell r="AB2255"/>
          <cell r="AC2255"/>
          <cell r="AD2255"/>
        </row>
        <row r="2256">
          <cell r="A2256"/>
          <cell r="B2256"/>
          <cell r="E2256" t="str">
            <v>Zápas:</v>
          </cell>
          <cell r="F2256" t="e">
            <v>#VALUE!</v>
          </cell>
          <cell r="G2256"/>
          <cell r="H2256"/>
          <cell r="I2256"/>
          <cell r="J2256"/>
          <cell r="K2256"/>
          <cell r="L2256"/>
          <cell r="M2256"/>
          <cell r="N2256"/>
          <cell r="O2256"/>
          <cell r="P2256"/>
          <cell r="Q2256"/>
          <cell r="R2256"/>
          <cell r="S2256"/>
          <cell r="T2256"/>
          <cell r="U2256"/>
          <cell r="V2256"/>
          <cell r="W2256"/>
          <cell r="X2256"/>
          <cell r="Z2256"/>
          <cell r="AA2256"/>
          <cell r="AB2256"/>
          <cell r="AC2256"/>
          <cell r="AD2256"/>
        </row>
        <row r="2257">
          <cell r="A2257"/>
          <cell r="B2257"/>
          <cell r="E2257"/>
          <cell r="F2257"/>
          <cell r="G2257"/>
          <cell r="H2257" t="str">
            <v>Udelené karty - priestupok</v>
          </cell>
          <cell r="I2257"/>
          <cell r="J2257"/>
          <cell r="K2257"/>
          <cell r="L2257"/>
          <cell r="M2257"/>
          <cell r="N2257"/>
          <cell r="O2257"/>
          <cell r="P2257"/>
          <cell r="Q2257"/>
          <cell r="R2257"/>
          <cell r="S2257"/>
          <cell r="T2257"/>
          <cell r="U2257"/>
          <cell r="V2257"/>
          <cell r="W2257"/>
          <cell r="X2257"/>
          <cell r="Z2257"/>
          <cell r="AA2257"/>
          <cell r="AB2257"/>
          <cell r="AC2257"/>
          <cell r="AD2257"/>
        </row>
        <row r="2258">
          <cell r="A2258"/>
          <cell r="B2258"/>
          <cell r="E2258"/>
          <cell r="F2258"/>
          <cell r="G2258"/>
          <cell r="H2258"/>
          <cell r="I2258"/>
          <cell r="J2258"/>
          <cell r="K2258"/>
          <cell r="L2258"/>
          <cell r="M2258"/>
          <cell r="N2258"/>
          <cell r="O2258"/>
          <cell r="P2258"/>
          <cell r="Q2258"/>
          <cell r="R2258"/>
          <cell r="S2258"/>
          <cell r="T2258"/>
          <cell r="U2258"/>
          <cell r="V2258"/>
          <cell r="W2258"/>
          <cell r="X2258"/>
          <cell r="Z2258"/>
          <cell r="AA2258"/>
          <cell r="AB2258"/>
          <cell r="AC2258"/>
          <cell r="AD2258"/>
        </row>
        <row r="2259">
          <cell r="A2259"/>
          <cell r="B2259"/>
          <cell r="E2259"/>
          <cell r="F2259"/>
          <cell r="G2259"/>
          <cell r="H2259"/>
          <cell r="I2259" t="e">
            <v>#VALUE!</v>
          </cell>
          <cell r="J2259"/>
          <cell r="K2259"/>
          <cell r="L2259"/>
          <cell r="M2259"/>
          <cell r="N2259"/>
          <cell r="O2259"/>
          <cell r="P2259" t="e">
            <v>#VALUE!</v>
          </cell>
          <cell r="Q2259"/>
          <cell r="R2259"/>
          <cell r="S2259"/>
          <cell r="T2259"/>
          <cell r="U2259"/>
          <cell r="V2259"/>
          <cell r="W2259"/>
          <cell r="X2259"/>
          <cell r="Z2259"/>
          <cell r="AA2259"/>
          <cell r="AB2259"/>
          <cell r="AC2259"/>
          <cell r="AD2259"/>
        </row>
        <row r="2260">
          <cell r="A2260"/>
          <cell r="B2260"/>
          <cell r="E2260"/>
          <cell r="F2260"/>
          <cell r="G2260"/>
          <cell r="H2260" t="str">
            <v>Ž</v>
          </cell>
          <cell r="I2260"/>
          <cell r="J2260"/>
          <cell r="K2260"/>
          <cell r="L2260"/>
          <cell r="M2260"/>
          <cell r="N2260"/>
          <cell r="O2260" t="str">
            <v>Ž</v>
          </cell>
          <cell r="P2260"/>
          <cell r="Q2260"/>
          <cell r="R2260"/>
          <cell r="S2260"/>
          <cell r="T2260"/>
          <cell r="U2260"/>
          <cell r="V2260"/>
          <cell r="W2260"/>
          <cell r="X2260"/>
          <cell r="Z2260"/>
          <cell r="AA2260"/>
          <cell r="AB2260"/>
          <cell r="AC2260"/>
          <cell r="AD2260"/>
        </row>
        <row r="2261">
          <cell r="A2261"/>
          <cell r="B2261"/>
          <cell r="E2261"/>
          <cell r="F2261"/>
          <cell r="G2261"/>
          <cell r="H2261" t="str">
            <v>ŽČ</v>
          </cell>
          <cell r="I2261"/>
          <cell r="J2261"/>
          <cell r="K2261"/>
          <cell r="L2261"/>
          <cell r="M2261"/>
          <cell r="N2261"/>
          <cell r="O2261" t="str">
            <v>ŽČ</v>
          </cell>
          <cell r="P2261"/>
          <cell r="Q2261"/>
          <cell r="R2261"/>
          <cell r="S2261"/>
          <cell r="T2261"/>
          <cell r="U2261"/>
          <cell r="V2261"/>
          <cell r="W2261"/>
          <cell r="X2261"/>
          <cell r="Z2261"/>
          <cell r="AA2261"/>
          <cell r="AB2261"/>
          <cell r="AC2261"/>
          <cell r="AD2261"/>
        </row>
        <row r="2262">
          <cell r="A2262"/>
          <cell r="B2262"/>
          <cell r="E2262"/>
          <cell r="F2262"/>
          <cell r="G2262"/>
          <cell r="H2262" t="str">
            <v>ŽČ</v>
          </cell>
          <cell r="I2262"/>
          <cell r="J2262"/>
          <cell r="K2262"/>
          <cell r="L2262"/>
          <cell r="M2262"/>
          <cell r="N2262"/>
          <cell r="O2262" t="str">
            <v>ŽČ</v>
          </cell>
          <cell r="P2262"/>
          <cell r="Q2262"/>
          <cell r="R2262"/>
          <cell r="S2262"/>
          <cell r="T2262"/>
          <cell r="U2262"/>
          <cell r="V2262"/>
          <cell r="W2262"/>
          <cell r="X2262"/>
          <cell r="Z2262"/>
          <cell r="AA2262"/>
          <cell r="AB2262"/>
          <cell r="AC2262"/>
          <cell r="AD2262"/>
        </row>
        <row r="2263">
          <cell r="A2263"/>
          <cell r="B2263"/>
          <cell r="E2263"/>
          <cell r="F2263"/>
          <cell r="G2263"/>
          <cell r="H2263"/>
          <cell r="I2263"/>
          <cell r="J2263"/>
          <cell r="K2263"/>
          <cell r="L2263"/>
          <cell r="M2263"/>
          <cell r="N2263"/>
          <cell r="O2263"/>
          <cell r="P2263"/>
          <cell r="Q2263"/>
          <cell r="R2263"/>
          <cell r="S2263"/>
          <cell r="T2263"/>
          <cell r="U2263"/>
          <cell r="V2263"/>
          <cell r="W2263"/>
          <cell r="X2263"/>
          <cell r="Z2263"/>
          <cell r="AA2263"/>
          <cell r="AB2263"/>
          <cell r="AC2263"/>
          <cell r="AD2263"/>
        </row>
        <row r="2264">
          <cell r="A2264"/>
          <cell r="B2264"/>
          <cell r="C2264"/>
          <cell r="D2264"/>
          <cell r="E2264"/>
          <cell r="F2264"/>
          <cell r="G2264"/>
          <cell r="H2264"/>
          <cell r="I2264"/>
          <cell r="J2264"/>
          <cell r="K2264"/>
          <cell r="L2264"/>
          <cell r="M2264"/>
          <cell r="N2264"/>
          <cell r="O2264"/>
          <cell r="P2264"/>
          <cell r="Q2264"/>
          <cell r="R2264"/>
          <cell r="S2264"/>
          <cell r="T2264"/>
          <cell r="U2264"/>
          <cell r="V2264"/>
          <cell r="W2264"/>
          <cell r="X2264"/>
          <cell r="Y2264"/>
          <cell r="Z2264"/>
          <cell r="AA2264"/>
          <cell r="AB2264"/>
          <cell r="AC2264"/>
          <cell r="AD2264"/>
        </row>
        <row r="2265">
          <cell r="A2265" t="e">
            <v>#VALUE!</v>
          </cell>
          <cell r="B2265"/>
          <cell r="E2265" t="str">
            <v xml:space="preserve">zápas č. </v>
          </cell>
          <cell r="F2265" t="e">
            <v>#VALUE!</v>
          </cell>
          <cell r="G2265"/>
          <cell r="H2265" t="str">
            <v>Servis</v>
          </cell>
          <cell r="I2265"/>
          <cell r="J2265"/>
          <cell r="K2265"/>
          <cell r="L2265"/>
          <cell r="M2265"/>
          <cell r="N2265"/>
          <cell r="O2265"/>
          <cell r="P2265"/>
          <cell r="Q2265"/>
          <cell r="R2265"/>
          <cell r="S2265"/>
          <cell r="T2265"/>
          <cell r="U2265"/>
          <cell r="V2265" t="str">
            <v>pomer</v>
          </cell>
          <cell r="W2265"/>
          <cell r="X2265"/>
          <cell r="Y2265" t="str">
            <v>(:)</v>
          </cell>
          <cell r="Z2265" t="str">
            <v/>
          </cell>
          <cell r="AA2265" t="str">
            <v/>
          </cell>
          <cell r="AB2265"/>
          <cell r="AC2265" t="e">
            <v>#VALUE!</v>
          </cell>
          <cell r="AD2265" t="e">
            <v>#VALUE!</v>
          </cell>
        </row>
        <row r="2266">
          <cell r="A2266"/>
          <cell r="B2266"/>
          <cell r="E2266"/>
          <cell r="F2266"/>
          <cell r="G2266" t="str">
            <v>Time out</v>
          </cell>
          <cell r="H2266" t="str">
            <v>Príjem</v>
          </cell>
          <cell r="I2266"/>
          <cell r="J2266"/>
          <cell r="K2266"/>
          <cell r="L2266"/>
          <cell r="M2266"/>
          <cell r="N2266">
            <v>1</v>
          </cell>
          <cell r="O2266">
            <v>2</v>
          </cell>
          <cell r="P2266">
            <v>3</v>
          </cell>
          <cell r="Q2266">
            <v>4</v>
          </cell>
          <cell r="R2266">
            <v>5</v>
          </cell>
          <cell r="S2266">
            <v>6</v>
          </cell>
          <cell r="T2266">
            <v>7</v>
          </cell>
          <cell r="U2266"/>
          <cell r="V2266" t="str">
            <v>setov</v>
          </cell>
          <cell r="W2266"/>
          <cell r="X2266"/>
          <cell r="Z2266"/>
          <cell r="AA2266"/>
          <cell r="AB2266"/>
          <cell r="AC2266"/>
          <cell r="AD2266"/>
        </row>
        <row r="2267">
          <cell r="A2267" t="e">
            <v>#VALUE!</v>
          </cell>
          <cell r="B2267"/>
          <cell r="E2267" t="str">
            <v>Stôl:</v>
          </cell>
          <cell r="F2267" t="e">
            <v>#VALUE!</v>
          </cell>
          <cell r="G2267"/>
          <cell r="H2267"/>
          <cell r="I2267" t="e">
            <v>#VALUE!</v>
          </cell>
          <cell r="J2267"/>
          <cell r="K2267"/>
          <cell r="L2267"/>
          <cell r="M2267"/>
          <cell r="N2267" t="str">
            <v xml:space="preserve"> </v>
          </cell>
          <cell r="O2267" t="str">
            <v xml:space="preserve"> </v>
          </cell>
          <cell r="P2267" t="str">
            <v xml:space="preserve"> </v>
          </cell>
          <cell r="Q2267" t="str">
            <v xml:space="preserve"> </v>
          </cell>
          <cell r="R2267"/>
          <cell r="S2267"/>
          <cell r="T2267"/>
          <cell r="U2267"/>
          <cell r="V2267" t="str">
            <v/>
          </cell>
          <cell r="W2267"/>
          <cell r="X2267"/>
          <cell r="Z2267"/>
          <cell r="AA2267"/>
          <cell r="AB2267"/>
          <cell r="AC2267"/>
          <cell r="AD2267"/>
        </row>
        <row r="2268">
          <cell r="A2268"/>
          <cell r="B2268"/>
          <cell r="E2268"/>
          <cell r="F2268"/>
          <cell r="G2268"/>
          <cell r="H2268"/>
          <cell r="I2268"/>
          <cell r="J2268"/>
          <cell r="K2268"/>
          <cell r="L2268"/>
          <cell r="M2268"/>
          <cell r="N2268"/>
          <cell r="O2268"/>
          <cell r="P2268"/>
          <cell r="Q2268"/>
          <cell r="R2268"/>
          <cell r="S2268"/>
          <cell r="T2268"/>
          <cell r="U2268"/>
          <cell r="V2268"/>
          <cell r="W2268"/>
          <cell r="X2268"/>
          <cell r="Z2268"/>
          <cell r="AA2268"/>
          <cell r="AB2268"/>
          <cell r="AC2268"/>
          <cell r="AD2268"/>
        </row>
        <row r="2269">
          <cell r="A2269"/>
          <cell r="B2269"/>
          <cell r="E2269" t="str">
            <v>Dátum:</v>
          </cell>
          <cell r="F2269">
            <v>43729</v>
          </cell>
          <cell r="G2269"/>
          <cell r="H2269"/>
          <cell r="I2269"/>
          <cell r="J2269"/>
          <cell r="K2269"/>
          <cell r="L2269"/>
          <cell r="M2269"/>
          <cell r="N2269"/>
          <cell r="O2269"/>
          <cell r="P2269"/>
          <cell r="Q2269"/>
          <cell r="R2269"/>
          <cell r="S2269"/>
          <cell r="T2269"/>
          <cell r="U2269"/>
          <cell r="V2269"/>
          <cell r="W2269"/>
          <cell r="X2269"/>
          <cell r="Z2269"/>
          <cell r="AA2269"/>
          <cell r="AB2269"/>
          <cell r="AC2269"/>
          <cell r="AD2269"/>
        </row>
        <row r="2270">
          <cell r="A2270" t="e">
            <v>#VALUE!</v>
          </cell>
          <cell r="B2270"/>
          <cell r="E2270" t="str">
            <v>Čas:</v>
          </cell>
          <cell r="F2270"/>
          <cell r="G2270"/>
          <cell r="H2270"/>
          <cell r="I2270" t="e">
            <v>#VALUE!</v>
          </cell>
          <cell r="J2270"/>
          <cell r="K2270"/>
          <cell r="L2270"/>
          <cell r="M2270"/>
          <cell r="N2270" t="str">
            <v xml:space="preserve"> </v>
          </cell>
          <cell r="O2270" t="str">
            <v xml:space="preserve"> </v>
          </cell>
          <cell r="P2270" t="str">
            <v xml:space="preserve"> </v>
          </cell>
          <cell r="Q2270" t="str">
            <v xml:space="preserve"> </v>
          </cell>
          <cell r="R2270"/>
          <cell r="S2270"/>
          <cell r="T2270"/>
          <cell r="U2270"/>
          <cell r="V2270" t="str">
            <v/>
          </cell>
          <cell r="W2270"/>
          <cell r="X2270"/>
          <cell r="Z2270"/>
          <cell r="AA2270"/>
          <cell r="AB2270"/>
          <cell r="AC2270"/>
          <cell r="AD2270"/>
        </row>
        <row r="2271">
          <cell r="A2271"/>
          <cell r="B2271"/>
          <cell r="E2271"/>
          <cell r="F2271"/>
          <cell r="G2271"/>
          <cell r="H2271"/>
          <cell r="I2271"/>
          <cell r="J2271"/>
          <cell r="K2271"/>
          <cell r="L2271"/>
          <cell r="M2271"/>
          <cell r="N2271"/>
          <cell r="O2271"/>
          <cell r="P2271"/>
          <cell r="Q2271"/>
          <cell r="R2271"/>
          <cell r="S2271"/>
          <cell r="T2271"/>
          <cell r="U2271"/>
          <cell r="V2271"/>
          <cell r="W2271"/>
          <cell r="X2271"/>
          <cell r="Z2271"/>
          <cell r="AA2271"/>
          <cell r="AB2271"/>
          <cell r="AC2271"/>
          <cell r="AD2271"/>
        </row>
        <row r="2272">
          <cell r="A2272"/>
          <cell r="B2272"/>
          <cell r="E2272" t="str">
            <v>Kategória :</v>
          </cell>
          <cell r="F2272" t="str">
            <v>NMŽky</v>
          </cell>
          <cell r="G2272"/>
          <cell r="H2272"/>
          <cell r="I2272"/>
          <cell r="J2272"/>
          <cell r="K2272"/>
          <cell r="L2272"/>
          <cell r="M2272"/>
          <cell r="N2272"/>
          <cell r="O2272"/>
          <cell r="P2272"/>
          <cell r="Q2272"/>
          <cell r="R2272"/>
          <cell r="S2272"/>
          <cell r="T2272"/>
          <cell r="U2272"/>
          <cell r="V2272"/>
          <cell r="W2272"/>
          <cell r="X2272"/>
          <cell r="Z2272"/>
          <cell r="AA2272"/>
          <cell r="AB2272"/>
          <cell r="AC2272"/>
          <cell r="AD2272"/>
        </row>
        <row r="2273">
          <cell r="A2273"/>
          <cell r="B2273"/>
          <cell r="E2273"/>
          <cell r="F2273"/>
          <cell r="G2273"/>
          <cell r="H2273"/>
          <cell r="I2273" t="str">
            <v>Rozhodca</v>
          </cell>
          <cell r="J2273"/>
          <cell r="K2273"/>
          <cell r="L2273"/>
          <cell r="M2273"/>
          <cell r="N2273"/>
          <cell r="O2273"/>
          <cell r="P2273" t="str">
            <v>Víťaz</v>
          </cell>
          <cell r="Q2273"/>
          <cell r="R2273"/>
          <cell r="S2273"/>
          <cell r="T2273"/>
          <cell r="U2273"/>
          <cell r="V2273"/>
          <cell r="W2273"/>
          <cell r="X2273"/>
          <cell r="Z2273"/>
          <cell r="AA2273"/>
          <cell r="AB2273"/>
          <cell r="AC2273"/>
          <cell r="AD2273"/>
        </row>
        <row r="2274">
          <cell r="A2274"/>
          <cell r="B2274"/>
          <cell r="E2274" t="str">
            <v>Skupina :</v>
          </cell>
          <cell r="F2274" t="e">
            <v>#VALUE!</v>
          </cell>
          <cell r="G2274"/>
          <cell r="H2274"/>
          <cell r="I2274"/>
          <cell r="J2274"/>
          <cell r="K2274"/>
          <cell r="L2274"/>
          <cell r="M2274"/>
          <cell r="N2274" t="e">
            <v>#VALUE!</v>
          </cell>
          <cell r="O2274"/>
          <cell r="P2274"/>
          <cell r="Q2274"/>
          <cell r="R2274"/>
          <cell r="S2274"/>
          <cell r="T2274"/>
          <cell r="U2274"/>
          <cell r="V2274"/>
          <cell r="W2274"/>
          <cell r="X2274"/>
          <cell r="Z2274"/>
          <cell r="AA2274"/>
          <cell r="AB2274"/>
          <cell r="AC2274"/>
          <cell r="AD2274"/>
        </row>
        <row r="2275">
          <cell r="A2275"/>
          <cell r="B2275"/>
          <cell r="E2275"/>
          <cell r="F2275"/>
          <cell r="G2275"/>
          <cell r="H2275"/>
          <cell r="I2275"/>
          <cell r="J2275"/>
          <cell r="K2275"/>
          <cell r="L2275"/>
          <cell r="M2275"/>
          <cell r="N2275"/>
          <cell r="O2275"/>
          <cell r="P2275"/>
          <cell r="Q2275"/>
          <cell r="R2275"/>
          <cell r="S2275"/>
          <cell r="T2275"/>
          <cell r="U2275"/>
          <cell r="V2275"/>
          <cell r="W2275"/>
          <cell r="X2275"/>
          <cell r="Z2275"/>
          <cell r="AA2275"/>
          <cell r="AB2275"/>
          <cell r="AC2275"/>
          <cell r="AD2275"/>
        </row>
        <row r="2276">
          <cell r="A2276"/>
          <cell r="B2276"/>
          <cell r="E2276" t="str">
            <v>Zápas:</v>
          </cell>
          <cell r="F2276" t="e">
            <v>#VALUE!</v>
          </cell>
          <cell r="G2276"/>
          <cell r="H2276"/>
          <cell r="I2276"/>
          <cell r="J2276"/>
          <cell r="K2276"/>
          <cell r="L2276"/>
          <cell r="M2276"/>
          <cell r="N2276"/>
          <cell r="O2276"/>
          <cell r="P2276"/>
          <cell r="Q2276"/>
          <cell r="R2276"/>
          <cell r="S2276"/>
          <cell r="T2276"/>
          <cell r="U2276"/>
          <cell r="V2276"/>
          <cell r="W2276"/>
          <cell r="X2276"/>
          <cell r="Z2276"/>
          <cell r="AA2276"/>
          <cell r="AB2276"/>
          <cell r="AC2276"/>
          <cell r="AD2276"/>
        </row>
        <row r="2277">
          <cell r="A2277"/>
          <cell r="B2277"/>
          <cell r="E2277"/>
          <cell r="F2277"/>
          <cell r="G2277"/>
          <cell r="H2277" t="str">
            <v>Udelené karty - priestupok</v>
          </cell>
          <cell r="I2277"/>
          <cell r="J2277"/>
          <cell r="K2277"/>
          <cell r="L2277"/>
          <cell r="M2277"/>
          <cell r="N2277"/>
          <cell r="O2277"/>
          <cell r="P2277"/>
          <cell r="Q2277"/>
          <cell r="R2277"/>
          <cell r="S2277"/>
          <cell r="T2277"/>
          <cell r="U2277"/>
          <cell r="V2277"/>
          <cell r="W2277"/>
          <cell r="X2277"/>
          <cell r="Z2277"/>
          <cell r="AA2277"/>
          <cell r="AB2277"/>
          <cell r="AC2277"/>
          <cell r="AD2277"/>
        </row>
        <row r="2278">
          <cell r="A2278"/>
          <cell r="B2278"/>
          <cell r="E2278"/>
          <cell r="F2278"/>
          <cell r="G2278"/>
          <cell r="H2278"/>
          <cell r="I2278"/>
          <cell r="J2278"/>
          <cell r="K2278"/>
          <cell r="L2278"/>
          <cell r="M2278"/>
          <cell r="N2278"/>
          <cell r="O2278"/>
          <cell r="P2278"/>
          <cell r="Q2278"/>
          <cell r="R2278"/>
          <cell r="S2278"/>
          <cell r="T2278"/>
          <cell r="U2278"/>
          <cell r="V2278"/>
          <cell r="W2278"/>
          <cell r="X2278"/>
          <cell r="Z2278"/>
          <cell r="AA2278"/>
          <cell r="AB2278"/>
          <cell r="AC2278"/>
          <cell r="AD2278"/>
        </row>
        <row r="2279">
          <cell r="A2279"/>
          <cell r="B2279"/>
          <cell r="E2279"/>
          <cell r="F2279"/>
          <cell r="G2279"/>
          <cell r="H2279"/>
          <cell r="I2279" t="e">
            <v>#VALUE!</v>
          </cell>
          <cell r="J2279"/>
          <cell r="K2279"/>
          <cell r="L2279"/>
          <cell r="M2279"/>
          <cell r="N2279"/>
          <cell r="O2279"/>
          <cell r="P2279" t="e">
            <v>#VALUE!</v>
          </cell>
          <cell r="Q2279"/>
          <cell r="R2279"/>
          <cell r="S2279"/>
          <cell r="T2279"/>
          <cell r="U2279"/>
          <cell r="V2279"/>
          <cell r="W2279"/>
          <cell r="X2279"/>
          <cell r="Z2279"/>
          <cell r="AA2279"/>
          <cell r="AB2279"/>
          <cell r="AC2279"/>
          <cell r="AD2279"/>
        </row>
        <row r="2280">
          <cell r="A2280"/>
          <cell r="B2280"/>
          <cell r="E2280"/>
          <cell r="F2280"/>
          <cell r="G2280"/>
          <cell r="H2280" t="str">
            <v>Ž</v>
          </cell>
          <cell r="I2280"/>
          <cell r="J2280"/>
          <cell r="K2280"/>
          <cell r="L2280"/>
          <cell r="M2280"/>
          <cell r="N2280"/>
          <cell r="O2280" t="str">
            <v>Ž</v>
          </cell>
          <cell r="P2280"/>
          <cell r="Q2280"/>
          <cell r="R2280"/>
          <cell r="S2280"/>
          <cell r="T2280"/>
          <cell r="U2280"/>
          <cell r="V2280"/>
          <cell r="W2280"/>
          <cell r="X2280"/>
          <cell r="Z2280"/>
          <cell r="AA2280"/>
          <cell r="AB2280"/>
          <cell r="AC2280"/>
          <cell r="AD2280"/>
        </row>
        <row r="2281">
          <cell r="A2281"/>
          <cell r="B2281"/>
          <cell r="E2281"/>
          <cell r="F2281"/>
          <cell r="G2281"/>
          <cell r="H2281" t="str">
            <v>ŽČ</v>
          </cell>
          <cell r="I2281"/>
          <cell r="J2281"/>
          <cell r="K2281"/>
          <cell r="L2281"/>
          <cell r="M2281"/>
          <cell r="N2281"/>
          <cell r="O2281" t="str">
            <v>ŽČ</v>
          </cell>
          <cell r="P2281"/>
          <cell r="Q2281"/>
          <cell r="R2281"/>
          <cell r="S2281"/>
          <cell r="T2281"/>
          <cell r="U2281"/>
          <cell r="V2281"/>
          <cell r="W2281"/>
          <cell r="X2281"/>
          <cell r="Z2281"/>
          <cell r="AA2281"/>
          <cell r="AB2281"/>
          <cell r="AC2281"/>
          <cell r="AD2281"/>
        </row>
        <row r="2282">
          <cell r="A2282"/>
          <cell r="B2282"/>
          <cell r="E2282"/>
          <cell r="F2282"/>
          <cell r="G2282"/>
          <cell r="H2282" t="str">
            <v>ŽČ</v>
          </cell>
          <cell r="I2282"/>
          <cell r="J2282"/>
          <cell r="K2282"/>
          <cell r="L2282"/>
          <cell r="M2282"/>
          <cell r="N2282"/>
          <cell r="O2282" t="str">
            <v>ŽČ</v>
          </cell>
          <cell r="P2282"/>
          <cell r="Q2282"/>
          <cell r="R2282"/>
          <cell r="S2282"/>
          <cell r="T2282"/>
          <cell r="U2282"/>
          <cell r="V2282"/>
          <cell r="W2282"/>
          <cell r="X2282"/>
          <cell r="Z2282"/>
          <cell r="AA2282"/>
          <cell r="AB2282"/>
          <cell r="AC2282"/>
          <cell r="AD2282"/>
        </row>
        <row r="2283">
          <cell r="A2283"/>
          <cell r="B2283"/>
          <cell r="E2283"/>
          <cell r="F2283"/>
          <cell r="G2283"/>
          <cell r="H2283"/>
          <cell r="I2283"/>
          <cell r="J2283"/>
          <cell r="K2283"/>
          <cell r="L2283"/>
          <cell r="M2283"/>
          <cell r="N2283"/>
          <cell r="O2283"/>
          <cell r="P2283"/>
          <cell r="Q2283"/>
          <cell r="R2283"/>
          <cell r="S2283"/>
          <cell r="T2283"/>
          <cell r="U2283"/>
          <cell r="V2283"/>
          <cell r="W2283"/>
          <cell r="X2283"/>
          <cell r="Z2283"/>
          <cell r="AA2283"/>
          <cell r="AB2283"/>
          <cell r="AC2283"/>
          <cell r="AD2283"/>
        </row>
        <row r="2284">
          <cell r="A2284"/>
          <cell r="B2284"/>
          <cell r="C2284"/>
          <cell r="D2284"/>
          <cell r="E2284"/>
          <cell r="F2284"/>
          <cell r="G2284"/>
          <cell r="H2284"/>
          <cell r="I2284"/>
          <cell r="J2284"/>
          <cell r="K2284"/>
          <cell r="L2284"/>
          <cell r="M2284"/>
          <cell r="N2284"/>
          <cell r="O2284"/>
          <cell r="P2284"/>
          <cell r="Q2284"/>
          <cell r="R2284"/>
          <cell r="S2284"/>
          <cell r="T2284"/>
          <cell r="U2284"/>
          <cell r="V2284"/>
          <cell r="W2284"/>
          <cell r="X2284"/>
          <cell r="Y2284"/>
          <cell r="Z2284"/>
          <cell r="AA2284"/>
          <cell r="AB2284"/>
          <cell r="AC2284"/>
          <cell r="AD2284"/>
        </row>
        <row r="2285">
          <cell r="A2285" t="e">
            <v>#VALUE!</v>
          </cell>
          <cell r="B2285"/>
          <cell r="E2285" t="str">
            <v xml:space="preserve">zápas č. </v>
          </cell>
          <cell r="F2285" t="e">
            <v>#VALUE!</v>
          </cell>
          <cell r="G2285"/>
          <cell r="H2285" t="str">
            <v>Servis</v>
          </cell>
          <cell r="I2285"/>
          <cell r="J2285"/>
          <cell r="K2285"/>
          <cell r="L2285"/>
          <cell r="M2285"/>
          <cell r="N2285"/>
          <cell r="O2285"/>
          <cell r="P2285"/>
          <cell r="Q2285"/>
          <cell r="R2285"/>
          <cell r="S2285"/>
          <cell r="T2285"/>
          <cell r="U2285"/>
          <cell r="V2285" t="str">
            <v>pomer</v>
          </cell>
          <cell r="W2285"/>
          <cell r="X2285"/>
          <cell r="Y2285" t="str">
            <v>(:)</v>
          </cell>
          <cell r="Z2285" t="str">
            <v/>
          </cell>
          <cell r="AA2285" t="str">
            <v/>
          </cell>
          <cell r="AB2285"/>
          <cell r="AC2285" t="e">
            <v>#VALUE!</v>
          </cell>
          <cell r="AD2285" t="e">
            <v>#VALUE!</v>
          </cell>
        </row>
        <row r="2286">
          <cell r="A2286"/>
          <cell r="B2286"/>
          <cell r="E2286"/>
          <cell r="F2286"/>
          <cell r="G2286" t="str">
            <v>Time out</v>
          </cell>
          <cell r="H2286" t="str">
            <v>Príjem</v>
          </cell>
          <cell r="I2286"/>
          <cell r="J2286"/>
          <cell r="K2286"/>
          <cell r="L2286"/>
          <cell r="M2286"/>
          <cell r="N2286">
            <v>1</v>
          </cell>
          <cell r="O2286">
            <v>2</v>
          </cell>
          <cell r="P2286">
            <v>3</v>
          </cell>
          <cell r="Q2286">
            <v>4</v>
          </cell>
          <cell r="R2286">
            <v>5</v>
          </cell>
          <cell r="S2286">
            <v>6</v>
          </cell>
          <cell r="T2286">
            <v>7</v>
          </cell>
          <cell r="U2286"/>
          <cell r="V2286" t="str">
            <v>setov</v>
          </cell>
          <cell r="W2286"/>
          <cell r="X2286"/>
          <cell r="Z2286"/>
          <cell r="AA2286"/>
          <cell r="AB2286"/>
          <cell r="AC2286"/>
          <cell r="AD2286"/>
        </row>
        <row r="2287">
          <cell r="A2287" t="e">
            <v>#VALUE!</v>
          </cell>
          <cell r="B2287"/>
          <cell r="E2287" t="str">
            <v>Stôl:</v>
          </cell>
          <cell r="F2287" t="e">
            <v>#VALUE!</v>
          </cell>
          <cell r="G2287"/>
          <cell r="H2287"/>
          <cell r="I2287" t="e">
            <v>#VALUE!</v>
          </cell>
          <cell r="J2287"/>
          <cell r="K2287"/>
          <cell r="L2287"/>
          <cell r="M2287"/>
          <cell r="N2287" t="str">
            <v xml:space="preserve"> </v>
          </cell>
          <cell r="O2287" t="str">
            <v xml:space="preserve"> </v>
          </cell>
          <cell r="P2287" t="str">
            <v xml:space="preserve"> </v>
          </cell>
          <cell r="Q2287" t="str">
            <v xml:space="preserve"> </v>
          </cell>
          <cell r="R2287"/>
          <cell r="S2287"/>
          <cell r="T2287"/>
          <cell r="U2287"/>
          <cell r="V2287" t="str">
            <v/>
          </cell>
          <cell r="W2287"/>
          <cell r="X2287"/>
          <cell r="Z2287"/>
          <cell r="AA2287"/>
          <cell r="AB2287"/>
          <cell r="AC2287"/>
          <cell r="AD2287"/>
        </row>
        <row r="2288">
          <cell r="A2288"/>
          <cell r="B2288"/>
          <cell r="E2288"/>
          <cell r="F2288"/>
          <cell r="G2288"/>
          <cell r="H2288"/>
          <cell r="I2288"/>
          <cell r="J2288"/>
          <cell r="K2288"/>
          <cell r="L2288"/>
          <cell r="M2288"/>
          <cell r="N2288"/>
          <cell r="O2288"/>
          <cell r="P2288"/>
          <cell r="Q2288"/>
          <cell r="R2288"/>
          <cell r="S2288"/>
          <cell r="T2288"/>
          <cell r="U2288"/>
          <cell r="V2288"/>
          <cell r="W2288"/>
          <cell r="X2288"/>
          <cell r="Z2288"/>
          <cell r="AA2288"/>
          <cell r="AB2288"/>
          <cell r="AC2288"/>
          <cell r="AD2288"/>
        </row>
        <row r="2289">
          <cell r="A2289"/>
          <cell r="B2289"/>
          <cell r="E2289" t="str">
            <v>Dátum:</v>
          </cell>
          <cell r="F2289">
            <v>43729</v>
          </cell>
          <cell r="G2289"/>
          <cell r="H2289"/>
          <cell r="I2289"/>
          <cell r="J2289"/>
          <cell r="K2289"/>
          <cell r="L2289"/>
          <cell r="M2289"/>
          <cell r="N2289"/>
          <cell r="O2289"/>
          <cell r="P2289"/>
          <cell r="Q2289"/>
          <cell r="R2289"/>
          <cell r="S2289"/>
          <cell r="T2289"/>
          <cell r="U2289"/>
          <cell r="V2289"/>
          <cell r="W2289"/>
          <cell r="X2289"/>
          <cell r="Z2289"/>
          <cell r="AA2289"/>
          <cell r="AB2289"/>
          <cell r="AC2289"/>
          <cell r="AD2289"/>
        </row>
        <row r="2290">
          <cell r="A2290" t="e">
            <v>#VALUE!</v>
          </cell>
          <cell r="B2290"/>
          <cell r="E2290" t="str">
            <v>Čas:</v>
          </cell>
          <cell r="F2290"/>
          <cell r="G2290"/>
          <cell r="H2290"/>
          <cell r="I2290" t="e">
            <v>#VALUE!</v>
          </cell>
          <cell r="J2290"/>
          <cell r="K2290"/>
          <cell r="L2290"/>
          <cell r="M2290"/>
          <cell r="N2290" t="str">
            <v xml:space="preserve"> </v>
          </cell>
          <cell r="O2290" t="str">
            <v xml:space="preserve"> </v>
          </cell>
          <cell r="P2290" t="str">
            <v xml:space="preserve"> </v>
          </cell>
          <cell r="Q2290" t="str">
            <v xml:space="preserve"> </v>
          </cell>
          <cell r="R2290"/>
          <cell r="S2290"/>
          <cell r="T2290"/>
          <cell r="U2290"/>
          <cell r="V2290" t="str">
            <v/>
          </cell>
          <cell r="W2290"/>
          <cell r="X2290"/>
          <cell r="Z2290"/>
          <cell r="AA2290"/>
          <cell r="AB2290"/>
          <cell r="AC2290"/>
          <cell r="AD2290"/>
        </row>
        <row r="2291">
          <cell r="A2291"/>
          <cell r="B2291"/>
          <cell r="E2291"/>
          <cell r="F2291"/>
          <cell r="G2291"/>
          <cell r="H2291"/>
          <cell r="I2291"/>
          <cell r="J2291"/>
          <cell r="K2291"/>
          <cell r="L2291"/>
          <cell r="M2291"/>
          <cell r="N2291"/>
          <cell r="O2291"/>
          <cell r="P2291"/>
          <cell r="Q2291"/>
          <cell r="R2291"/>
          <cell r="S2291"/>
          <cell r="T2291"/>
          <cell r="U2291"/>
          <cell r="V2291"/>
          <cell r="W2291"/>
          <cell r="X2291"/>
          <cell r="Z2291"/>
          <cell r="AA2291"/>
          <cell r="AB2291"/>
          <cell r="AC2291"/>
          <cell r="AD2291"/>
        </row>
        <row r="2292">
          <cell r="A2292"/>
          <cell r="B2292"/>
          <cell r="E2292" t="str">
            <v>Kategória :</v>
          </cell>
          <cell r="F2292" t="str">
            <v>NMŽky</v>
          </cell>
          <cell r="G2292"/>
          <cell r="H2292"/>
          <cell r="I2292"/>
          <cell r="J2292"/>
          <cell r="K2292"/>
          <cell r="L2292"/>
          <cell r="M2292"/>
          <cell r="N2292"/>
          <cell r="O2292"/>
          <cell r="P2292"/>
          <cell r="Q2292"/>
          <cell r="R2292"/>
          <cell r="S2292"/>
          <cell r="T2292"/>
          <cell r="U2292"/>
          <cell r="V2292"/>
          <cell r="W2292"/>
          <cell r="X2292"/>
          <cell r="Z2292"/>
          <cell r="AA2292"/>
          <cell r="AB2292"/>
          <cell r="AC2292"/>
          <cell r="AD2292"/>
        </row>
        <row r="2293">
          <cell r="A2293"/>
          <cell r="B2293"/>
          <cell r="E2293"/>
          <cell r="F2293"/>
          <cell r="G2293"/>
          <cell r="H2293"/>
          <cell r="I2293" t="str">
            <v>Rozhodca</v>
          </cell>
          <cell r="J2293"/>
          <cell r="K2293"/>
          <cell r="L2293"/>
          <cell r="M2293"/>
          <cell r="N2293"/>
          <cell r="O2293"/>
          <cell r="P2293" t="str">
            <v>Víťaz</v>
          </cell>
          <cell r="Q2293"/>
          <cell r="R2293"/>
          <cell r="S2293"/>
          <cell r="T2293"/>
          <cell r="U2293"/>
          <cell r="V2293"/>
          <cell r="W2293"/>
          <cell r="X2293"/>
          <cell r="Z2293"/>
          <cell r="AA2293"/>
          <cell r="AB2293"/>
          <cell r="AC2293"/>
          <cell r="AD2293"/>
        </row>
        <row r="2294">
          <cell r="A2294"/>
          <cell r="B2294"/>
          <cell r="E2294" t="str">
            <v>Skupina :</v>
          </cell>
          <cell r="F2294" t="e">
            <v>#VALUE!</v>
          </cell>
          <cell r="G2294"/>
          <cell r="H2294"/>
          <cell r="I2294"/>
          <cell r="J2294"/>
          <cell r="K2294"/>
          <cell r="L2294"/>
          <cell r="M2294"/>
          <cell r="N2294" t="e">
            <v>#VALUE!</v>
          </cell>
          <cell r="O2294"/>
          <cell r="P2294"/>
          <cell r="Q2294"/>
          <cell r="R2294"/>
          <cell r="S2294"/>
          <cell r="T2294"/>
          <cell r="U2294"/>
          <cell r="V2294"/>
          <cell r="W2294"/>
          <cell r="X2294"/>
          <cell r="Z2294"/>
          <cell r="AA2294"/>
          <cell r="AB2294"/>
          <cell r="AC2294"/>
          <cell r="AD2294"/>
        </row>
        <row r="2295">
          <cell r="A2295"/>
          <cell r="B2295"/>
          <cell r="E2295"/>
          <cell r="F2295"/>
          <cell r="G2295"/>
          <cell r="H2295"/>
          <cell r="I2295"/>
          <cell r="J2295"/>
          <cell r="K2295"/>
          <cell r="L2295"/>
          <cell r="M2295"/>
          <cell r="N2295"/>
          <cell r="O2295"/>
          <cell r="P2295"/>
          <cell r="Q2295"/>
          <cell r="R2295"/>
          <cell r="S2295"/>
          <cell r="T2295"/>
          <cell r="U2295"/>
          <cell r="V2295"/>
          <cell r="W2295"/>
          <cell r="X2295"/>
          <cell r="Z2295"/>
          <cell r="AA2295"/>
          <cell r="AB2295"/>
          <cell r="AC2295"/>
          <cell r="AD2295"/>
        </row>
        <row r="2296">
          <cell r="A2296"/>
          <cell r="B2296"/>
          <cell r="E2296" t="str">
            <v>Zápas:</v>
          </cell>
          <cell r="F2296" t="e">
            <v>#VALUE!</v>
          </cell>
          <cell r="G2296"/>
          <cell r="H2296"/>
          <cell r="I2296"/>
          <cell r="J2296"/>
          <cell r="K2296"/>
          <cell r="L2296"/>
          <cell r="M2296"/>
          <cell r="N2296"/>
          <cell r="O2296"/>
          <cell r="P2296"/>
          <cell r="Q2296"/>
          <cell r="R2296"/>
          <cell r="S2296"/>
          <cell r="T2296"/>
          <cell r="U2296"/>
          <cell r="V2296"/>
          <cell r="W2296"/>
          <cell r="X2296"/>
          <cell r="Z2296"/>
          <cell r="AA2296"/>
          <cell r="AB2296"/>
          <cell r="AC2296"/>
          <cell r="AD2296"/>
        </row>
        <row r="2297">
          <cell r="A2297"/>
          <cell r="B2297"/>
          <cell r="E2297"/>
          <cell r="F2297"/>
          <cell r="G2297"/>
          <cell r="H2297" t="str">
            <v>Udelené karty - priestupok</v>
          </cell>
          <cell r="I2297"/>
          <cell r="J2297"/>
          <cell r="K2297"/>
          <cell r="L2297"/>
          <cell r="M2297"/>
          <cell r="N2297"/>
          <cell r="O2297"/>
          <cell r="P2297"/>
          <cell r="Q2297"/>
          <cell r="R2297"/>
          <cell r="S2297"/>
          <cell r="T2297"/>
          <cell r="U2297"/>
          <cell r="V2297"/>
          <cell r="W2297"/>
          <cell r="X2297"/>
          <cell r="Z2297"/>
          <cell r="AA2297"/>
          <cell r="AB2297"/>
          <cell r="AC2297"/>
          <cell r="AD2297"/>
        </row>
        <row r="2298">
          <cell r="A2298"/>
          <cell r="B2298"/>
          <cell r="E2298"/>
          <cell r="F2298"/>
          <cell r="G2298"/>
          <cell r="H2298"/>
          <cell r="I2298"/>
          <cell r="J2298"/>
          <cell r="K2298"/>
          <cell r="L2298"/>
          <cell r="M2298"/>
          <cell r="N2298"/>
          <cell r="O2298"/>
          <cell r="P2298"/>
          <cell r="Q2298"/>
          <cell r="R2298"/>
          <cell r="S2298"/>
          <cell r="T2298"/>
          <cell r="U2298"/>
          <cell r="V2298"/>
          <cell r="W2298"/>
          <cell r="X2298"/>
          <cell r="Z2298"/>
          <cell r="AA2298"/>
          <cell r="AB2298"/>
          <cell r="AC2298"/>
          <cell r="AD2298"/>
        </row>
        <row r="2299">
          <cell r="A2299"/>
          <cell r="B2299"/>
          <cell r="E2299"/>
          <cell r="F2299"/>
          <cell r="G2299"/>
          <cell r="H2299"/>
          <cell r="I2299" t="e">
            <v>#VALUE!</v>
          </cell>
          <cell r="J2299"/>
          <cell r="K2299"/>
          <cell r="L2299"/>
          <cell r="M2299"/>
          <cell r="N2299"/>
          <cell r="O2299"/>
          <cell r="P2299" t="e">
            <v>#VALUE!</v>
          </cell>
          <cell r="Q2299"/>
          <cell r="R2299"/>
          <cell r="S2299"/>
          <cell r="T2299"/>
          <cell r="U2299"/>
          <cell r="V2299"/>
          <cell r="W2299"/>
          <cell r="X2299"/>
          <cell r="Z2299"/>
          <cell r="AA2299"/>
          <cell r="AB2299"/>
          <cell r="AC2299"/>
          <cell r="AD2299"/>
        </row>
        <row r="2300">
          <cell r="A2300"/>
          <cell r="B2300"/>
          <cell r="E2300"/>
          <cell r="F2300"/>
          <cell r="G2300"/>
          <cell r="H2300" t="str">
            <v>Ž</v>
          </cell>
          <cell r="I2300"/>
          <cell r="J2300"/>
          <cell r="K2300"/>
          <cell r="L2300"/>
          <cell r="M2300"/>
          <cell r="N2300"/>
          <cell r="O2300" t="str">
            <v>Ž</v>
          </cell>
          <cell r="P2300"/>
          <cell r="Q2300"/>
          <cell r="R2300"/>
          <cell r="S2300"/>
          <cell r="T2300"/>
          <cell r="U2300"/>
          <cell r="V2300"/>
          <cell r="W2300"/>
          <cell r="X2300"/>
          <cell r="Z2300"/>
          <cell r="AA2300"/>
          <cell r="AB2300"/>
          <cell r="AC2300"/>
          <cell r="AD2300"/>
        </row>
        <row r="2301">
          <cell r="A2301"/>
          <cell r="B2301"/>
          <cell r="E2301"/>
          <cell r="F2301"/>
          <cell r="G2301"/>
          <cell r="H2301" t="str">
            <v>ŽČ</v>
          </cell>
          <cell r="I2301"/>
          <cell r="J2301"/>
          <cell r="K2301"/>
          <cell r="L2301"/>
          <cell r="M2301"/>
          <cell r="N2301"/>
          <cell r="O2301" t="str">
            <v>ŽČ</v>
          </cell>
          <cell r="P2301"/>
          <cell r="Q2301"/>
          <cell r="R2301"/>
          <cell r="S2301"/>
          <cell r="T2301"/>
          <cell r="U2301"/>
          <cell r="V2301"/>
          <cell r="W2301"/>
          <cell r="X2301"/>
          <cell r="Z2301"/>
          <cell r="AA2301"/>
          <cell r="AB2301"/>
          <cell r="AC2301"/>
          <cell r="AD2301"/>
        </row>
        <row r="2302">
          <cell r="A2302"/>
          <cell r="B2302"/>
          <cell r="E2302"/>
          <cell r="F2302"/>
          <cell r="G2302"/>
          <cell r="H2302" t="str">
            <v>ŽČ</v>
          </cell>
          <cell r="I2302"/>
          <cell r="J2302"/>
          <cell r="K2302"/>
          <cell r="L2302"/>
          <cell r="M2302"/>
          <cell r="N2302"/>
          <cell r="O2302" t="str">
            <v>ŽČ</v>
          </cell>
          <cell r="P2302"/>
          <cell r="Q2302"/>
          <cell r="R2302"/>
          <cell r="S2302"/>
          <cell r="T2302"/>
          <cell r="U2302"/>
          <cell r="V2302"/>
          <cell r="W2302"/>
          <cell r="X2302"/>
          <cell r="Z2302"/>
          <cell r="AA2302"/>
          <cell r="AB2302"/>
          <cell r="AC2302"/>
          <cell r="AD2302"/>
        </row>
        <row r="2303">
          <cell r="A2303"/>
          <cell r="B2303"/>
          <cell r="E2303"/>
          <cell r="F2303"/>
          <cell r="G2303"/>
          <cell r="H2303"/>
          <cell r="I2303"/>
          <cell r="J2303"/>
          <cell r="K2303"/>
          <cell r="L2303"/>
          <cell r="M2303"/>
          <cell r="N2303"/>
          <cell r="O2303"/>
          <cell r="P2303"/>
          <cell r="Q2303"/>
          <cell r="R2303"/>
          <cell r="S2303"/>
          <cell r="T2303"/>
          <cell r="U2303"/>
          <cell r="V2303"/>
          <cell r="W2303"/>
          <cell r="X2303"/>
          <cell r="Z2303"/>
          <cell r="AA2303"/>
          <cell r="AB2303"/>
          <cell r="AC2303"/>
          <cell r="AD2303"/>
        </row>
        <row r="2304">
          <cell r="A2304"/>
          <cell r="B2304"/>
          <cell r="C2304"/>
          <cell r="D2304"/>
          <cell r="E2304"/>
          <cell r="F2304"/>
          <cell r="G2304"/>
          <cell r="H2304"/>
          <cell r="I2304"/>
          <cell r="J2304"/>
          <cell r="K2304"/>
          <cell r="L2304"/>
          <cell r="M2304"/>
          <cell r="N2304"/>
          <cell r="O2304"/>
          <cell r="P2304"/>
          <cell r="Q2304"/>
          <cell r="R2304"/>
          <cell r="S2304"/>
          <cell r="T2304"/>
          <cell r="U2304"/>
          <cell r="V2304"/>
          <cell r="W2304"/>
          <cell r="X2304"/>
          <cell r="Y2304"/>
          <cell r="Z2304"/>
          <cell r="AA2304"/>
          <cell r="AB2304"/>
          <cell r="AC2304"/>
          <cell r="AD2304"/>
        </row>
        <row r="2305">
          <cell r="A2305" t="e">
            <v>#VALUE!</v>
          </cell>
          <cell r="B2305"/>
          <cell r="E2305" t="str">
            <v xml:space="preserve">zápas č. </v>
          </cell>
          <cell r="F2305" t="e">
            <v>#VALUE!</v>
          </cell>
          <cell r="G2305"/>
          <cell r="H2305" t="str">
            <v>Servis</v>
          </cell>
          <cell r="I2305"/>
          <cell r="J2305"/>
          <cell r="K2305"/>
          <cell r="L2305"/>
          <cell r="M2305"/>
          <cell r="N2305"/>
          <cell r="O2305"/>
          <cell r="P2305"/>
          <cell r="Q2305"/>
          <cell r="R2305"/>
          <cell r="S2305"/>
          <cell r="T2305"/>
          <cell r="U2305"/>
          <cell r="V2305" t="str">
            <v>pomer</v>
          </cell>
          <cell r="W2305"/>
          <cell r="X2305"/>
          <cell r="Y2305" t="str">
            <v>(:)</v>
          </cell>
          <cell r="Z2305" t="str">
            <v/>
          </cell>
          <cell r="AA2305" t="str">
            <v/>
          </cell>
          <cell r="AB2305"/>
          <cell r="AC2305" t="e">
            <v>#VALUE!</v>
          </cell>
          <cell r="AD2305" t="e">
            <v>#VALUE!</v>
          </cell>
        </row>
        <row r="2306">
          <cell r="A2306"/>
          <cell r="B2306"/>
          <cell r="E2306"/>
          <cell r="F2306"/>
          <cell r="G2306" t="str">
            <v>Time out</v>
          </cell>
          <cell r="H2306" t="str">
            <v>Príjem</v>
          </cell>
          <cell r="I2306"/>
          <cell r="J2306"/>
          <cell r="K2306"/>
          <cell r="L2306"/>
          <cell r="M2306"/>
          <cell r="N2306">
            <v>1</v>
          </cell>
          <cell r="O2306">
            <v>2</v>
          </cell>
          <cell r="P2306">
            <v>3</v>
          </cell>
          <cell r="Q2306">
            <v>4</v>
          </cell>
          <cell r="R2306">
            <v>5</v>
          </cell>
          <cell r="S2306">
            <v>6</v>
          </cell>
          <cell r="T2306">
            <v>7</v>
          </cell>
          <cell r="U2306"/>
          <cell r="V2306" t="str">
            <v>setov</v>
          </cell>
          <cell r="W2306"/>
          <cell r="X2306"/>
          <cell r="Z2306"/>
          <cell r="AA2306"/>
          <cell r="AB2306"/>
          <cell r="AC2306"/>
          <cell r="AD2306"/>
        </row>
        <row r="2307">
          <cell r="A2307" t="e">
            <v>#VALUE!</v>
          </cell>
          <cell r="B2307"/>
          <cell r="E2307" t="str">
            <v>Stôl:</v>
          </cell>
          <cell r="F2307" t="e">
            <v>#VALUE!</v>
          </cell>
          <cell r="G2307"/>
          <cell r="H2307"/>
          <cell r="I2307" t="e">
            <v>#VALUE!</v>
          </cell>
          <cell r="J2307"/>
          <cell r="K2307"/>
          <cell r="L2307"/>
          <cell r="M2307"/>
          <cell r="N2307" t="str">
            <v xml:space="preserve"> </v>
          </cell>
          <cell r="O2307" t="str">
            <v xml:space="preserve"> </v>
          </cell>
          <cell r="P2307" t="str">
            <v xml:space="preserve"> </v>
          </cell>
          <cell r="Q2307" t="str">
            <v xml:space="preserve"> </v>
          </cell>
          <cell r="R2307"/>
          <cell r="S2307"/>
          <cell r="T2307"/>
          <cell r="U2307"/>
          <cell r="V2307" t="str">
            <v/>
          </cell>
          <cell r="W2307"/>
          <cell r="X2307"/>
          <cell r="Z2307"/>
          <cell r="AA2307"/>
          <cell r="AB2307"/>
          <cell r="AC2307"/>
          <cell r="AD2307"/>
        </row>
        <row r="2308">
          <cell r="A2308"/>
          <cell r="B2308"/>
          <cell r="E2308"/>
          <cell r="F2308"/>
          <cell r="G2308"/>
          <cell r="H2308"/>
          <cell r="I2308"/>
          <cell r="J2308"/>
          <cell r="K2308"/>
          <cell r="L2308"/>
          <cell r="M2308"/>
          <cell r="N2308"/>
          <cell r="O2308"/>
          <cell r="P2308"/>
          <cell r="Q2308"/>
          <cell r="R2308"/>
          <cell r="S2308"/>
          <cell r="T2308"/>
          <cell r="U2308"/>
          <cell r="V2308"/>
          <cell r="W2308"/>
          <cell r="X2308"/>
          <cell r="Z2308"/>
          <cell r="AA2308"/>
          <cell r="AB2308"/>
          <cell r="AC2308"/>
          <cell r="AD2308"/>
        </row>
        <row r="2309">
          <cell r="A2309"/>
          <cell r="B2309"/>
          <cell r="E2309" t="str">
            <v>Dátum:</v>
          </cell>
          <cell r="F2309">
            <v>43729</v>
          </cell>
          <cell r="G2309"/>
          <cell r="H2309"/>
          <cell r="I2309"/>
          <cell r="J2309"/>
          <cell r="K2309"/>
          <cell r="L2309"/>
          <cell r="M2309"/>
          <cell r="N2309"/>
          <cell r="O2309"/>
          <cell r="P2309"/>
          <cell r="Q2309"/>
          <cell r="R2309"/>
          <cell r="S2309"/>
          <cell r="T2309"/>
          <cell r="U2309"/>
          <cell r="V2309"/>
          <cell r="W2309"/>
          <cell r="X2309"/>
          <cell r="Z2309"/>
          <cell r="AA2309"/>
          <cell r="AB2309"/>
          <cell r="AC2309"/>
          <cell r="AD2309"/>
        </row>
        <row r="2310">
          <cell r="A2310" t="e">
            <v>#VALUE!</v>
          </cell>
          <cell r="B2310"/>
          <cell r="E2310" t="str">
            <v>Čas:</v>
          </cell>
          <cell r="F2310"/>
          <cell r="G2310"/>
          <cell r="H2310"/>
          <cell r="I2310" t="e">
            <v>#VALUE!</v>
          </cell>
          <cell r="J2310"/>
          <cell r="K2310"/>
          <cell r="L2310"/>
          <cell r="M2310"/>
          <cell r="N2310" t="str">
            <v xml:space="preserve"> </v>
          </cell>
          <cell r="O2310" t="str">
            <v xml:space="preserve"> </v>
          </cell>
          <cell r="P2310" t="str">
            <v xml:space="preserve"> </v>
          </cell>
          <cell r="Q2310" t="str">
            <v xml:space="preserve"> </v>
          </cell>
          <cell r="R2310"/>
          <cell r="S2310"/>
          <cell r="T2310"/>
          <cell r="U2310"/>
          <cell r="V2310" t="str">
            <v/>
          </cell>
          <cell r="W2310"/>
          <cell r="X2310"/>
          <cell r="Z2310"/>
          <cell r="AA2310"/>
          <cell r="AB2310"/>
          <cell r="AC2310"/>
          <cell r="AD2310"/>
        </row>
        <row r="2311">
          <cell r="A2311"/>
          <cell r="B2311"/>
          <cell r="E2311"/>
          <cell r="F2311"/>
          <cell r="G2311"/>
          <cell r="H2311"/>
          <cell r="I2311"/>
          <cell r="J2311"/>
          <cell r="K2311"/>
          <cell r="L2311"/>
          <cell r="M2311"/>
          <cell r="N2311"/>
          <cell r="O2311"/>
          <cell r="P2311"/>
          <cell r="Q2311"/>
          <cell r="R2311"/>
          <cell r="S2311"/>
          <cell r="T2311"/>
          <cell r="U2311"/>
          <cell r="V2311"/>
          <cell r="W2311"/>
          <cell r="X2311"/>
          <cell r="Z2311"/>
          <cell r="AA2311"/>
          <cell r="AB2311"/>
          <cell r="AC2311"/>
          <cell r="AD2311"/>
        </row>
        <row r="2312">
          <cell r="A2312"/>
          <cell r="B2312"/>
          <cell r="E2312" t="str">
            <v>Kategória :</v>
          </cell>
          <cell r="F2312" t="str">
            <v>NMŽky</v>
          </cell>
          <cell r="G2312"/>
          <cell r="H2312"/>
          <cell r="I2312"/>
          <cell r="J2312"/>
          <cell r="K2312"/>
          <cell r="L2312"/>
          <cell r="M2312"/>
          <cell r="N2312"/>
          <cell r="O2312"/>
          <cell r="P2312"/>
          <cell r="Q2312"/>
          <cell r="R2312"/>
          <cell r="S2312"/>
          <cell r="T2312"/>
          <cell r="U2312"/>
          <cell r="V2312"/>
          <cell r="W2312"/>
          <cell r="X2312"/>
          <cell r="Z2312"/>
          <cell r="AA2312"/>
          <cell r="AB2312"/>
          <cell r="AC2312"/>
          <cell r="AD2312"/>
        </row>
        <row r="2313">
          <cell r="A2313"/>
          <cell r="B2313"/>
          <cell r="E2313"/>
          <cell r="F2313"/>
          <cell r="G2313"/>
          <cell r="H2313"/>
          <cell r="I2313" t="str">
            <v>Rozhodca</v>
          </cell>
          <cell r="J2313"/>
          <cell r="K2313"/>
          <cell r="L2313"/>
          <cell r="M2313"/>
          <cell r="N2313"/>
          <cell r="O2313"/>
          <cell r="P2313" t="str">
            <v>Víťaz</v>
          </cell>
          <cell r="Q2313"/>
          <cell r="R2313"/>
          <cell r="S2313"/>
          <cell r="T2313"/>
          <cell r="U2313"/>
          <cell r="V2313"/>
          <cell r="W2313"/>
          <cell r="X2313"/>
          <cell r="Z2313"/>
          <cell r="AA2313"/>
          <cell r="AB2313"/>
          <cell r="AC2313"/>
          <cell r="AD2313"/>
        </row>
        <row r="2314">
          <cell r="A2314"/>
          <cell r="B2314"/>
          <cell r="E2314" t="str">
            <v>Skupina :</v>
          </cell>
          <cell r="F2314" t="e">
            <v>#VALUE!</v>
          </cell>
          <cell r="G2314"/>
          <cell r="H2314"/>
          <cell r="I2314"/>
          <cell r="J2314"/>
          <cell r="K2314"/>
          <cell r="L2314"/>
          <cell r="M2314"/>
          <cell r="N2314" t="e">
            <v>#VALUE!</v>
          </cell>
          <cell r="O2314"/>
          <cell r="P2314"/>
          <cell r="Q2314"/>
          <cell r="R2314"/>
          <cell r="S2314"/>
          <cell r="T2314"/>
          <cell r="U2314"/>
          <cell r="V2314"/>
          <cell r="W2314"/>
          <cell r="X2314"/>
          <cell r="Z2314"/>
          <cell r="AA2314"/>
          <cell r="AB2314"/>
          <cell r="AC2314"/>
          <cell r="AD2314"/>
        </row>
        <row r="2315">
          <cell r="A2315"/>
          <cell r="B2315"/>
          <cell r="E2315"/>
          <cell r="F2315"/>
          <cell r="G2315"/>
          <cell r="H2315"/>
          <cell r="I2315"/>
          <cell r="J2315"/>
          <cell r="K2315"/>
          <cell r="L2315"/>
          <cell r="M2315"/>
          <cell r="N2315"/>
          <cell r="O2315"/>
          <cell r="P2315"/>
          <cell r="Q2315"/>
          <cell r="R2315"/>
          <cell r="S2315"/>
          <cell r="T2315"/>
          <cell r="U2315"/>
          <cell r="V2315"/>
          <cell r="W2315"/>
          <cell r="X2315"/>
          <cell r="Z2315"/>
          <cell r="AA2315"/>
          <cell r="AB2315"/>
          <cell r="AC2315"/>
          <cell r="AD2315"/>
        </row>
        <row r="2316">
          <cell r="A2316"/>
          <cell r="B2316"/>
          <cell r="E2316" t="str">
            <v>Zápas:</v>
          </cell>
          <cell r="F2316" t="e">
            <v>#VALUE!</v>
          </cell>
          <cell r="G2316"/>
          <cell r="H2316"/>
          <cell r="I2316"/>
          <cell r="J2316"/>
          <cell r="K2316"/>
          <cell r="L2316"/>
          <cell r="M2316"/>
          <cell r="N2316"/>
          <cell r="O2316"/>
          <cell r="P2316"/>
          <cell r="Q2316"/>
          <cell r="R2316"/>
          <cell r="S2316"/>
          <cell r="T2316"/>
          <cell r="U2316"/>
          <cell r="V2316"/>
          <cell r="W2316"/>
          <cell r="X2316"/>
          <cell r="Z2316"/>
          <cell r="AA2316"/>
          <cell r="AB2316"/>
          <cell r="AC2316"/>
          <cell r="AD2316"/>
        </row>
        <row r="2317">
          <cell r="A2317"/>
          <cell r="B2317"/>
          <cell r="E2317"/>
          <cell r="F2317"/>
          <cell r="G2317"/>
          <cell r="H2317" t="str">
            <v>Udelené karty - priestupok</v>
          </cell>
          <cell r="I2317"/>
          <cell r="J2317"/>
          <cell r="K2317"/>
          <cell r="L2317"/>
          <cell r="M2317"/>
          <cell r="N2317"/>
          <cell r="O2317"/>
          <cell r="P2317"/>
          <cell r="Q2317"/>
          <cell r="R2317"/>
          <cell r="S2317"/>
          <cell r="T2317"/>
          <cell r="U2317"/>
          <cell r="V2317"/>
          <cell r="W2317"/>
          <cell r="X2317"/>
          <cell r="Z2317"/>
          <cell r="AA2317"/>
          <cell r="AB2317"/>
          <cell r="AC2317"/>
          <cell r="AD2317"/>
        </row>
        <row r="2318">
          <cell r="A2318"/>
          <cell r="B2318"/>
          <cell r="E2318"/>
          <cell r="F2318"/>
          <cell r="G2318"/>
          <cell r="H2318"/>
          <cell r="I2318"/>
          <cell r="J2318"/>
          <cell r="K2318"/>
          <cell r="L2318"/>
          <cell r="M2318"/>
          <cell r="N2318"/>
          <cell r="O2318"/>
          <cell r="P2318"/>
          <cell r="Q2318"/>
          <cell r="R2318"/>
          <cell r="S2318"/>
          <cell r="T2318"/>
          <cell r="U2318"/>
          <cell r="V2318"/>
          <cell r="W2318"/>
          <cell r="X2318"/>
          <cell r="Z2318"/>
          <cell r="AA2318"/>
          <cell r="AB2318"/>
          <cell r="AC2318"/>
          <cell r="AD2318"/>
        </row>
        <row r="2319">
          <cell r="A2319"/>
          <cell r="B2319"/>
          <cell r="E2319"/>
          <cell r="F2319"/>
          <cell r="G2319"/>
          <cell r="H2319"/>
          <cell r="I2319" t="e">
            <v>#VALUE!</v>
          </cell>
          <cell r="J2319"/>
          <cell r="K2319"/>
          <cell r="L2319"/>
          <cell r="M2319"/>
          <cell r="N2319"/>
          <cell r="O2319"/>
          <cell r="P2319" t="e">
            <v>#VALUE!</v>
          </cell>
          <cell r="Q2319"/>
          <cell r="R2319"/>
          <cell r="S2319"/>
          <cell r="T2319"/>
          <cell r="U2319"/>
          <cell r="V2319"/>
          <cell r="W2319"/>
          <cell r="X2319"/>
          <cell r="Z2319"/>
          <cell r="AA2319"/>
          <cell r="AB2319"/>
          <cell r="AC2319"/>
          <cell r="AD2319"/>
        </row>
        <row r="2320">
          <cell r="A2320"/>
          <cell r="B2320"/>
          <cell r="E2320"/>
          <cell r="F2320"/>
          <cell r="G2320"/>
          <cell r="H2320" t="str">
            <v>Ž</v>
          </cell>
          <cell r="I2320"/>
          <cell r="J2320"/>
          <cell r="K2320"/>
          <cell r="L2320"/>
          <cell r="M2320"/>
          <cell r="N2320"/>
          <cell r="O2320" t="str">
            <v>Ž</v>
          </cell>
          <cell r="P2320"/>
          <cell r="Q2320"/>
          <cell r="R2320"/>
          <cell r="S2320"/>
          <cell r="T2320"/>
          <cell r="U2320"/>
          <cell r="V2320"/>
          <cell r="W2320"/>
          <cell r="X2320"/>
          <cell r="Z2320"/>
          <cell r="AA2320"/>
          <cell r="AB2320"/>
          <cell r="AC2320"/>
          <cell r="AD2320"/>
        </row>
        <row r="2321">
          <cell r="A2321"/>
          <cell r="B2321"/>
          <cell r="E2321"/>
          <cell r="F2321"/>
          <cell r="G2321"/>
          <cell r="H2321" t="str">
            <v>ŽČ</v>
          </cell>
          <cell r="I2321"/>
          <cell r="J2321"/>
          <cell r="K2321"/>
          <cell r="L2321"/>
          <cell r="M2321"/>
          <cell r="N2321"/>
          <cell r="O2321" t="str">
            <v>ŽČ</v>
          </cell>
          <cell r="P2321"/>
          <cell r="Q2321"/>
          <cell r="R2321"/>
          <cell r="S2321"/>
          <cell r="T2321"/>
          <cell r="U2321"/>
          <cell r="V2321"/>
          <cell r="W2321"/>
          <cell r="X2321"/>
          <cell r="Z2321"/>
          <cell r="AA2321"/>
          <cell r="AB2321"/>
          <cell r="AC2321"/>
          <cell r="AD2321"/>
        </row>
        <row r="2322">
          <cell r="A2322"/>
          <cell r="B2322"/>
          <cell r="E2322"/>
          <cell r="F2322"/>
          <cell r="G2322"/>
          <cell r="H2322" t="str">
            <v>ŽČ</v>
          </cell>
          <cell r="I2322"/>
          <cell r="J2322"/>
          <cell r="K2322"/>
          <cell r="L2322"/>
          <cell r="M2322"/>
          <cell r="N2322"/>
          <cell r="O2322" t="str">
            <v>ŽČ</v>
          </cell>
          <cell r="P2322"/>
          <cell r="Q2322"/>
          <cell r="R2322"/>
          <cell r="S2322"/>
          <cell r="T2322"/>
          <cell r="U2322"/>
          <cell r="V2322"/>
          <cell r="W2322"/>
          <cell r="X2322"/>
          <cell r="Z2322"/>
          <cell r="AA2322"/>
          <cell r="AB2322"/>
          <cell r="AC2322"/>
          <cell r="AD2322"/>
        </row>
        <row r="2323">
          <cell r="A2323"/>
          <cell r="B2323"/>
          <cell r="E2323"/>
          <cell r="F2323"/>
          <cell r="G2323"/>
          <cell r="H2323"/>
          <cell r="I2323"/>
          <cell r="J2323"/>
          <cell r="K2323"/>
          <cell r="L2323"/>
          <cell r="M2323"/>
          <cell r="N2323"/>
          <cell r="O2323"/>
          <cell r="P2323"/>
          <cell r="Q2323"/>
          <cell r="R2323"/>
          <cell r="S2323"/>
          <cell r="T2323"/>
          <cell r="U2323"/>
          <cell r="V2323"/>
          <cell r="W2323"/>
          <cell r="X2323"/>
          <cell r="Z2323"/>
          <cell r="AA2323"/>
          <cell r="AB2323"/>
          <cell r="AC2323"/>
          <cell r="AD2323"/>
        </row>
        <row r="2324">
          <cell r="A2324"/>
          <cell r="B2324"/>
          <cell r="C2324"/>
          <cell r="D2324"/>
          <cell r="E2324"/>
          <cell r="F2324"/>
          <cell r="G2324"/>
          <cell r="H2324"/>
          <cell r="I2324"/>
          <cell r="J2324"/>
          <cell r="K2324"/>
          <cell r="L2324"/>
          <cell r="M2324"/>
          <cell r="N2324"/>
          <cell r="O2324"/>
          <cell r="P2324"/>
          <cell r="Q2324"/>
          <cell r="R2324"/>
          <cell r="S2324"/>
          <cell r="T2324"/>
          <cell r="U2324"/>
          <cell r="V2324"/>
          <cell r="W2324"/>
          <cell r="X2324"/>
          <cell r="Y2324"/>
          <cell r="Z2324"/>
          <cell r="AA2324"/>
          <cell r="AB2324"/>
          <cell r="AC2324"/>
          <cell r="AD2324"/>
        </row>
        <row r="2325">
          <cell r="A2325" t="e">
            <v>#VALUE!</v>
          </cell>
          <cell r="B2325"/>
          <cell r="E2325" t="str">
            <v xml:space="preserve">zápas č. </v>
          </cell>
          <cell r="F2325" t="e">
            <v>#VALUE!</v>
          </cell>
          <cell r="G2325"/>
          <cell r="H2325" t="str">
            <v>Servis</v>
          </cell>
          <cell r="I2325"/>
          <cell r="J2325"/>
          <cell r="K2325"/>
          <cell r="L2325"/>
          <cell r="M2325"/>
          <cell r="N2325"/>
          <cell r="O2325"/>
          <cell r="P2325"/>
          <cell r="Q2325"/>
          <cell r="R2325"/>
          <cell r="S2325"/>
          <cell r="T2325"/>
          <cell r="U2325"/>
          <cell r="V2325" t="str">
            <v>pomer</v>
          </cell>
          <cell r="W2325"/>
          <cell r="X2325"/>
          <cell r="Y2325" t="str">
            <v>(:)</v>
          </cell>
          <cell r="Z2325" t="str">
            <v/>
          </cell>
          <cell r="AA2325" t="str">
            <v/>
          </cell>
          <cell r="AB2325"/>
          <cell r="AC2325" t="e">
            <v>#VALUE!</v>
          </cell>
          <cell r="AD2325" t="e">
            <v>#VALUE!</v>
          </cell>
        </row>
        <row r="2326">
          <cell r="A2326"/>
          <cell r="B2326"/>
          <cell r="E2326"/>
          <cell r="F2326"/>
          <cell r="G2326" t="str">
            <v>Time out</v>
          </cell>
          <cell r="H2326" t="str">
            <v>Príjem</v>
          </cell>
          <cell r="I2326"/>
          <cell r="J2326"/>
          <cell r="K2326"/>
          <cell r="L2326"/>
          <cell r="M2326"/>
          <cell r="N2326">
            <v>1</v>
          </cell>
          <cell r="O2326">
            <v>2</v>
          </cell>
          <cell r="P2326">
            <v>3</v>
          </cell>
          <cell r="Q2326">
            <v>4</v>
          </cell>
          <cell r="R2326">
            <v>5</v>
          </cell>
          <cell r="S2326">
            <v>6</v>
          </cell>
          <cell r="T2326">
            <v>7</v>
          </cell>
          <cell r="U2326"/>
          <cell r="V2326" t="str">
            <v>setov</v>
          </cell>
          <cell r="W2326"/>
          <cell r="X2326"/>
          <cell r="Z2326"/>
          <cell r="AA2326"/>
          <cell r="AB2326"/>
          <cell r="AC2326"/>
          <cell r="AD2326"/>
        </row>
        <row r="2327">
          <cell r="A2327" t="e">
            <v>#VALUE!</v>
          </cell>
          <cell r="B2327"/>
          <cell r="E2327" t="str">
            <v>Stôl:</v>
          </cell>
          <cell r="F2327" t="e">
            <v>#VALUE!</v>
          </cell>
          <cell r="G2327"/>
          <cell r="H2327"/>
          <cell r="I2327" t="e">
            <v>#VALUE!</v>
          </cell>
          <cell r="J2327"/>
          <cell r="K2327"/>
          <cell r="L2327"/>
          <cell r="M2327"/>
          <cell r="N2327" t="str">
            <v xml:space="preserve"> </v>
          </cell>
          <cell r="O2327" t="str">
            <v xml:space="preserve"> </v>
          </cell>
          <cell r="P2327" t="str">
            <v xml:space="preserve"> </v>
          </cell>
          <cell r="Q2327" t="str">
            <v xml:space="preserve"> </v>
          </cell>
          <cell r="R2327"/>
          <cell r="S2327"/>
          <cell r="T2327"/>
          <cell r="U2327"/>
          <cell r="V2327" t="str">
            <v/>
          </cell>
          <cell r="W2327"/>
          <cell r="X2327"/>
          <cell r="Z2327"/>
          <cell r="AA2327"/>
          <cell r="AB2327"/>
          <cell r="AC2327"/>
          <cell r="AD2327"/>
        </row>
        <row r="2328">
          <cell r="A2328"/>
          <cell r="B2328"/>
          <cell r="E2328"/>
          <cell r="F2328"/>
          <cell r="G2328"/>
          <cell r="H2328"/>
          <cell r="I2328"/>
          <cell r="J2328"/>
          <cell r="K2328"/>
          <cell r="L2328"/>
          <cell r="M2328"/>
          <cell r="N2328"/>
          <cell r="O2328"/>
          <cell r="P2328"/>
          <cell r="Q2328"/>
          <cell r="R2328"/>
          <cell r="S2328"/>
          <cell r="T2328"/>
          <cell r="U2328"/>
          <cell r="V2328"/>
          <cell r="W2328"/>
          <cell r="X2328"/>
          <cell r="Z2328"/>
          <cell r="AA2328"/>
          <cell r="AB2328"/>
          <cell r="AC2328"/>
          <cell r="AD2328"/>
        </row>
        <row r="2329">
          <cell r="A2329"/>
          <cell r="B2329"/>
          <cell r="E2329" t="str">
            <v>Dátum:</v>
          </cell>
          <cell r="F2329">
            <v>43729</v>
          </cell>
          <cell r="G2329"/>
          <cell r="H2329"/>
          <cell r="I2329"/>
          <cell r="J2329"/>
          <cell r="K2329"/>
          <cell r="L2329"/>
          <cell r="M2329"/>
          <cell r="N2329"/>
          <cell r="O2329"/>
          <cell r="P2329"/>
          <cell r="Q2329"/>
          <cell r="R2329"/>
          <cell r="S2329"/>
          <cell r="T2329"/>
          <cell r="U2329"/>
          <cell r="V2329"/>
          <cell r="W2329"/>
          <cell r="X2329"/>
          <cell r="Z2329"/>
          <cell r="AA2329"/>
          <cell r="AB2329"/>
          <cell r="AC2329"/>
          <cell r="AD2329"/>
        </row>
        <row r="2330">
          <cell r="A2330" t="e">
            <v>#VALUE!</v>
          </cell>
          <cell r="B2330"/>
          <cell r="E2330" t="str">
            <v>Čas:</v>
          </cell>
          <cell r="F2330"/>
          <cell r="G2330"/>
          <cell r="H2330"/>
          <cell r="I2330" t="e">
            <v>#VALUE!</v>
          </cell>
          <cell r="J2330"/>
          <cell r="K2330"/>
          <cell r="L2330"/>
          <cell r="M2330"/>
          <cell r="N2330" t="str">
            <v xml:space="preserve"> </v>
          </cell>
          <cell r="O2330" t="str">
            <v xml:space="preserve"> </v>
          </cell>
          <cell r="P2330" t="str">
            <v xml:space="preserve"> </v>
          </cell>
          <cell r="Q2330" t="str">
            <v xml:space="preserve"> </v>
          </cell>
          <cell r="R2330"/>
          <cell r="S2330"/>
          <cell r="T2330"/>
          <cell r="U2330"/>
          <cell r="V2330" t="str">
            <v/>
          </cell>
          <cell r="W2330"/>
          <cell r="X2330"/>
          <cell r="Z2330"/>
          <cell r="AA2330"/>
          <cell r="AB2330"/>
          <cell r="AC2330"/>
          <cell r="AD2330"/>
        </row>
        <row r="2331">
          <cell r="A2331"/>
          <cell r="B2331"/>
          <cell r="E2331"/>
          <cell r="F2331"/>
          <cell r="G2331"/>
          <cell r="H2331"/>
          <cell r="I2331"/>
          <cell r="J2331"/>
          <cell r="K2331"/>
          <cell r="L2331"/>
          <cell r="M2331"/>
          <cell r="N2331"/>
          <cell r="O2331"/>
          <cell r="P2331"/>
          <cell r="Q2331"/>
          <cell r="R2331"/>
          <cell r="S2331"/>
          <cell r="T2331"/>
          <cell r="U2331"/>
          <cell r="V2331"/>
          <cell r="W2331"/>
          <cell r="X2331"/>
          <cell r="Z2331"/>
          <cell r="AA2331"/>
          <cell r="AB2331"/>
          <cell r="AC2331"/>
          <cell r="AD2331"/>
        </row>
        <row r="2332">
          <cell r="A2332"/>
          <cell r="B2332"/>
          <cell r="E2332" t="str">
            <v>Kategória :</v>
          </cell>
          <cell r="F2332" t="str">
            <v>NMŽky</v>
          </cell>
          <cell r="G2332"/>
          <cell r="H2332"/>
          <cell r="I2332"/>
          <cell r="J2332"/>
          <cell r="K2332"/>
          <cell r="L2332"/>
          <cell r="M2332"/>
          <cell r="N2332"/>
          <cell r="O2332"/>
          <cell r="P2332"/>
          <cell r="Q2332"/>
          <cell r="R2332"/>
          <cell r="S2332"/>
          <cell r="T2332"/>
          <cell r="U2332"/>
          <cell r="V2332"/>
          <cell r="W2332"/>
          <cell r="X2332"/>
          <cell r="Z2332"/>
          <cell r="AA2332"/>
          <cell r="AB2332"/>
          <cell r="AC2332"/>
          <cell r="AD2332"/>
        </row>
        <row r="2333">
          <cell r="A2333"/>
          <cell r="B2333"/>
          <cell r="E2333"/>
          <cell r="F2333"/>
          <cell r="G2333"/>
          <cell r="H2333"/>
          <cell r="I2333" t="str">
            <v>Rozhodca</v>
          </cell>
          <cell r="J2333"/>
          <cell r="K2333"/>
          <cell r="L2333"/>
          <cell r="M2333"/>
          <cell r="N2333"/>
          <cell r="O2333"/>
          <cell r="P2333" t="str">
            <v>Víťaz</v>
          </cell>
          <cell r="Q2333"/>
          <cell r="R2333"/>
          <cell r="S2333"/>
          <cell r="T2333"/>
          <cell r="U2333"/>
          <cell r="V2333"/>
          <cell r="W2333"/>
          <cell r="X2333"/>
          <cell r="Z2333"/>
          <cell r="AA2333"/>
          <cell r="AB2333"/>
          <cell r="AC2333"/>
          <cell r="AD2333"/>
        </row>
        <row r="2334">
          <cell r="A2334"/>
          <cell r="B2334"/>
          <cell r="E2334" t="str">
            <v>Skupina :</v>
          </cell>
          <cell r="F2334" t="e">
            <v>#VALUE!</v>
          </cell>
          <cell r="G2334"/>
          <cell r="H2334"/>
          <cell r="I2334"/>
          <cell r="J2334"/>
          <cell r="K2334"/>
          <cell r="L2334"/>
          <cell r="M2334"/>
          <cell r="N2334" t="e">
            <v>#VALUE!</v>
          </cell>
          <cell r="O2334"/>
          <cell r="P2334"/>
          <cell r="Q2334"/>
          <cell r="R2334"/>
          <cell r="S2334"/>
          <cell r="T2334"/>
          <cell r="U2334"/>
          <cell r="V2334"/>
          <cell r="W2334"/>
          <cell r="X2334"/>
          <cell r="Z2334"/>
          <cell r="AA2334"/>
          <cell r="AB2334"/>
          <cell r="AC2334"/>
          <cell r="AD2334"/>
        </row>
        <row r="2335">
          <cell r="A2335"/>
          <cell r="B2335"/>
          <cell r="E2335"/>
          <cell r="F2335"/>
          <cell r="G2335"/>
          <cell r="H2335"/>
          <cell r="I2335"/>
          <cell r="J2335"/>
          <cell r="K2335"/>
          <cell r="L2335"/>
          <cell r="M2335"/>
          <cell r="N2335"/>
          <cell r="O2335"/>
          <cell r="P2335"/>
          <cell r="Q2335"/>
          <cell r="R2335"/>
          <cell r="S2335"/>
          <cell r="T2335"/>
          <cell r="U2335"/>
          <cell r="V2335"/>
          <cell r="W2335"/>
          <cell r="X2335"/>
          <cell r="Z2335"/>
          <cell r="AA2335"/>
          <cell r="AB2335"/>
          <cell r="AC2335"/>
          <cell r="AD2335"/>
        </row>
        <row r="2336">
          <cell r="A2336"/>
          <cell r="B2336"/>
          <cell r="E2336" t="str">
            <v>Zápas:</v>
          </cell>
          <cell r="F2336" t="e">
            <v>#VALUE!</v>
          </cell>
          <cell r="G2336"/>
          <cell r="H2336"/>
          <cell r="I2336"/>
          <cell r="J2336"/>
          <cell r="K2336"/>
          <cell r="L2336"/>
          <cell r="M2336"/>
          <cell r="N2336"/>
          <cell r="O2336"/>
          <cell r="P2336"/>
          <cell r="Q2336"/>
          <cell r="R2336"/>
          <cell r="S2336"/>
          <cell r="T2336"/>
          <cell r="U2336"/>
          <cell r="V2336"/>
          <cell r="W2336"/>
          <cell r="X2336"/>
          <cell r="Z2336"/>
          <cell r="AA2336"/>
          <cell r="AB2336"/>
          <cell r="AC2336"/>
          <cell r="AD2336"/>
        </row>
        <row r="2337">
          <cell r="A2337"/>
          <cell r="B2337"/>
          <cell r="E2337"/>
          <cell r="F2337"/>
          <cell r="G2337"/>
          <cell r="H2337" t="str">
            <v>Udelené karty - priestupok</v>
          </cell>
          <cell r="I2337"/>
          <cell r="J2337"/>
          <cell r="K2337"/>
          <cell r="L2337"/>
          <cell r="M2337"/>
          <cell r="N2337"/>
          <cell r="O2337"/>
          <cell r="P2337"/>
          <cell r="Q2337"/>
          <cell r="R2337"/>
          <cell r="S2337"/>
          <cell r="T2337"/>
          <cell r="U2337"/>
          <cell r="V2337"/>
          <cell r="W2337"/>
          <cell r="X2337"/>
          <cell r="Z2337"/>
          <cell r="AA2337"/>
          <cell r="AB2337"/>
          <cell r="AC2337"/>
          <cell r="AD2337"/>
        </row>
        <row r="2338">
          <cell r="A2338"/>
          <cell r="B2338"/>
          <cell r="E2338"/>
          <cell r="F2338"/>
          <cell r="G2338"/>
          <cell r="H2338"/>
          <cell r="I2338"/>
          <cell r="J2338"/>
          <cell r="K2338"/>
          <cell r="L2338"/>
          <cell r="M2338"/>
          <cell r="N2338"/>
          <cell r="O2338"/>
          <cell r="P2338"/>
          <cell r="Q2338"/>
          <cell r="R2338"/>
          <cell r="S2338"/>
          <cell r="T2338"/>
          <cell r="U2338"/>
          <cell r="V2338"/>
          <cell r="W2338"/>
          <cell r="X2338"/>
          <cell r="Z2338"/>
          <cell r="AA2338"/>
          <cell r="AB2338"/>
          <cell r="AC2338"/>
          <cell r="AD2338"/>
        </row>
        <row r="2339">
          <cell r="A2339"/>
          <cell r="B2339"/>
          <cell r="E2339"/>
          <cell r="F2339"/>
          <cell r="G2339"/>
          <cell r="H2339"/>
          <cell r="I2339" t="e">
            <v>#VALUE!</v>
          </cell>
          <cell r="J2339"/>
          <cell r="K2339"/>
          <cell r="L2339"/>
          <cell r="M2339"/>
          <cell r="N2339"/>
          <cell r="O2339"/>
          <cell r="P2339" t="e">
            <v>#VALUE!</v>
          </cell>
          <cell r="Q2339"/>
          <cell r="R2339"/>
          <cell r="S2339"/>
          <cell r="T2339"/>
          <cell r="U2339"/>
          <cell r="V2339"/>
          <cell r="W2339"/>
          <cell r="X2339"/>
          <cell r="Z2339"/>
          <cell r="AA2339"/>
          <cell r="AB2339"/>
          <cell r="AC2339"/>
          <cell r="AD2339"/>
        </row>
        <row r="2340">
          <cell r="A2340"/>
          <cell r="B2340"/>
          <cell r="E2340"/>
          <cell r="F2340"/>
          <cell r="G2340"/>
          <cell r="H2340" t="str">
            <v>Ž</v>
          </cell>
          <cell r="I2340"/>
          <cell r="J2340"/>
          <cell r="K2340"/>
          <cell r="L2340"/>
          <cell r="M2340"/>
          <cell r="N2340"/>
          <cell r="O2340" t="str">
            <v>Ž</v>
          </cell>
          <cell r="P2340"/>
          <cell r="Q2340"/>
          <cell r="R2340"/>
          <cell r="S2340"/>
          <cell r="T2340"/>
          <cell r="U2340"/>
          <cell r="V2340"/>
          <cell r="W2340"/>
          <cell r="X2340"/>
          <cell r="Z2340"/>
          <cell r="AA2340"/>
          <cell r="AB2340"/>
          <cell r="AC2340"/>
          <cell r="AD2340"/>
        </row>
        <row r="2341">
          <cell r="A2341"/>
          <cell r="B2341"/>
          <cell r="E2341"/>
          <cell r="F2341"/>
          <cell r="G2341"/>
          <cell r="H2341" t="str">
            <v>ŽČ</v>
          </cell>
          <cell r="I2341"/>
          <cell r="J2341"/>
          <cell r="K2341"/>
          <cell r="L2341"/>
          <cell r="M2341"/>
          <cell r="N2341"/>
          <cell r="O2341" t="str">
            <v>ŽČ</v>
          </cell>
          <cell r="P2341"/>
          <cell r="Q2341"/>
          <cell r="R2341"/>
          <cell r="S2341"/>
          <cell r="T2341"/>
          <cell r="U2341"/>
          <cell r="V2341"/>
          <cell r="W2341"/>
          <cell r="X2341"/>
          <cell r="Z2341"/>
          <cell r="AA2341"/>
          <cell r="AB2341"/>
          <cell r="AC2341"/>
          <cell r="AD2341"/>
        </row>
        <row r="2342">
          <cell r="A2342"/>
          <cell r="B2342"/>
          <cell r="E2342"/>
          <cell r="F2342"/>
          <cell r="G2342"/>
          <cell r="H2342" t="str">
            <v>ŽČ</v>
          </cell>
          <cell r="I2342"/>
          <cell r="J2342"/>
          <cell r="K2342"/>
          <cell r="L2342"/>
          <cell r="M2342"/>
          <cell r="N2342"/>
          <cell r="O2342" t="str">
            <v>ŽČ</v>
          </cell>
          <cell r="P2342"/>
          <cell r="Q2342"/>
          <cell r="R2342"/>
          <cell r="S2342"/>
          <cell r="T2342"/>
          <cell r="U2342"/>
          <cell r="V2342"/>
          <cell r="W2342"/>
          <cell r="X2342"/>
          <cell r="Z2342"/>
          <cell r="AA2342"/>
          <cell r="AB2342"/>
          <cell r="AC2342"/>
          <cell r="AD2342"/>
        </row>
        <row r="2343">
          <cell r="A2343"/>
          <cell r="B2343"/>
          <cell r="E2343"/>
          <cell r="F2343"/>
          <cell r="G2343"/>
          <cell r="H2343"/>
          <cell r="I2343"/>
          <cell r="J2343"/>
          <cell r="K2343"/>
          <cell r="L2343"/>
          <cell r="M2343"/>
          <cell r="N2343"/>
          <cell r="O2343"/>
          <cell r="P2343"/>
          <cell r="Q2343"/>
          <cell r="R2343"/>
          <cell r="S2343"/>
          <cell r="T2343"/>
          <cell r="U2343"/>
          <cell r="V2343"/>
          <cell r="W2343"/>
          <cell r="X2343"/>
          <cell r="Z2343"/>
          <cell r="AA2343"/>
          <cell r="AB2343"/>
          <cell r="AC2343"/>
          <cell r="AD2343"/>
        </row>
        <row r="2344">
          <cell r="A2344"/>
          <cell r="B2344"/>
          <cell r="C2344"/>
          <cell r="D2344"/>
          <cell r="E2344"/>
          <cell r="F2344"/>
          <cell r="G2344"/>
          <cell r="H2344"/>
          <cell r="I2344"/>
          <cell r="J2344"/>
          <cell r="K2344"/>
          <cell r="L2344"/>
          <cell r="M2344"/>
          <cell r="N2344"/>
          <cell r="O2344"/>
          <cell r="P2344"/>
          <cell r="Q2344"/>
          <cell r="R2344"/>
          <cell r="S2344"/>
          <cell r="T2344"/>
          <cell r="U2344"/>
          <cell r="V2344"/>
          <cell r="W2344"/>
          <cell r="X2344"/>
          <cell r="Y2344"/>
          <cell r="Z2344"/>
          <cell r="AA2344"/>
          <cell r="AB2344"/>
          <cell r="AC2344"/>
          <cell r="AD2344"/>
        </row>
        <row r="2345">
          <cell r="A2345" t="e">
            <v>#VALUE!</v>
          </cell>
          <cell r="B2345"/>
          <cell r="E2345" t="str">
            <v xml:space="preserve">zápas č. </v>
          </cell>
          <cell r="F2345" t="e">
            <v>#VALUE!</v>
          </cell>
          <cell r="G2345"/>
          <cell r="H2345" t="str">
            <v>Servis</v>
          </cell>
          <cell r="I2345"/>
          <cell r="J2345"/>
          <cell r="K2345"/>
          <cell r="L2345"/>
          <cell r="M2345"/>
          <cell r="N2345"/>
          <cell r="O2345"/>
          <cell r="P2345"/>
          <cell r="Q2345"/>
          <cell r="R2345"/>
          <cell r="S2345"/>
          <cell r="T2345"/>
          <cell r="U2345"/>
          <cell r="V2345" t="str">
            <v>pomer</v>
          </cell>
          <cell r="W2345"/>
          <cell r="X2345"/>
          <cell r="Y2345" t="str">
            <v>(:)</v>
          </cell>
          <cell r="Z2345" t="str">
            <v/>
          </cell>
          <cell r="AA2345" t="str">
            <v/>
          </cell>
          <cell r="AB2345"/>
          <cell r="AC2345" t="e">
            <v>#VALUE!</v>
          </cell>
          <cell r="AD2345" t="e">
            <v>#VALUE!</v>
          </cell>
        </row>
        <row r="2346">
          <cell r="A2346"/>
          <cell r="B2346"/>
          <cell r="E2346"/>
          <cell r="F2346"/>
          <cell r="G2346" t="str">
            <v>Time out</v>
          </cell>
          <cell r="H2346" t="str">
            <v>Príjem</v>
          </cell>
          <cell r="I2346"/>
          <cell r="J2346"/>
          <cell r="K2346"/>
          <cell r="L2346"/>
          <cell r="M2346"/>
          <cell r="N2346">
            <v>1</v>
          </cell>
          <cell r="O2346">
            <v>2</v>
          </cell>
          <cell r="P2346">
            <v>3</v>
          </cell>
          <cell r="Q2346">
            <v>4</v>
          </cell>
          <cell r="R2346">
            <v>5</v>
          </cell>
          <cell r="S2346">
            <v>6</v>
          </cell>
          <cell r="T2346">
            <v>7</v>
          </cell>
          <cell r="U2346"/>
          <cell r="V2346" t="str">
            <v>setov</v>
          </cell>
          <cell r="W2346"/>
          <cell r="X2346"/>
          <cell r="Z2346"/>
          <cell r="AA2346"/>
          <cell r="AB2346"/>
          <cell r="AC2346"/>
          <cell r="AD2346"/>
        </row>
        <row r="2347">
          <cell r="A2347" t="e">
            <v>#VALUE!</v>
          </cell>
          <cell r="B2347"/>
          <cell r="E2347" t="str">
            <v>Stôl:</v>
          </cell>
          <cell r="F2347" t="e">
            <v>#VALUE!</v>
          </cell>
          <cell r="G2347"/>
          <cell r="H2347"/>
          <cell r="I2347" t="e">
            <v>#VALUE!</v>
          </cell>
          <cell r="J2347"/>
          <cell r="K2347"/>
          <cell r="L2347"/>
          <cell r="M2347"/>
          <cell r="N2347" t="str">
            <v xml:space="preserve"> </v>
          </cell>
          <cell r="O2347" t="str">
            <v xml:space="preserve"> </v>
          </cell>
          <cell r="P2347" t="str">
            <v xml:space="preserve"> </v>
          </cell>
          <cell r="Q2347" t="str">
            <v xml:space="preserve"> </v>
          </cell>
          <cell r="R2347"/>
          <cell r="S2347"/>
          <cell r="T2347"/>
          <cell r="U2347"/>
          <cell r="V2347" t="str">
            <v/>
          </cell>
          <cell r="W2347"/>
          <cell r="X2347"/>
          <cell r="Z2347"/>
          <cell r="AA2347"/>
          <cell r="AB2347"/>
          <cell r="AC2347"/>
          <cell r="AD2347"/>
        </row>
        <row r="2348">
          <cell r="A2348"/>
          <cell r="B2348"/>
          <cell r="E2348"/>
          <cell r="F2348"/>
          <cell r="G2348"/>
          <cell r="H2348"/>
          <cell r="I2348"/>
          <cell r="J2348"/>
          <cell r="K2348"/>
          <cell r="L2348"/>
          <cell r="M2348"/>
          <cell r="N2348"/>
          <cell r="O2348"/>
          <cell r="P2348"/>
          <cell r="Q2348"/>
          <cell r="R2348"/>
          <cell r="S2348"/>
          <cell r="T2348"/>
          <cell r="U2348"/>
          <cell r="V2348"/>
          <cell r="W2348"/>
          <cell r="X2348"/>
          <cell r="Z2348"/>
          <cell r="AA2348"/>
          <cell r="AB2348"/>
          <cell r="AC2348"/>
          <cell r="AD2348"/>
        </row>
        <row r="2349">
          <cell r="A2349"/>
          <cell r="B2349"/>
          <cell r="E2349" t="str">
            <v>Dátum:</v>
          </cell>
          <cell r="F2349">
            <v>43729</v>
          </cell>
          <cell r="G2349"/>
          <cell r="H2349"/>
          <cell r="I2349"/>
          <cell r="J2349"/>
          <cell r="K2349"/>
          <cell r="L2349"/>
          <cell r="M2349"/>
          <cell r="N2349"/>
          <cell r="O2349"/>
          <cell r="P2349"/>
          <cell r="Q2349"/>
          <cell r="R2349"/>
          <cell r="S2349"/>
          <cell r="T2349"/>
          <cell r="U2349"/>
          <cell r="V2349"/>
          <cell r="W2349"/>
          <cell r="X2349"/>
          <cell r="Z2349"/>
          <cell r="AA2349"/>
          <cell r="AB2349"/>
          <cell r="AC2349"/>
          <cell r="AD2349"/>
        </row>
        <row r="2350">
          <cell r="A2350" t="e">
            <v>#VALUE!</v>
          </cell>
          <cell r="B2350"/>
          <cell r="E2350" t="str">
            <v>Čas:</v>
          </cell>
          <cell r="F2350"/>
          <cell r="G2350"/>
          <cell r="H2350"/>
          <cell r="I2350" t="e">
            <v>#VALUE!</v>
          </cell>
          <cell r="J2350"/>
          <cell r="K2350"/>
          <cell r="L2350"/>
          <cell r="M2350"/>
          <cell r="N2350" t="str">
            <v xml:space="preserve"> </v>
          </cell>
          <cell r="O2350" t="str">
            <v xml:space="preserve"> </v>
          </cell>
          <cell r="P2350" t="str">
            <v xml:space="preserve"> </v>
          </cell>
          <cell r="Q2350" t="str">
            <v xml:space="preserve"> </v>
          </cell>
          <cell r="R2350"/>
          <cell r="S2350"/>
          <cell r="T2350"/>
          <cell r="U2350"/>
          <cell r="V2350" t="str">
            <v/>
          </cell>
          <cell r="W2350"/>
          <cell r="X2350"/>
          <cell r="Z2350"/>
          <cell r="AA2350"/>
          <cell r="AB2350"/>
          <cell r="AC2350"/>
          <cell r="AD2350"/>
        </row>
        <row r="2351">
          <cell r="A2351"/>
          <cell r="B2351"/>
          <cell r="E2351"/>
          <cell r="F2351"/>
          <cell r="G2351"/>
          <cell r="H2351"/>
          <cell r="I2351"/>
          <cell r="J2351"/>
          <cell r="K2351"/>
          <cell r="L2351"/>
          <cell r="M2351"/>
          <cell r="N2351"/>
          <cell r="O2351"/>
          <cell r="P2351"/>
          <cell r="Q2351"/>
          <cell r="R2351"/>
          <cell r="S2351"/>
          <cell r="T2351"/>
          <cell r="U2351"/>
          <cell r="V2351"/>
          <cell r="W2351"/>
          <cell r="X2351"/>
          <cell r="Z2351"/>
          <cell r="AA2351"/>
          <cell r="AB2351"/>
          <cell r="AC2351"/>
          <cell r="AD2351"/>
        </row>
        <row r="2352">
          <cell r="A2352"/>
          <cell r="B2352"/>
          <cell r="E2352" t="str">
            <v>Kategória :</v>
          </cell>
          <cell r="F2352" t="str">
            <v>NMŽky</v>
          </cell>
          <cell r="G2352"/>
          <cell r="H2352"/>
          <cell r="I2352"/>
          <cell r="J2352"/>
          <cell r="K2352"/>
          <cell r="L2352"/>
          <cell r="M2352"/>
          <cell r="N2352"/>
          <cell r="O2352"/>
          <cell r="P2352"/>
          <cell r="Q2352"/>
          <cell r="R2352"/>
          <cell r="S2352"/>
          <cell r="T2352"/>
          <cell r="U2352"/>
          <cell r="V2352"/>
          <cell r="W2352"/>
          <cell r="X2352"/>
          <cell r="Z2352"/>
          <cell r="AA2352"/>
          <cell r="AB2352"/>
          <cell r="AC2352"/>
          <cell r="AD2352"/>
        </row>
        <row r="2353">
          <cell r="A2353"/>
          <cell r="B2353"/>
          <cell r="E2353"/>
          <cell r="F2353"/>
          <cell r="G2353"/>
          <cell r="H2353"/>
          <cell r="I2353" t="str">
            <v>Rozhodca</v>
          </cell>
          <cell r="J2353"/>
          <cell r="K2353"/>
          <cell r="L2353"/>
          <cell r="M2353"/>
          <cell r="N2353"/>
          <cell r="O2353"/>
          <cell r="P2353" t="str">
            <v>Víťaz</v>
          </cell>
          <cell r="Q2353"/>
          <cell r="R2353"/>
          <cell r="S2353"/>
          <cell r="T2353"/>
          <cell r="U2353"/>
          <cell r="V2353"/>
          <cell r="W2353"/>
          <cell r="X2353"/>
          <cell r="Z2353"/>
          <cell r="AA2353"/>
          <cell r="AB2353"/>
          <cell r="AC2353"/>
          <cell r="AD2353"/>
        </row>
        <row r="2354">
          <cell r="A2354"/>
          <cell r="B2354"/>
          <cell r="E2354" t="str">
            <v>Skupina :</v>
          </cell>
          <cell r="F2354" t="e">
            <v>#VALUE!</v>
          </cell>
          <cell r="G2354"/>
          <cell r="H2354"/>
          <cell r="I2354"/>
          <cell r="J2354"/>
          <cell r="K2354"/>
          <cell r="L2354"/>
          <cell r="M2354"/>
          <cell r="N2354" t="e">
            <v>#VALUE!</v>
          </cell>
          <cell r="O2354"/>
          <cell r="P2354"/>
          <cell r="Q2354"/>
          <cell r="R2354"/>
          <cell r="S2354"/>
          <cell r="T2354"/>
          <cell r="U2354"/>
          <cell r="V2354"/>
          <cell r="W2354"/>
          <cell r="X2354"/>
          <cell r="Z2354"/>
          <cell r="AA2354"/>
          <cell r="AB2354"/>
          <cell r="AC2354"/>
          <cell r="AD2354"/>
        </row>
        <row r="2355">
          <cell r="A2355"/>
          <cell r="B2355"/>
          <cell r="E2355"/>
          <cell r="F2355"/>
          <cell r="G2355"/>
          <cell r="H2355"/>
          <cell r="I2355"/>
          <cell r="J2355"/>
          <cell r="K2355"/>
          <cell r="L2355"/>
          <cell r="M2355"/>
          <cell r="N2355"/>
          <cell r="O2355"/>
          <cell r="P2355"/>
          <cell r="Q2355"/>
          <cell r="R2355"/>
          <cell r="S2355"/>
          <cell r="T2355"/>
          <cell r="U2355"/>
          <cell r="V2355"/>
          <cell r="W2355"/>
          <cell r="X2355"/>
          <cell r="Z2355"/>
          <cell r="AA2355"/>
          <cell r="AB2355"/>
          <cell r="AC2355"/>
          <cell r="AD2355"/>
        </row>
        <row r="2356">
          <cell r="A2356"/>
          <cell r="B2356"/>
          <cell r="E2356" t="str">
            <v>Zápas:</v>
          </cell>
          <cell r="F2356" t="e">
            <v>#VALUE!</v>
          </cell>
          <cell r="G2356"/>
          <cell r="H2356"/>
          <cell r="I2356"/>
          <cell r="J2356"/>
          <cell r="K2356"/>
          <cell r="L2356"/>
          <cell r="M2356"/>
          <cell r="N2356"/>
          <cell r="O2356"/>
          <cell r="P2356"/>
          <cell r="Q2356"/>
          <cell r="R2356"/>
          <cell r="S2356"/>
          <cell r="T2356"/>
          <cell r="U2356"/>
          <cell r="V2356"/>
          <cell r="W2356"/>
          <cell r="X2356"/>
          <cell r="Z2356"/>
          <cell r="AA2356"/>
          <cell r="AB2356"/>
          <cell r="AC2356"/>
          <cell r="AD2356"/>
        </row>
        <row r="2357">
          <cell r="A2357"/>
          <cell r="B2357"/>
          <cell r="E2357"/>
          <cell r="F2357"/>
          <cell r="G2357"/>
          <cell r="H2357" t="str">
            <v>Udelené karty - priestupok</v>
          </cell>
          <cell r="I2357"/>
          <cell r="J2357"/>
          <cell r="K2357"/>
          <cell r="L2357"/>
          <cell r="M2357"/>
          <cell r="N2357"/>
          <cell r="O2357"/>
          <cell r="P2357"/>
          <cell r="Q2357"/>
          <cell r="R2357"/>
          <cell r="S2357"/>
          <cell r="T2357"/>
          <cell r="U2357"/>
          <cell r="V2357"/>
          <cell r="W2357"/>
          <cell r="X2357"/>
          <cell r="Z2357"/>
          <cell r="AA2357"/>
          <cell r="AB2357"/>
          <cell r="AC2357"/>
          <cell r="AD2357"/>
        </row>
        <row r="2358">
          <cell r="A2358"/>
          <cell r="B2358"/>
          <cell r="E2358"/>
          <cell r="F2358"/>
          <cell r="G2358"/>
          <cell r="H2358"/>
          <cell r="I2358"/>
          <cell r="J2358"/>
          <cell r="K2358"/>
          <cell r="L2358"/>
          <cell r="M2358"/>
          <cell r="N2358"/>
          <cell r="O2358"/>
          <cell r="P2358"/>
          <cell r="Q2358"/>
          <cell r="R2358"/>
          <cell r="S2358"/>
          <cell r="T2358"/>
          <cell r="U2358"/>
          <cell r="V2358"/>
          <cell r="W2358"/>
          <cell r="X2358"/>
          <cell r="Z2358"/>
          <cell r="AA2358"/>
          <cell r="AB2358"/>
          <cell r="AC2358"/>
          <cell r="AD2358"/>
        </row>
        <row r="2359">
          <cell r="A2359"/>
          <cell r="B2359"/>
          <cell r="E2359"/>
          <cell r="F2359"/>
          <cell r="G2359"/>
          <cell r="H2359"/>
          <cell r="I2359" t="e">
            <v>#VALUE!</v>
          </cell>
          <cell r="J2359"/>
          <cell r="K2359"/>
          <cell r="L2359"/>
          <cell r="M2359"/>
          <cell r="N2359"/>
          <cell r="O2359"/>
          <cell r="P2359" t="e">
            <v>#VALUE!</v>
          </cell>
          <cell r="Q2359"/>
          <cell r="R2359"/>
          <cell r="S2359"/>
          <cell r="T2359"/>
          <cell r="U2359"/>
          <cell r="V2359"/>
          <cell r="W2359"/>
          <cell r="X2359"/>
          <cell r="Z2359"/>
          <cell r="AA2359"/>
          <cell r="AB2359"/>
          <cell r="AC2359"/>
          <cell r="AD2359"/>
        </row>
        <row r="2360">
          <cell r="A2360"/>
          <cell r="B2360"/>
          <cell r="E2360"/>
          <cell r="F2360"/>
          <cell r="G2360"/>
          <cell r="H2360" t="str">
            <v>Ž</v>
          </cell>
          <cell r="I2360"/>
          <cell r="J2360"/>
          <cell r="K2360"/>
          <cell r="L2360"/>
          <cell r="M2360"/>
          <cell r="N2360"/>
          <cell r="O2360" t="str">
            <v>Ž</v>
          </cell>
          <cell r="P2360"/>
          <cell r="Q2360"/>
          <cell r="R2360"/>
          <cell r="S2360"/>
          <cell r="T2360"/>
          <cell r="U2360"/>
          <cell r="V2360"/>
          <cell r="W2360"/>
          <cell r="X2360"/>
          <cell r="Z2360"/>
          <cell r="AA2360"/>
          <cell r="AB2360"/>
          <cell r="AC2360"/>
          <cell r="AD2360"/>
        </row>
        <row r="2361">
          <cell r="A2361"/>
          <cell r="B2361"/>
          <cell r="E2361"/>
          <cell r="F2361"/>
          <cell r="G2361"/>
          <cell r="H2361" t="str">
            <v>ŽČ</v>
          </cell>
          <cell r="I2361"/>
          <cell r="J2361"/>
          <cell r="K2361"/>
          <cell r="L2361"/>
          <cell r="M2361"/>
          <cell r="N2361"/>
          <cell r="O2361" t="str">
            <v>ŽČ</v>
          </cell>
          <cell r="P2361"/>
          <cell r="Q2361"/>
          <cell r="R2361"/>
          <cell r="S2361"/>
          <cell r="T2361"/>
          <cell r="U2361"/>
          <cell r="V2361"/>
          <cell r="W2361"/>
          <cell r="X2361"/>
          <cell r="Z2361"/>
          <cell r="AA2361"/>
          <cell r="AB2361"/>
          <cell r="AC2361"/>
          <cell r="AD2361"/>
        </row>
        <row r="2362">
          <cell r="A2362"/>
          <cell r="B2362"/>
          <cell r="E2362"/>
          <cell r="F2362"/>
          <cell r="G2362"/>
          <cell r="H2362" t="str">
            <v>ŽČ</v>
          </cell>
          <cell r="I2362"/>
          <cell r="J2362"/>
          <cell r="K2362"/>
          <cell r="L2362"/>
          <cell r="M2362"/>
          <cell r="N2362"/>
          <cell r="O2362" t="str">
            <v>ŽČ</v>
          </cell>
          <cell r="P2362"/>
          <cell r="Q2362"/>
          <cell r="R2362"/>
          <cell r="S2362"/>
          <cell r="T2362"/>
          <cell r="U2362"/>
          <cell r="V2362"/>
          <cell r="W2362"/>
          <cell r="X2362"/>
          <cell r="Z2362"/>
          <cell r="AA2362"/>
          <cell r="AB2362"/>
          <cell r="AC2362"/>
          <cell r="AD2362"/>
        </row>
        <row r="2363">
          <cell r="A2363"/>
          <cell r="B2363"/>
          <cell r="E2363"/>
          <cell r="F2363"/>
          <cell r="G2363"/>
          <cell r="H2363"/>
          <cell r="I2363"/>
          <cell r="J2363"/>
          <cell r="K2363"/>
          <cell r="L2363"/>
          <cell r="M2363"/>
          <cell r="N2363"/>
          <cell r="O2363"/>
          <cell r="P2363"/>
          <cell r="Q2363"/>
          <cell r="R2363"/>
          <cell r="S2363"/>
          <cell r="T2363"/>
          <cell r="U2363"/>
          <cell r="V2363"/>
          <cell r="W2363"/>
          <cell r="X2363"/>
          <cell r="Z2363"/>
          <cell r="AA2363"/>
          <cell r="AB2363"/>
          <cell r="AC2363"/>
          <cell r="AD2363"/>
        </row>
        <row r="2364">
          <cell r="A2364"/>
          <cell r="B2364"/>
          <cell r="C2364"/>
          <cell r="D2364"/>
          <cell r="E2364"/>
          <cell r="F2364"/>
          <cell r="G2364"/>
          <cell r="H2364"/>
          <cell r="I2364"/>
          <cell r="J2364"/>
          <cell r="K2364"/>
          <cell r="L2364"/>
          <cell r="M2364"/>
          <cell r="N2364"/>
          <cell r="O2364"/>
          <cell r="P2364"/>
          <cell r="Q2364"/>
          <cell r="R2364"/>
          <cell r="S2364"/>
          <cell r="T2364"/>
          <cell r="U2364"/>
          <cell r="V2364"/>
          <cell r="W2364"/>
          <cell r="X2364"/>
          <cell r="Y2364"/>
          <cell r="Z2364"/>
          <cell r="AA2364"/>
          <cell r="AB2364"/>
          <cell r="AC2364"/>
          <cell r="AD2364"/>
        </row>
        <row r="2365">
          <cell r="A2365" t="e">
            <v>#VALUE!</v>
          </cell>
          <cell r="B2365"/>
          <cell r="E2365" t="str">
            <v xml:space="preserve">zápas č. </v>
          </cell>
          <cell r="F2365" t="e">
            <v>#VALUE!</v>
          </cell>
          <cell r="G2365"/>
          <cell r="H2365" t="str">
            <v>Servis</v>
          </cell>
          <cell r="I2365"/>
          <cell r="J2365"/>
          <cell r="K2365"/>
          <cell r="L2365"/>
          <cell r="M2365"/>
          <cell r="N2365"/>
          <cell r="O2365"/>
          <cell r="P2365"/>
          <cell r="Q2365"/>
          <cell r="R2365"/>
          <cell r="S2365"/>
          <cell r="T2365"/>
          <cell r="U2365"/>
          <cell r="V2365" t="str">
            <v>pomer</v>
          </cell>
          <cell r="W2365"/>
          <cell r="X2365"/>
          <cell r="Y2365" t="str">
            <v>(:)</v>
          </cell>
          <cell r="Z2365" t="str">
            <v/>
          </cell>
          <cell r="AA2365" t="str">
            <v/>
          </cell>
          <cell r="AB2365"/>
          <cell r="AC2365" t="e">
            <v>#VALUE!</v>
          </cell>
          <cell r="AD2365" t="e">
            <v>#VALUE!</v>
          </cell>
        </row>
        <row r="2366">
          <cell r="A2366"/>
          <cell r="B2366"/>
          <cell r="E2366"/>
          <cell r="F2366"/>
          <cell r="G2366" t="str">
            <v>Time out</v>
          </cell>
          <cell r="H2366" t="str">
            <v>Príjem</v>
          </cell>
          <cell r="I2366"/>
          <cell r="J2366"/>
          <cell r="K2366"/>
          <cell r="L2366"/>
          <cell r="M2366"/>
          <cell r="N2366">
            <v>1</v>
          </cell>
          <cell r="O2366">
            <v>2</v>
          </cell>
          <cell r="P2366">
            <v>3</v>
          </cell>
          <cell r="Q2366">
            <v>4</v>
          </cell>
          <cell r="R2366">
            <v>5</v>
          </cell>
          <cell r="S2366">
            <v>6</v>
          </cell>
          <cell r="T2366">
            <v>7</v>
          </cell>
          <cell r="U2366"/>
          <cell r="V2366" t="str">
            <v>setov</v>
          </cell>
          <cell r="W2366"/>
          <cell r="X2366"/>
          <cell r="Z2366"/>
          <cell r="AA2366"/>
          <cell r="AB2366"/>
          <cell r="AC2366"/>
          <cell r="AD2366"/>
        </row>
        <row r="2367">
          <cell r="A2367" t="e">
            <v>#VALUE!</v>
          </cell>
          <cell r="B2367"/>
          <cell r="E2367" t="str">
            <v>Stôl:</v>
          </cell>
          <cell r="F2367" t="e">
            <v>#VALUE!</v>
          </cell>
          <cell r="G2367"/>
          <cell r="H2367"/>
          <cell r="I2367" t="e">
            <v>#VALUE!</v>
          </cell>
          <cell r="J2367"/>
          <cell r="K2367"/>
          <cell r="L2367"/>
          <cell r="M2367"/>
          <cell r="N2367" t="str">
            <v xml:space="preserve"> </v>
          </cell>
          <cell r="O2367" t="str">
            <v xml:space="preserve"> </v>
          </cell>
          <cell r="P2367" t="str">
            <v xml:space="preserve"> </v>
          </cell>
          <cell r="Q2367" t="str">
            <v xml:space="preserve"> </v>
          </cell>
          <cell r="R2367"/>
          <cell r="S2367"/>
          <cell r="T2367"/>
          <cell r="U2367"/>
          <cell r="V2367" t="str">
            <v/>
          </cell>
          <cell r="W2367"/>
          <cell r="X2367"/>
          <cell r="Z2367"/>
          <cell r="AA2367"/>
          <cell r="AB2367"/>
          <cell r="AC2367"/>
          <cell r="AD2367"/>
        </row>
        <row r="2368">
          <cell r="A2368"/>
          <cell r="B2368"/>
          <cell r="E2368"/>
          <cell r="F2368"/>
          <cell r="G2368"/>
          <cell r="H2368"/>
          <cell r="I2368"/>
          <cell r="J2368"/>
          <cell r="K2368"/>
          <cell r="L2368"/>
          <cell r="M2368"/>
          <cell r="N2368"/>
          <cell r="O2368"/>
          <cell r="P2368"/>
          <cell r="Q2368"/>
          <cell r="R2368"/>
          <cell r="S2368"/>
          <cell r="T2368"/>
          <cell r="U2368"/>
          <cell r="V2368"/>
          <cell r="W2368"/>
          <cell r="X2368"/>
          <cell r="Z2368"/>
          <cell r="AA2368"/>
          <cell r="AB2368"/>
          <cell r="AC2368"/>
          <cell r="AD2368"/>
        </row>
        <row r="2369">
          <cell r="A2369"/>
          <cell r="B2369"/>
          <cell r="E2369" t="str">
            <v>Dátum:</v>
          </cell>
          <cell r="F2369">
            <v>43729</v>
          </cell>
          <cell r="G2369"/>
          <cell r="H2369"/>
          <cell r="I2369"/>
          <cell r="J2369"/>
          <cell r="K2369"/>
          <cell r="L2369"/>
          <cell r="M2369"/>
          <cell r="N2369"/>
          <cell r="O2369"/>
          <cell r="P2369"/>
          <cell r="Q2369"/>
          <cell r="R2369"/>
          <cell r="S2369"/>
          <cell r="T2369"/>
          <cell r="U2369"/>
          <cell r="V2369"/>
          <cell r="W2369"/>
          <cell r="X2369"/>
          <cell r="Z2369"/>
          <cell r="AA2369"/>
          <cell r="AB2369"/>
          <cell r="AC2369"/>
          <cell r="AD2369"/>
        </row>
        <row r="2370">
          <cell r="A2370" t="e">
            <v>#VALUE!</v>
          </cell>
          <cell r="B2370"/>
          <cell r="E2370" t="str">
            <v>Čas:</v>
          </cell>
          <cell r="F2370"/>
          <cell r="G2370"/>
          <cell r="H2370"/>
          <cell r="I2370" t="e">
            <v>#VALUE!</v>
          </cell>
          <cell r="J2370"/>
          <cell r="K2370"/>
          <cell r="L2370"/>
          <cell r="M2370"/>
          <cell r="N2370" t="str">
            <v xml:space="preserve"> </v>
          </cell>
          <cell r="O2370" t="str">
            <v xml:space="preserve"> </v>
          </cell>
          <cell r="P2370" t="str">
            <v xml:space="preserve"> </v>
          </cell>
          <cell r="Q2370" t="str">
            <v xml:space="preserve"> </v>
          </cell>
          <cell r="R2370"/>
          <cell r="S2370"/>
          <cell r="T2370"/>
          <cell r="U2370"/>
          <cell r="V2370" t="str">
            <v/>
          </cell>
          <cell r="W2370"/>
          <cell r="X2370"/>
          <cell r="Z2370"/>
          <cell r="AA2370"/>
          <cell r="AB2370"/>
          <cell r="AC2370"/>
          <cell r="AD2370"/>
        </row>
        <row r="2371">
          <cell r="A2371"/>
          <cell r="B2371"/>
          <cell r="E2371"/>
          <cell r="F2371"/>
          <cell r="G2371"/>
          <cell r="H2371"/>
          <cell r="I2371"/>
          <cell r="J2371"/>
          <cell r="K2371"/>
          <cell r="L2371"/>
          <cell r="M2371"/>
          <cell r="N2371"/>
          <cell r="O2371"/>
          <cell r="P2371"/>
          <cell r="Q2371"/>
          <cell r="R2371"/>
          <cell r="S2371"/>
          <cell r="T2371"/>
          <cell r="U2371"/>
          <cell r="V2371"/>
          <cell r="W2371"/>
          <cell r="X2371"/>
          <cell r="Z2371"/>
          <cell r="AA2371"/>
          <cell r="AB2371"/>
          <cell r="AC2371"/>
          <cell r="AD2371"/>
        </row>
        <row r="2372">
          <cell r="A2372"/>
          <cell r="B2372"/>
          <cell r="E2372" t="str">
            <v>Kategória :</v>
          </cell>
          <cell r="F2372" t="str">
            <v>NMŽky</v>
          </cell>
          <cell r="G2372"/>
          <cell r="H2372"/>
          <cell r="I2372"/>
          <cell r="J2372"/>
          <cell r="K2372"/>
          <cell r="L2372"/>
          <cell r="M2372"/>
          <cell r="N2372"/>
          <cell r="O2372"/>
          <cell r="P2372"/>
          <cell r="Q2372"/>
          <cell r="R2372"/>
          <cell r="S2372"/>
          <cell r="T2372"/>
          <cell r="U2372"/>
          <cell r="V2372"/>
          <cell r="W2372"/>
          <cell r="X2372"/>
          <cell r="Z2372"/>
          <cell r="AA2372"/>
          <cell r="AB2372"/>
          <cell r="AC2372"/>
          <cell r="AD2372"/>
        </row>
        <row r="2373">
          <cell r="A2373"/>
          <cell r="B2373"/>
          <cell r="E2373"/>
          <cell r="F2373"/>
          <cell r="G2373"/>
          <cell r="H2373"/>
          <cell r="I2373" t="str">
            <v>Rozhodca</v>
          </cell>
          <cell r="J2373"/>
          <cell r="K2373"/>
          <cell r="L2373"/>
          <cell r="M2373"/>
          <cell r="N2373"/>
          <cell r="O2373"/>
          <cell r="P2373" t="str">
            <v>Víťaz</v>
          </cell>
          <cell r="Q2373"/>
          <cell r="R2373"/>
          <cell r="S2373"/>
          <cell r="T2373"/>
          <cell r="U2373"/>
          <cell r="V2373"/>
          <cell r="W2373"/>
          <cell r="X2373"/>
          <cell r="Z2373"/>
          <cell r="AA2373"/>
          <cell r="AB2373"/>
          <cell r="AC2373"/>
          <cell r="AD2373"/>
        </row>
        <row r="2374">
          <cell r="A2374"/>
          <cell r="B2374"/>
          <cell r="E2374" t="str">
            <v>Skupina :</v>
          </cell>
          <cell r="F2374" t="e">
            <v>#VALUE!</v>
          </cell>
          <cell r="G2374"/>
          <cell r="H2374"/>
          <cell r="I2374"/>
          <cell r="J2374"/>
          <cell r="K2374"/>
          <cell r="L2374"/>
          <cell r="M2374"/>
          <cell r="N2374" t="e">
            <v>#VALUE!</v>
          </cell>
          <cell r="O2374"/>
          <cell r="P2374"/>
          <cell r="Q2374"/>
          <cell r="R2374"/>
          <cell r="S2374"/>
          <cell r="T2374"/>
          <cell r="U2374"/>
          <cell r="V2374"/>
          <cell r="W2374"/>
          <cell r="X2374"/>
          <cell r="Z2374"/>
          <cell r="AA2374"/>
          <cell r="AB2374"/>
          <cell r="AC2374"/>
          <cell r="AD2374"/>
        </row>
        <row r="2375">
          <cell r="A2375"/>
          <cell r="B2375"/>
          <cell r="E2375"/>
          <cell r="F2375"/>
          <cell r="G2375"/>
          <cell r="H2375"/>
          <cell r="I2375"/>
          <cell r="J2375"/>
          <cell r="K2375"/>
          <cell r="L2375"/>
          <cell r="M2375"/>
          <cell r="N2375"/>
          <cell r="O2375"/>
          <cell r="P2375"/>
          <cell r="Q2375"/>
          <cell r="R2375"/>
          <cell r="S2375"/>
          <cell r="T2375"/>
          <cell r="U2375"/>
          <cell r="V2375"/>
          <cell r="W2375"/>
          <cell r="X2375"/>
          <cell r="Z2375"/>
          <cell r="AA2375"/>
          <cell r="AB2375"/>
          <cell r="AC2375"/>
          <cell r="AD2375"/>
        </row>
        <row r="2376">
          <cell r="A2376"/>
          <cell r="B2376"/>
          <cell r="E2376" t="str">
            <v>Zápas:</v>
          </cell>
          <cell r="F2376" t="e">
            <v>#VALUE!</v>
          </cell>
          <cell r="G2376"/>
          <cell r="H2376"/>
          <cell r="I2376"/>
          <cell r="J2376"/>
          <cell r="K2376"/>
          <cell r="L2376"/>
          <cell r="M2376"/>
          <cell r="N2376"/>
          <cell r="O2376"/>
          <cell r="P2376"/>
          <cell r="Q2376"/>
          <cell r="R2376"/>
          <cell r="S2376"/>
          <cell r="T2376"/>
          <cell r="U2376"/>
          <cell r="V2376"/>
          <cell r="W2376"/>
          <cell r="X2376"/>
          <cell r="Z2376"/>
          <cell r="AA2376"/>
          <cell r="AB2376"/>
          <cell r="AC2376"/>
          <cell r="AD2376"/>
        </row>
        <row r="2377">
          <cell r="A2377"/>
          <cell r="B2377"/>
          <cell r="E2377"/>
          <cell r="F2377"/>
          <cell r="G2377"/>
          <cell r="H2377" t="str">
            <v>Udelené karty - priestupok</v>
          </cell>
          <cell r="I2377"/>
          <cell r="J2377"/>
          <cell r="K2377"/>
          <cell r="L2377"/>
          <cell r="M2377"/>
          <cell r="N2377"/>
          <cell r="O2377"/>
          <cell r="P2377"/>
          <cell r="Q2377"/>
          <cell r="R2377"/>
          <cell r="S2377"/>
          <cell r="T2377"/>
          <cell r="U2377"/>
          <cell r="V2377"/>
          <cell r="W2377"/>
          <cell r="X2377"/>
          <cell r="Z2377"/>
          <cell r="AA2377"/>
          <cell r="AB2377"/>
          <cell r="AC2377"/>
          <cell r="AD2377"/>
        </row>
        <row r="2378">
          <cell r="A2378"/>
          <cell r="B2378"/>
          <cell r="E2378"/>
          <cell r="F2378"/>
          <cell r="G2378"/>
          <cell r="H2378"/>
          <cell r="I2378"/>
          <cell r="J2378"/>
          <cell r="K2378"/>
          <cell r="L2378"/>
          <cell r="M2378"/>
          <cell r="N2378"/>
          <cell r="O2378"/>
          <cell r="P2378"/>
          <cell r="Q2378"/>
          <cell r="R2378"/>
          <cell r="S2378"/>
          <cell r="T2378"/>
          <cell r="U2378"/>
          <cell r="V2378"/>
          <cell r="W2378"/>
          <cell r="X2378"/>
          <cell r="Z2378"/>
          <cell r="AA2378"/>
          <cell r="AB2378"/>
          <cell r="AC2378"/>
          <cell r="AD2378"/>
        </row>
        <row r="2379">
          <cell r="A2379"/>
          <cell r="B2379"/>
          <cell r="E2379"/>
          <cell r="F2379"/>
          <cell r="G2379"/>
          <cell r="H2379"/>
          <cell r="I2379" t="e">
            <v>#VALUE!</v>
          </cell>
          <cell r="J2379"/>
          <cell r="K2379"/>
          <cell r="L2379"/>
          <cell r="M2379"/>
          <cell r="N2379"/>
          <cell r="O2379"/>
          <cell r="P2379" t="e">
            <v>#VALUE!</v>
          </cell>
          <cell r="Q2379"/>
          <cell r="R2379"/>
          <cell r="S2379"/>
          <cell r="T2379"/>
          <cell r="U2379"/>
          <cell r="V2379"/>
          <cell r="W2379"/>
          <cell r="X2379"/>
          <cell r="Z2379"/>
          <cell r="AA2379"/>
          <cell r="AB2379"/>
          <cell r="AC2379"/>
          <cell r="AD2379"/>
        </row>
        <row r="2380">
          <cell r="A2380"/>
          <cell r="B2380"/>
          <cell r="E2380"/>
          <cell r="F2380"/>
          <cell r="G2380"/>
          <cell r="H2380" t="str">
            <v>Ž</v>
          </cell>
          <cell r="I2380"/>
          <cell r="J2380"/>
          <cell r="K2380"/>
          <cell r="L2380"/>
          <cell r="M2380"/>
          <cell r="N2380"/>
          <cell r="O2380" t="str">
            <v>Ž</v>
          </cell>
          <cell r="P2380"/>
          <cell r="Q2380"/>
          <cell r="R2380"/>
          <cell r="S2380"/>
          <cell r="T2380"/>
          <cell r="U2380"/>
          <cell r="V2380"/>
          <cell r="W2380"/>
          <cell r="X2380"/>
          <cell r="Z2380"/>
          <cell r="AA2380"/>
          <cell r="AB2380"/>
          <cell r="AC2380"/>
          <cell r="AD2380"/>
        </row>
        <row r="2381">
          <cell r="A2381"/>
          <cell r="B2381"/>
          <cell r="E2381"/>
          <cell r="F2381"/>
          <cell r="G2381"/>
          <cell r="H2381" t="str">
            <v>ŽČ</v>
          </cell>
          <cell r="I2381"/>
          <cell r="J2381"/>
          <cell r="K2381"/>
          <cell r="L2381"/>
          <cell r="M2381"/>
          <cell r="N2381"/>
          <cell r="O2381" t="str">
            <v>ŽČ</v>
          </cell>
          <cell r="P2381"/>
          <cell r="Q2381"/>
          <cell r="R2381"/>
          <cell r="S2381"/>
          <cell r="T2381"/>
          <cell r="U2381"/>
          <cell r="V2381"/>
          <cell r="W2381"/>
          <cell r="X2381"/>
          <cell r="Z2381"/>
          <cell r="AA2381"/>
          <cell r="AB2381"/>
          <cell r="AC2381"/>
          <cell r="AD2381"/>
        </row>
        <row r="2382">
          <cell r="A2382"/>
          <cell r="B2382"/>
          <cell r="E2382"/>
          <cell r="F2382"/>
          <cell r="G2382"/>
          <cell r="H2382" t="str">
            <v>ŽČ</v>
          </cell>
          <cell r="I2382"/>
          <cell r="J2382"/>
          <cell r="K2382"/>
          <cell r="L2382"/>
          <cell r="M2382"/>
          <cell r="N2382"/>
          <cell r="O2382" t="str">
            <v>ŽČ</v>
          </cell>
          <cell r="P2382"/>
          <cell r="Q2382"/>
          <cell r="R2382"/>
          <cell r="S2382"/>
          <cell r="T2382"/>
          <cell r="U2382"/>
          <cell r="V2382"/>
          <cell r="W2382"/>
          <cell r="X2382"/>
          <cell r="Z2382"/>
          <cell r="AA2382"/>
          <cell r="AB2382"/>
          <cell r="AC2382"/>
          <cell r="AD2382"/>
        </row>
        <row r="2383">
          <cell r="A2383"/>
          <cell r="B2383"/>
          <cell r="E2383"/>
          <cell r="F2383"/>
          <cell r="G2383"/>
          <cell r="H2383"/>
          <cell r="I2383"/>
          <cell r="J2383"/>
          <cell r="K2383"/>
          <cell r="L2383"/>
          <cell r="M2383"/>
          <cell r="N2383"/>
          <cell r="O2383"/>
          <cell r="P2383"/>
          <cell r="Q2383"/>
          <cell r="R2383"/>
          <cell r="S2383"/>
          <cell r="T2383"/>
          <cell r="U2383"/>
          <cell r="V2383"/>
          <cell r="W2383"/>
          <cell r="X2383"/>
          <cell r="Z2383"/>
          <cell r="AA2383"/>
          <cell r="AB2383"/>
          <cell r="AC2383"/>
          <cell r="AD2383"/>
        </row>
        <row r="2384">
          <cell r="A2384"/>
          <cell r="B2384"/>
          <cell r="C2384"/>
          <cell r="D2384"/>
          <cell r="E2384"/>
          <cell r="F2384"/>
          <cell r="G2384"/>
          <cell r="H2384"/>
          <cell r="I2384"/>
          <cell r="J2384"/>
          <cell r="K2384"/>
          <cell r="L2384"/>
          <cell r="M2384"/>
          <cell r="N2384"/>
          <cell r="O2384"/>
          <cell r="P2384"/>
          <cell r="Q2384"/>
          <cell r="R2384"/>
          <cell r="S2384"/>
          <cell r="T2384"/>
          <cell r="U2384"/>
          <cell r="V2384"/>
          <cell r="W2384"/>
          <cell r="X2384"/>
          <cell r="Y2384"/>
          <cell r="Z2384"/>
          <cell r="AA2384"/>
          <cell r="AB2384"/>
          <cell r="AC2384"/>
          <cell r="AD2384"/>
        </row>
        <row r="2385">
          <cell r="A2385" t="e">
            <v>#VALUE!</v>
          </cell>
          <cell r="B2385"/>
          <cell r="E2385" t="str">
            <v xml:space="preserve">zápas č. </v>
          </cell>
          <cell r="F2385" t="e">
            <v>#VALUE!</v>
          </cell>
          <cell r="G2385"/>
          <cell r="H2385" t="str">
            <v>Servis</v>
          </cell>
          <cell r="I2385"/>
          <cell r="J2385"/>
          <cell r="K2385"/>
          <cell r="L2385"/>
          <cell r="M2385"/>
          <cell r="N2385"/>
          <cell r="O2385"/>
          <cell r="P2385"/>
          <cell r="Q2385"/>
          <cell r="R2385"/>
          <cell r="S2385"/>
          <cell r="T2385"/>
          <cell r="U2385"/>
          <cell r="V2385" t="str">
            <v>pomer</v>
          </cell>
          <cell r="W2385"/>
          <cell r="X2385"/>
          <cell r="Y2385" t="str">
            <v>(:)</v>
          </cell>
          <cell r="Z2385" t="str">
            <v/>
          </cell>
          <cell r="AA2385" t="str">
            <v/>
          </cell>
          <cell r="AB2385"/>
          <cell r="AC2385" t="e">
            <v>#VALUE!</v>
          </cell>
          <cell r="AD2385" t="e">
            <v>#VALUE!</v>
          </cell>
        </row>
        <row r="2386">
          <cell r="A2386"/>
          <cell r="B2386"/>
          <cell r="E2386"/>
          <cell r="F2386"/>
          <cell r="G2386" t="str">
            <v>Time out</v>
          </cell>
          <cell r="H2386" t="str">
            <v>Príjem</v>
          </cell>
          <cell r="I2386"/>
          <cell r="J2386"/>
          <cell r="K2386"/>
          <cell r="L2386"/>
          <cell r="M2386"/>
          <cell r="N2386">
            <v>1</v>
          </cell>
          <cell r="O2386">
            <v>2</v>
          </cell>
          <cell r="P2386">
            <v>3</v>
          </cell>
          <cell r="Q2386">
            <v>4</v>
          </cell>
          <cell r="R2386">
            <v>5</v>
          </cell>
          <cell r="S2386">
            <v>6</v>
          </cell>
          <cell r="T2386">
            <v>7</v>
          </cell>
          <cell r="U2386"/>
          <cell r="V2386" t="str">
            <v>setov</v>
          </cell>
          <cell r="W2386"/>
          <cell r="X2386"/>
          <cell r="Z2386"/>
          <cell r="AA2386"/>
          <cell r="AB2386"/>
          <cell r="AC2386"/>
          <cell r="AD2386"/>
        </row>
        <row r="2387">
          <cell r="A2387" t="e">
            <v>#VALUE!</v>
          </cell>
          <cell r="B2387"/>
          <cell r="E2387" t="str">
            <v>Stôl:</v>
          </cell>
          <cell r="F2387" t="e">
            <v>#VALUE!</v>
          </cell>
          <cell r="G2387"/>
          <cell r="H2387"/>
          <cell r="I2387" t="e">
            <v>#VALUE!</v>
          </cell>
          <cell r="J2387"/>
          <cell r="K2387"/>
          <cell r="L2387"/>
          <cell r="M2387"/>
          <cell r="N2387" t="str">
            <v xml:space="preserve"> </v>
          </cell>
          <cell r="O2387" t="str">
            <v xml:space="preserve"> </v>
          </cell>
          <cell r="P2387" t="str">
            <v xml:space="preserve"> </v>
          </cell>
          <cell r="Q2387" t="str">
            <v xml:space="preserve"> </v>
          </cell>
          <cell r="R2387"/>
          <cell r="S2387"/>
          <cell r="T2387"/>
          <cell r="U2387"/>
          <cell r="V2387" t="str">
            <v/>
          </cell>
          <cell r="W2387"/>
          <cell r="X2387"/>
          <cell r="Z2387"/>
          <cell r="AA2387"/>
          <cell r="AB2387"/>
          <cell r="AC2387"/>
          <cell r="AD2387"/>
        </row>
        <row r="2388">
          <cell r="A2388"/>
          <cell r="B2388"/>
          <cell r="E2388"/>
          <cell r="F2388"/>
          <cell r="G2388"/>
          <cell r="H2388"/>
          <cell r="I2388"/>
          <cell r="J2388"/>
          <cell r="K2388"/>
          <cell r="L2388"/>
          <cell r="M2388"/>
          <cell r="N2388"/>
          <cell r="O2388"/>
          <cell r="P2388"/>
          <cell r="Q2388"/>
          <cell r="R2388"/>
          <cell r="S2388"/>
          <cell r="T2388"/>
          <cell r="U2388"/>
          <cell r="V2388"/>
          <cell r="W2388"/>
          <cell r="X2388"/>
          <cell r="Z2388"/>
          <cell r="AA2388"/>
          <cell r="AB2388"/>
          <cell r="AC2388"/>
          <cell r="AD2388"/>
        </row>
        <row r="2389">
          <cell r="A2389"/>
          <cell r="B2389"/>
          <cell r="E2389" t="str">
            <v>Dátum:</v>
          </cell>
          <cell r="F2389">
            <v>43729</v>
          </cell>
          <cell r="G2389"/>
          <cell r="H2389"/>
          <cell r="I2389"/>
          <cell r="J2389"/>
          <cell r="K2389"/>
          <cell r="L2389"/>
          <cell r="M2389"/>
          <cell r="N2389"/>
          <cell r="O2389"/>
          <cell r="P2389"/>
          <cell r="Q2389"/>
          <cell r="R2389"/>
          <cell r="S2389"/>
          <cell r="T2389"/>
          <cell r="U2389"/>
          <cell r="V2389"/>
          <cell r="W2389"/>
          <cell r="X2389"/>
          <cell r="Z2389"/>
          <cell r="AA2389"/>
          <cell r="AB2389"/>
          <cell r="AC2389"/>
          <cell r="AD2389"/>
        </row>
        <row r="2390">
          <cell r="A2390" t="e">
            <v>#VALUE!</v>
          </cell>
          <cell r="B2390"/>
          <cell r="E2390" t="str">
            <v>Čas:</v>
          </cell>
          <cell r="F2390"/>
          <cell r="G2390"/>
          <cell r="H2390"/>
          <cell r="I2390" t="e">
            <v>#VALUE!</v>
          </cell>
          <cell r="J2390"/>
          <cell r="K2390"/>
          <cell r="L2390"/>
          <cell r="M2390"/>
          <cell r="N2390" t="str">
            <v xml:space="preserve"> </v>
          </cell>
          <cell r="O2390" t="str">
            <v xml:space="preserve"> </v>
          </cell>
          <cell r="P2390" t="str">
            <v xml:space="preserve"> </v>
          </cell>
          <cell r="Q2390" t="str">
            <v xml:space="preserve"> </v>
          </cell>
          <cell r="R2390"/>
          <cell r="S2390"/>
          <cell r="T2390"/>
          <cell r="U2390"/>
          <cell r="V2390" t="str">
            <v/>
          </cell>
          <cell r="W2390"/>
          <cell r="X2390"/>
          <cell r="Z2390"/>
          <cell r="AA2390"/>
          <cell r="AB2390"/>
          <cell r="AC2390"/>
          <cell r="AD2390"/>
        </row>
        <row r="2391">
          <cell r="A2391"/>
          <cell r="B2391"/>
          <cell r="E2391"/>
          <cell r="F2391"/>
          <cell r="G2391"/>
          <cell r="H2391"/>
          <cell r="I2391"/>
          <cell r="J2391"/>
          <cell r="K2391"/>
          <cell r="L2391"/>
          <cell r="M2391"/>
          <cell r="N2391"/>
          <cell r="O2391"/>
          <cell r="P2391"/>
          <cell r="Q2391"/>
          <cell r="R2391"/>
          <cell r="S2391"/>
          <cell r="T2391"/>
          <cell r="U2391"/>
          <cell r="V2391"/>
          <cell r="W2391"/>
          <cell r="X2391"/>
          <cell r="Z2391"/>
          <cell r="AA2391"/>
          <cell r="AB2391"/>
          <cell r="AC2391"/>
          <cell r="AD2391"/>
        </row>
        <row r="2392">
          <cell r="A2392"/>
          <cell r="B2392"/>
          <cell r="E2392" t="str">
            <v>Kategória :</v>
          </cell>
          <cell r="F2392" t="str">
            <v>NMŽky</v>
          </cell>
          <cell r="G2392"/>
          <cell r="H2392"/>
          <cell r="I2392"/>
          <cell r="J2392"/>
          <cell r="K2392"/>
          <cell r="L2392"/>
          <cell r="M2392"/>
          <cell r="N2392"/>
          <cell r="O2392"/>
          <cell r="P2392"/>
          <cell r="Q2392"/>
          <cell r="R2392"/>
          <cell r="S2392"/>
          <cell r="T2392"/>
          <cell r="U2392"/>
          <cell r="V2392"/>
          <cell r="W2392"/>
          <cell r="X2392"/>
          <cell r="Z2392"/>
          <cell r="AA2392"/>
          <cell r="AB2392"/>
          <cell r="AC2392"/>
          <cell r="AD2392"/>
        </row>
        <row r="2393">
          <cell r="A2393"/>
          <cell r="B2393"/>
          <cell r="E2393"/>
          <cell r="F2393"/>
          <cell r="G2393"/>
          <cell r="H2393"/>
          <cell r="I2393" t="str">
            <v>Rozhodca</v>
          </cell>
          <cell r="J2393"/>
          <cell r="K2393"/>
          <cell r="L2393"/>
          <cell r="M2393"/>
          <cell r="N2393"/>
          <cell r="O2393"/>
          <cell r="P2393" t="str">
            <v>Víťaz</v>
          </cell>
          <cell r="Q2393"/>
          <cell r="R2393"/>
          <cell r="S2393"/>
          <cell r="T2393"/>
          <cell r="U2393"/>
          <cell r="V2393"/>
          <cell r="W2393"/>
          <cell r="X2393"/>
          <cell r="Z2393"/>
          <cell r="AA2393"/>
          <cell r="AB2393"/>
          <cell r="AC2393"/>
          <cell r="AD2393"/>
        </row>
        <row r="2394">
          <cell r="A2394"/>
          <cell r="B2394"/>
          <cell r="E2394" t="str">
            <v>Skupina :</v>
          </cell>
          <cell r="F2394" t="e">
            <v>#VALUE!</v>
          </cell>
          <cell r="G2394"/>
          <cell r="H2394"/>
          <cell r="I2394"/>
          <cell r="J2394"/>
          <cell r="K2394"/>
          <cell r="L2394"/>
          <cell r="M2394"/>
          <cell r="N2394" t="e">
            <v>#VALUE!</v>
          </cell>
          <cell r="O2394"/>
          <cell r="P2394"/>
          <cell r="Q2394"/>
          <cell r="R2394"/>
          <cell r="S2394"/>
          <cell r="T2394"/>
          <cell r="U2394"/>
          <cell r="V2394"/>
          <cell r="W2394"/>
          <cell r="X2394"/>
          <cell r="Z2394"/>
          <cell r="AA2394"/>
          <cell r="AB2394"/>
          <cell r="AC2394"/>
          <cell r="AD2394"/>
        </row>
        <row r="2395">
          <cell r="A2395"/>
          <cell r="B2395"/>
          <cell r="E2395"/>
          <cell r="F2395"/>
          <cell r="G2395"/>
          <cell r="H2395"/>
          <cell r="I2395"/>
          <cell r="J2395"/>
          <cell r="K2395"/>
          <cell r="L2395"/>
          <cell r="M2395"/>
          <cell r="N2395"/>
          <cell r="O2395"/>
          <cell r="P2395"/>
          <cell r="Q2395"/>
          <cell r="R2395"/>
          <cell r="S2395"/>
          <cell r="T2395"/>
          <cell r="U2395"/>
          <cell r="V2395"/>
          <cell r="W2395"/>
          <cell r="X2395"/>
          <cell r="Z2395"/>
          <cell r="AA2395"/>
          <cell r="AB2395"/>
          <cell r="AC2395"/>
          <cell r="AD2395"/>
        </row>
        <row r="2396">
          <cell r="A2396"/>
          <cell r="B2396"/>
          <cell r="E2396" t="str">
            <v>Zápas:</v>
          </cell>
          <cell r="F2396" t="e">
            <v>#VALUE!</v>
          </cell>
          <cell r="G2396"/>
          <cell r="H2396"/>
          <cell r="I2396"/>
          <cell r="J2396"/>
          <cell r="K2396"/>
          <cell r="L2396"/>
          <cell r="M2396"/>
          <cell r="N2396"/>
          <cell r="O2396"/>
          <cell r="P2396"/>
          <cell r="Q2396"/>
          <cell r="R2396"/>
          <cell r="S2396"/>
          <cell r="T2396"/>
          <cell r="U2396"/>
          <cell r="V2396"/>
          <cell r="W2396"/>
          <cell r="X2396"/>
          <cell r="Z2396"/>
          <cell r="AA2396"/>
          <cell r="AB2396"/>
          <cell r="AC2396"/>
          <cell r="AD2396"/>
        </row>
        <row r="2397">
          <cell r="A2397"/>
          <cell r="B2397"/>
          <cell r="E2397"/>
          <cell r="F2397"/>
          <cell r="G2397"/>
          <cell r="H2397" t="str">
            <v>Udelené karty - priestupok</v>
          </cell>
          <cell r="I2397"/>
          <cell r="J2397"/>
          <cell r="K2397"/>
          <cell r="L2397"/>
          <cell r="M2397"/>
          <cell r="N2397"/>
          <cell r="O2397"/>
          <cell r="P2397"/>
          <cell r="Q2397"/>
          <cell r="R2397"/>
          <cell r="S2397"/>
          <cell r="T2397"/>
          <cell r="U2397"/>
          <cell r="V2397"/>
          <cell r="W2397"/>
          <cell r="X2397"/>
          <cell r="Z2397"/>
          <cell r="AA2397"/>
          <cell r="AB2397"/>
          <cell r="AC2397"/>
          <cell r="AD2397"/>
        </row>
        <row r="2398">
          <cell r="A2398"/>
          <cell r="B2398"/>
          <cell r="E2398"/>
          <cell r="F2398"/>
          <cell r="G2398"/>
          <cell r="H2398"/>
          <cell r="I2398"/>
          <cell r="J2398"/>
          <cell r="K2398"/>
          <cell r="L2398"/>
          <cell r="M2398"/>
          <cell r="N2398"/>
          <cell r="O2398"/>
          <cell r="P2398"/>
          <cell r="Q2398"/>
          <cell r="R2398"/>
          <cell r="S2398"/>
          <cell r="T2398"/>
          <cell r="U2398"/>
          <cell r="V2398"/>
          <cell r="W2398"/>
          <cell r="X2398"/>
          <cell r="Z2398"/>
          <cell r="AA2398"/>
          <cell r="AB2398"/>
          <cell r="AC2398"/>
          <cell r="AD2398"/>
        </row>
        <row r="2399">
          <cell r="A2399"/>
          <cell r="B2399"/>
          <cell r="E2399"/>
          <cell r="F2399"/>
          <cell r="G2399"/>
          <cell r="H2399"/>
          <cell r="I2399" t="e">
            <v>#VALUE!</v>
          </cell>
          <cell r="J2399"/>
          <cell r="K2399"/>
          <cell r="L2399"/>
          <cell r="M2399"/>
          <cell r="N2399"/>
          <cell r="O2399"/>
          <cell r="P2399" t="e">
            <v>#VALUE!</v>
          </cell>
          <cell r="Q2399"/>
          <cell r="R2399"/>
          <cell r="S2399"/>
          <cell r="T2399"/>
          <cell r="U2399"/>
          <cell r="V2399"/>
          <cell r="W2399"/>
          <cell r="X2399"/>
          <cell r="Z2399"/>
          <cell r="AA2399"/>
          <cell r="AB2399"/>
          <cell r="AC2399"/>
          <cell r="AD2399"/>
        </row>
        <row r="2400">
          <cell r="A2400"/>
          <cell r="B2400"/>
          <cell r="E2400"/>
          <cell r="F2400"/>
          <cell r="G2400"/>
          <cell r="H2400" t="str">
            <v>Ž</v>
          </cell>
          <cell r="I2400"/>
          <cell r="J2400"/>
          <cell r="K2400"/>
          <cell r="L2400"/>
          <cell r="M2400"/>
          <cell r="N2400"/>
          <cell r="O2400" t="str">
            <v>Ž</v>
          </cell>
          <cell r="P2400"/>
          <cell r="Q2400"/>
          <cell r="R2400"/>
          <cell r="S2400"/>
          <cell r="T2400"/>
          <cell r="U2400"/>
          <cell r="V2400"/>
          <cell r="W2400"/>
          <cell r="X2400"/>
          <cell r="Z2400"/>
          <cell r="AA2400"/>
          <cell r="AB2400"/>
          <cell r="AC2400"/>
          <cell r="AD2400"/>
        </row>
        <row r="2401">
          <cell r="A2401"/>
          <cell r="B2401"/>
          <cell r="E2401"/>
          <cell r="F2401"/>
          <cell r="G2401"/>
          <cell r="H2401" t="str">
            <v>ŽČ</v>
          </cell>
          <cell r="I2401"/>
          <cell r="J2401"/>
          <cell r="K2401"/>
          <cell r="L2401"/>
          <cell r="M2401"/>
          <cell r="N2401"/>
          <cell r="O2401" t="str">
            <v>ŽČ</v>
          </cell>
          <cell r="P2401"/>
          <cell r="Q2401"/>
          <cell r="R2401"/>
          <cell r="S2401"/>
          <cell r="T2401"/>
          <cell r="U2401"/>
          <cell r="V2401"/>
          <cell r="W2401"/>
          <cell r="X2401"/>
          <cell r="Z2401"/>
          <cell r="AA2401"/>
          <cell r="AB2401"/>
          <cell r="AC2401"/>
          <cell r="AD2401"/>
        </row>
        <row r="2402">
          <cell r="A2402"/>
          <cell r="B2402"/>
          <cell r="E2402"/>
          <cell r="F2402"/>
          <cell r="G2402"/>
          <cell r="H2402" t="str">
            <v>ŽČ</v>
          </cell>
          <cell r="I2402"/>
          <cell r="J2402"/>
          <cell r="K2402"/>
          <cell r="L2402"/>
          <cell r="M2402"/>
          <cell r="N2402"/>
          <cell r="O2402" t="str">
            <v>ŽČ</v>
          </cell>
          <cell r="P2402"/>
          <cell r="Q2402"/>
          <cell r="R2402"/>
          <cell r="S2402"/>
          <cell r="T2402"/>
          <cell r="U2402"/>
          <cell r="V2402"/>
          <cell r="W2402"/>
          <cell r="X2402"/>
          <cell r="Z2402"/>
          <cell r="AA2402"/>
          <cell r="AB2402"/>
          <cell r="AC2402"/>
          <cell r="AD2402"/>
        </row>
        <row r="2403">
          <cell r="A2403"/>
          <cell r="B2403"/>
          <cell r="E2403"/>
          <cell r="F2403"/>
          <cell r="G2403"/>
          <cell r="H2403"/>
          <cell r="I2403"/>
          <cell r="J2403"/>
          <cell r="K2403"/>
          <cell r="L2403"/>
          <cell r="M2403"/>
          <cell r="N2403"/>
          <cell r="O2403"/>
          <cell r="P2403"/>
          <cell r="Q2403"/>
          <cell r="R2403"/>
          <cell r="S2403"/>
          <cell r="T2403"/>
          <cell r="U2403"/>
          <cell r="V2403"/>
          <cell r="W2403"/>
          <cell r="X2403"/>
          <cell r="Z2403"/>
          <cell r="AA2403"/>
          <cell r="AB2403"/>
          <cell r="AC2403"/>
          <cell r="AD2403"/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122F7-0EFE-4C94-8562-616A32E3DC06}">
  <sheetPr codeName="Hárok1"/>
  <dimension ref="A1:BX531"/>
  <sheetViews>
    <sheetView showGridLines="0" tabSelected="1" view="pageBreakPreview" topLeftCell="C1" zoomScale="30" zoomScaleNormal="40" zoomScaleSheetLayoutView="30" workbookViewId="0">
      <selection activeCell="G24" sqref="G24"/>
    </sheetView>
  </sheetViews>
  <sheetFormatPr defaultRowHeight="45" x14ac:dyDescent="0.75"/>
  <cols>
    <col min="1" max="1" width="23.109375" style="9" hidden="1" customWidth="1"/>
    <col min="2" max="2" width="23.109375" style="8" hidden="1" customWidth="1"/>
    <col min="3" max="3" width="23.109375" style="7" customWidth="1"/>
    <col min="4" max="4" width="40.6640625" customWidth="1"/>
    <col min="5" max="5" width="64.33203125" style="2" customWidth="1"/>
    <col min="6" max="6" width="85.88671875" style="2" customWidth="1"/>
    <col min="7" max="7" width="14.33203125" style="1" customWidth="1"/>
    <col min="8" max="8" width="15.6640625" style="1" customWidth="1"/>
    <col min="9" max="9" width="12.5546875" customWidth="1"/>
    <col min="10" max="10" width="1.33203125" customWidth="1"/>
    <col min="11" max="11" width="14" customWidth="1"/>
    <col min="12" max="12" width="11.44140625" customWidth="1"/>
    <col min="13" max="13" width="1.33203125" customWidth="1"/>
    <col min="14" max="14" width="11.88671875" customWidth="1"/>
    <col min="15" max="15" width="13.5546875" customWidth="1"/>
    <col min="16" max="16" width="1.33203125" customWidth="1"/>
    <col min="17" max="17" width="13.5546875" customWidth="1"/>
    <col min="18" max="18" width="14.33203125" customWidth="1"/>
    <col min="19" max="19" width="1.44140625" customWidth="1"/>
    <col min="20" max="20" width="12.5546875" customWidth="1"/>
    <col min="21" max="21" width="15" customWidth="1"/>
    <col min="22" max="22" width="1.33203125" customWidth="1"/>
    <col min="23" max="23" width="15.33203125" customWidth="1"/>
    <col min="24" max="25" width="14.6640625" customWidth="1"/>
    <col min="26" max="26" width="14.44140625" customWidth="1"/>
    <col min="27" max="27" width="8.88671875" style="6" customWidth="1"/>
    <col min="28" max="28" width="10.6640625" style="5" customWidth="1"/>
    <col min="29" max="29" width="26.44140625" style="5" customWidth="1"/>
    <col min="30" max="30" width="6.44140625" hidden="1" customWidth="1"/>
    <col min="31" max="31" width="29.33203125" hidden="1" customWidth="1"/>
    <col min="32" max="33" width="20.6640625" hidden="1" customWidth="1"/>
    <col min="34" max="36" width="20.6640625" style="4" hidden="1" customWidth="1"/>
    <col min="37" max="37" width="65" style="4" hidden="1" customWidth="1"/>
    <col min="38" max="42" width="20.6640625" style="4" hidden="1" customWidth="1"/>
    <col min="43" max="43" width="30" style="4" hidden="1" customWidth="1"/>
    <col min="44" max="44" width="20.6640625" style="4" hidden="1" customWidth="1"/>
    <col min="45" max="45" width="20.6640625" hidden="1" customWidth="1"/>
    <col min="46" max="52" width="20.6640625" style="4" hidden="1" customWidth="1"/>
    <col min="53" max="60" width="20.6640625" hidden="1" customWidth="1"/>
    <col min="61" max="61" width="20.6640625" style="3" hidden="1" customWidth="1"/>
    <col min="62" max="62" width="20.6640625" hidden="1" customWidth="1"/>
    <col min="63" max="65" width="20.6640625" style="2" hidden="1" customWidth="1"/>
    <col min="66" max="68" width="20.6640625" style="1" hidden="1" customWidth="1"/>
    <col min="69" max="69" width="20.6640625" hidden="1" customWidth="1"/>
    <col min="70" max="72" width="9.109375" hidden="1" customWidth="1"/>
    <col min="73" max="73" width="17.44140625" hidden="1" customWidth="1"/>
    <col min="74" max="74" width="12" hidden="1" customWidth="1"/>
    <col min="75" max="76" width="9.109375" hidden="1" customWidth="1"/>
    <col min="77" max="92" width="9.109375" customWidth="1"/>
  </cols>
  <sheetData>
    <row r="1" spans="1:74" s="6" customFormat="1" ht="74.25" customHeight="1" thickBot="1" x14ac:dyDescent="0.8">
      <c r="A1" s="29"/>
      <c r="B1" s="6">
        <f>MAX('[1]S 3'!C5:C537)</f>
        <v>0</v>
      </c>
      <c r="C1" s="6" t="s">
        <v>33</v>
      </c>
      <c r="E1" s="6" t="s">
        <v>34</v>
      </c>
      <c r="F1" s="26"/>
      <c r="G1" s="28" t="s">
        <v>306</v>
      </c>
      <c r="H1" s="10"/>
      <c r="Q1" s="27"/>
      <c r="BK1" s="26"/>
      <c r="BL1" s="26"/>
      <c r="BM1" s="26"/>
      <c r="BN1" s="10"/>
      <c r="BO1" s="10"/>
      <c r="BP1" s="10"/>
    </row>
    <row r="2" spans="1:74" ht="39.9" customHeight="1" x14ac:dyDescent="0.7"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BN2"/>
      <c r="BO2"/>
      <c r="BP2"/>
    </row>
    <row r="3" spans="1:74" ht="39.9" customHeight="1" x14ac:dyDescent="0.75"/>
    <row r="4" spans="1:74" ht="33.75" customHeight="1" thickBot="1" x14ac:dyDescent="0.8">
      <c r="A4" s="25" t="s">
        <v>32</v>
      </c>
      <c r="D4" s="23"/>
      <c r="F4" s="24"/>
      <c r="G4" s="30"/>
      <c r="BC4" t="s">
        <v>31</v>
      </c>
    </row>
    <row r="5" spans="1:74" s="5" customFormat="1" ht="87.9" customHeight="1" thickBot="1" x14ac:dyDescent="0.8">
      <c r="A5" s="9" t="str">
        <f>CONCATENATE(E5," 1-2")</f>
        <v>Meno 1-2</v>
      </c>
      <c r="B5" s="5" t="s">
        <v>30</v>
      </c>
      <c r="C5" s="22" t="s">
        <v>35</v>
      </c>
      <c r="D5" s="6" t="s">
        <v>29</v>
      </c>
      <c r="E5" s="21" t="s">
        <v>36</v>
      </c>
      <c r="F5" s="18" t="s">
        <v>37</v>
      </c>
      <c r="G5" s="10" t="s">
        <v>28</v>
      </c>
      <c r="H5" s="10" t="s">
        <v>27</v>
      </c>
      <c r="I5" s="182">
        <v>1</v>
      </c>
      <c r="J5" s="183"/>
      <c r="K5" s="184"/>
      <c r="L5" s="182">
        <v>2</v>
      </c>
      <c r="M5" s="183"/>
      <c r="N5" s="184"/>
      <c r="O5" s="182">
        <v>3</v>
      </c>
      <c r="P5" s="183"/>
      <c r="Q5" s="184"/>
      <c r="R5" s="182">
        <v>4</v>
      </c>
      <c r="S5" s="183"/>
      <c r="T5" s="184"/>
      <c r="U5" s="182" t="s">
        <v>26</v>
      </c>
      <c r="V5" s="183"/>
      <c r="W5" s="184"/>
      <c r="X5" s="20" t="s">
        <v>25</v>
      </c>
      <c r="Y5" s="20" t="s">
        <v>24</v>
      </c>
      <c r="Z5" s="20" t="s">
        <v>23</v>
      </c>
      <c r="AA5" s="6" t="s">
        <v>6</v>
      </c>
      <c r="AB5" s="6"/>
      <c r="AD5" s="6" t="str">
        <f>IF(C5&lt;10,0,"")</f>
        <v/>
      </c>
      <c r="AE5" s="6" t="s">
        <v>22</v>
      </c>
      <c r="AF5" s="6"/>
      <c r="AG5" s="19" t="s">
        <v>21</v>
      </c>
      <c r="AH5" s="13" t="s">
        <v>20</v>
      </c>
      <c r="AI5" s="13" t="s">
        <v>19</v>
      </c>
      <c r="AJ5" s="13" t="s">
        <v>18</v>
      </c>
      <c r="AK5" s="13" t="s">
        <v>17</v>
      </c>
      <c r="AL5" s="13" t="s">
        <v>17</v>
      </c>
      <c r="AM5" s="13" t="s">
        <v>16</v>
      </c>
      <c r="AN5" s="10"/>
      <c r="AO5" s="10"/>
      <c r="AP5" s="10" t="str">
        <f>IF(C5&lt;10,0,"")</f>
        <v/>
      </c>
      <c r="AQ5" s="6" t="s">
        <v>22</v>
      </c>
      <c r="AR5" s="10"/>
      <c r="AS5" s="19" t="s">
        <v>21</v>
      </c>
      <c r="AT5" s="13" t="s">
        <v>20</v>
      </c>
      <c r="AU5" s="13" t="s">
        <v>19</v>
      </c>
      <c r="AV5" s="13" t="s">
        <v>18</v>
      </c>
      <c r="AW5" s="13" t="s">
        <v>17</v>
      </c>
      <c r="AX5" s="13" t="s">
        <v>17</v>
      </c>
      <c r="AY5" s="13" t="s">
        <v>16</v>
      </c>
      <c r="AZ5" s="10"/>
      <c r="BB5" s="10">
        <v>1</v>
      </c>
      <c r="BC5" s="10">
        <v>2</v>
      </c>
      <c r="BD5" s="10">
        <v>3</v>
      </c>
      <c r="BE5" s="10">
        <v>4</v>
      </c>
      <c r="BG5" s="5" t="s">
        <v>15</v>
      </c>
      <c r="BI5" s="6"/>
      <c r="BK5" s="18"/>
      <c r="BL5" s="5" t="s">
        <v>14</v>
      </c>
      <c r="BN5" s="6"/>
    </row>
    <row r="6" spans="1:74" s="5" customFormat="1" ht="87.9" customHeight="1" thickBot="1" x14ac:dyDescent="0.8">
      <c r="A6" s="9" t="str">
        <f>CONCATENATE(E5," 1-3")</f>
        <v>Meno 1-3</v>
      </c>
      <c r="B6" s="5" t="str">
        <f>CONCATENATE(E5,D6)</f>
        <v>Meno1</v>
      </c>
      <c r="C6" s="188" t="str">
        <f>$E$1</f>
        <v>Dievčatá skupiny</v>
      </c>
      <c r="D6" s="15">
        <v>1</v>
      </c>
      <c r="E6" s="14" t="s">
        <v>98</v>
      </c>
      <c r="F6" s="14" t="s">
        <v>277</v>
      </c>
      <c r="G6" s="14" t="str">
        <f>IF(ISERROR(VLOOKUP($B6,[1]vylosovanie!$C$10:$M$269,10,0))=TRUE," ",VLOOKUP($B6,[1]vylosovanie!$C$10:$M$269,10,0))</f>
        <v xml:space="preserve"> </v>
      </c>
      <c r="H6" s="14" t="str">
        <f>IF(ISERROR(VLOOKUP($B6,[1]vylosovanie!$C$10:$M$269,11,0))=TRUE," ",VLOOKUP($B6,[1]vylosovanie!$C$10:$M$269,11,0))</f>
        <v xml:space="preserve"> </v>
      </c>
      <c r="I6" s="31"/>
      <c r="J6" s="32"/>
      <c r="K6" s="33"/>
      <c r="L6" s="34" t="s">
        <v>39</v>
      </c>
      <c r="M6" s="35" t="s">
        <v>7</v>
      </c>
      <c r="N6" s="36" t="s">
        <v>40</v>
      </c>
      <c r="O6" s="34" t="s">
        <v>39</v>
      </c>
      <c r="P6" s="35" t="s">
        <v>7</v>
      </c>
      <c r="Q6" s="36" t="s">
        <v>40</v>
      </c>
      <c r="R6" s="48" t="s">
        <v>39</v>
      </c>
      <c r="S6" s="43" t="s">
        <v>7</v>
      </c>
      <c r="T6" s="49" t="s">
        <v>40</v>
      </c>
      <c r="U6" s="37" t="s">
        <v>42</v>
      </c>
      <c r="V6" s="38" t="s">
        <v>7</v>
      </c>
      <c r="W6" s="37" t="s">
        <v>40</v>
      </c>
      <c r="X6" s="39"/>
      <c r="Y6" s="40" t="s">
        <v>39</v>
      </c>
      <c r="Z6" s="41" t="s">
        <v>41</v>
      </c>
      <c r="AA6" s="5" t="s">
        <v>5</v>
      </c>
      <c r="AB6" s="6" t="s">
        <v>4</v>
      </c>
      <c r="AC6" s="6"/>
      <c r="AD6" s="6"/>
      <c r="AE6" s="6" t="str">
        <f>CONCATENATE(4,1,AD5,C5,1)</f>
        <v>41A1</v>
      </c>
      <c r="AF6" s="6" t="str">
        <f>E5</f>
        <v>Meno</v>
      </c>
      <c r="AG6" s="16">
        <f>IF(C5="X",0,AG1+1)</f>
        <v>1</v>
      </c>
      <c r="AH6" s="16"/>
      <c r="AI6" s="17" t="s">
        <v>13</v>
      </c>
      <c r="AJ6" s="16"/>
      <c r="AK6" s="16" t="e">
        <f>VLOOKUP(CONCATENATE(AF6,MID(AI6,2,1)),[1]vylosovanie!$C$10:$J$209,8,0)</f>
        <v>#N/A</v>
      </c>
      <c r="AL6" s="16" t="e">
        <f>VLOOKUP(CONCATENATE(AF6,RIGHT(AI6,1)),[1]vylosovanie!$C$10:$J$209,8,0)</f>
        <v>#N/A</v>
      </c>
      <c r="AM6" s="16" t="e">
        <f>VLOOKUP(CONCATENATE(AF6,VLOOKUP(AI6,$BU$6:$BV$11,2,0)),[1]vylosovanie!$C$10:$J$209,8,0)</f>
        <v>#N/A</v>
      </c>
      <c r="AN6" s="6"/>
      <c r="AO6" s="6"/>
      <c r="AP6" s="6"/>
      <c r="AQ6" s="6" t="str">
        <f>CONCATENATE(4,1,AD5,C5,2)</f>
        <v>41A2</v>
      </c>
      <c r="AR6" s="6" t="str">
        <f>E5</f>
        <v>Meno</v>
      </c>
      <c r="AS6" s="16">
        <f>IF(AG6=0,0,AG6+1)</f>
        <v>2</v>
      </c>
      <c r="AT6" s="16"/>
      <c r="AU6" s="16" t="s">
        <v>12</v>
      </c>
      <c r="AV6" s="16"/>
      <c r="AW6" s="16" t="e">
        <f>VLOOKUP(CONCATENATE(AR6,MID(AU6,2,1)),[1]vylosovanie!$C$10:$J$209,8,0)</f>
        <v>#N/A</v>
      </c>
      <c r="AX6" s="16" t="e">
        <f>VLOOKUP(CONCATENATE(AR6,RIGHT(AU6,1)),[1]vylosovanie!$C$10:$J$209,8,0)</f>
        <v>#N/A</v>
      </c>
      <c r="AY6" s="16" t="e">
        <f>VLOOKUP(CONCATENATE(AR6,VLOOKUP(AU6,$BU$6:$BV$11,2,0)),[1]vylosovanie!$C$10:$J$209,8,0)</f>
        <v>#N/A</v>
      </c>
      <c r="AZ6" s="6"/>
      <c r="BB6" s="13"/>
      <c r="BC6" s="13">
        <f>IF(OR(L6="x",L6="X",L6=""),0,IF(L6=3,2,1))</f>
        <v>1</v>
      </c>
      <c r="BD6" s="13">
        <f>IF(OR(O6="x",O6="X",O6=""),0,IF(O6=3,2,1))</f>
        <v>1</v>
      </c>
      <c r="BE6" s="13">
        <f>IF(OR(R6="x",R6="X",R6=""),0,IF(R6=3,2,1))</f>
        <v>1</v>
      </c>
      <c r="BG6" s="11"/>
      <c r="BH6" s="11" t="str">
        <f>IF(OR(L6="x",L6="X"),0,L6)</f>
        <v>3</v>
      </c>
      <c r="BI6" s="11" t="str">
        <f>IF(OR(O6="x",O6="X"),0,O6)</f>
        <v>3</v>
      </c>
      <c r="BJ6" s="11" t="str">
        <f>IF(OR(R6="x",R6="X"),0,R6)</f>
        <v>3</v>
      </c>
      <c r="BK6" s="12"/>
      <c r="BL6" s="11"/>
      <c r="BM6" s="11" t="str">
        <f>IF(OR(N6="x",N6="X"),0,N6)</f>
        <v>0</v>
      </c>
      <c r="BN6" s="11" t="str">
        <f>IF(OR(Q6="x",Q6="X"),0,Q6)</f>
        <v>0</v>
      </c>
      <c r="BO6" s="11" t="str">
        <f>IF(OR(T6="x",T6="X"),0,T6)</f>
        <v>0</v>
      </c>
      <c r="BU6" s="5" t="s">
        <v>13</v>
      </c>
      <c r="BV6" s="5">
        <v>4</v>
      </c>
    </row>
    <row r="7" spans="1:74" s="5" customFormat="1" ht="87.9" customHeight="1" thickBot="1" x14ac:dyDescent="0.8">
      <c r="A7" s="9" t="str">
        <f>CONCATENATE(E5," 1-4")</f>
        <v>Meno 1-4</v>
      </c>
      <c r="B7" s="5" t="str">
        <f>CONCATENATE(E5,D7)</f>
        <v>Meno2</v>
      </c>
      <c r="C7" s="188"/>
      <c r="D7" s="15">
        <v>2</v>
      </c>
      <c r="E7" s="204" t="s">
        <v>172</v>
      </c>
      <c r="F7" s="204" t="s">
        <v>38</v>
      </c>
      <c r="G7" s="14" t="str">
        <f>IF(ISERROR(VLOOKUP($B7,[1]vylosovanie!$C$10:$M$269,10,0))=TRUE," ",VLOOKUP($B7,[1]vylosovanie!$C$10:$M$269,10,0))</f>
        <v xml:space="preserve"> </v>
      </c>
      <c r="H7" s="14" t="str">
        <f>IF(ISERROR(VLOOKUP($B7,[1]vylosovanie!$C$10:$M$269,11,0))=TRUE," ",VLOOKUP($B7,[1]vylosovanie!$C$10:$M$269,11,0))</f>
        <v xml:space="preserve"> </v>
      </c>
      <c r="I7" s="42" t="s">
        <v>40</v>
      </c>
      <c r="J7" s="43" t="s">
        <v>7</v>
      </c>
      <c r="K7" s="44" t="s">
        <v>39</v>
      </c>
      <c r="L7" s="45"/>
      <c r="M7" s="46"/>
      <c r="N7" s="47"/>
      <c r="O7" s="48" t="s">
        <v>40</v>
      </c>
      <c r="P7" s="43" t="s">
        <v>7</v>
      </c>
      <c r="Q7" s="49" t="s">
        <v>39</v>
      </c>
      <c r="R7" s="48" t="s">
        <v>39</v>
      </c>
      <c r="S7" s="43" t="s">
        <v>7</v>
      </c>
      <c r="T7" s="49" t="s">
        <v>40</v>
      </c>
      <c r="U7" s="50" t="s">
        <v>39</v>
      </c>
      <c r="V7" s="51" t="s">
        <v>7</v>
      </c>
      <c r="W7" s="50" t="s">
        <v>43</v>
      </c>
      <c r="X7" s="52"/>
      <c r="Y7" s="53" t="s">
        <v>41</v>
      </c>
      <c r="Z7" s="54" t="s">
        <v>39</v>
      </c>
      <c r="AA7" s="5" t="s">
        <v>3</v>
      </c>
      <c r="AB7" s="6" t="s">
        <v>2</v>
      </c>
      <c r="AC7" s="6"/>
      <c r="AD7" s="6"/>
      <c r="AE7" s="6" t="str">
        <f>CONCATENATE(4,2,AD5,C5,1)</f>
        <v>42A1</v>
      </c>
      <c r="AF7" s="6" t="str">
        <f>E5</f>
        <v>Meno</v>
      </c>
      <c r="AG7" s="16">
        <f>IF(AS6=0,0,AS6+1)</f>
        <v>3</v>
      </c>
      <c r="AH7" s="16"/>
      <c r="AI7" s="16" t="s">
        <v>11</v>
      </c>
      <c r="AJ7" s="16"/>
      <c r="AK7" s="16" t="e">
        <f>VLOOKUP(CONCATENATE(AF7,MID(AI7,2,1)),[1]vylosovanie!$C$10:$J$209,8,0)</f>
        <v>#N/A</v>
      </c>
      <c r="AL7" s="16" t="e">
        <f>VLOOKUP(CONCATENATE(AF7,RIGHT(AI7,1)),[1]vylosovanie!$C$10:$J$209,8,0)</f>
        <v>#N/A</v>
      </c>
      <c r="AM7" s="16" t="e">
        <f>VLOOKUP(CONCATENATE(AF7,VLOOKUP(AI7,$BU$6:$BV$11,2,0)),[1]vylosovanie!$C$10:$J$209,8,0)</f>
        <v>#N/A</v>
      </c>
      <c r="AN7" s="6"/>
      <c r="AO7" s="6"/>
      <c r="AP7" s="6"/>
      <c r="AQ7" s="6" t="str">
        <f>CONCATENATE(4,2,AD5,C5,2)</f>
        <v>42A2</v>
      </c>
      <c r="AR7" s="6" t="str">
        <f>E5</f>
        <v>Meno</v>
      </c>
      <c r="AS7" s="16">
        <f>IF(AG7=0,0,AG7+1)</f>
        <v>4</v>
      </c>
      <c r="AT7" s="16"/>
      <c r="AU7" s="16" t="s">
        <v>10</v>
      </c>
      <c r="AV7" s="16"/>
      <c r="AW7" s="16" t="e">
        <f>VLOOKUP(CONCATENATE(AR7,MID(AU7,2,1)),[1]vylosovanie!$C$10:$J$209,8,0)</f>
        <v>#N/A</v>
      </c>
      <c r="AX7" s="16" t="e">
        <f>VLOOKUP(CONCATENATE(AR7,RIGHT(AU7,1)),[1]vylosovanie!$C$10:$J$209,8,0)</f>
        <v>#N/A</v>
      </c>
      <c r="AY7" s="16" t="e">
        <f>VLOOKUP(CONCATENATE(AR7,VLOOKUP(AU7,$BU$6:$BV$11,2,0)),[1]vylosovanie!$C$10:$J$209,8,0)</f>
        <v>#N/A</v>
      </c>
      <c r="AZ7" s="6"/>
      <c r="BB7" s="13">
        <f>IF(OR(I7="x",I7="X",I7=""),0,IF(I7=3,2,1))</f>
        <v>1</v>
      </c>
      <c r="BC7" s="13"/>
      <c r="BD7" s="13">
        <f>IF(OR(O7="x",O7="X",O7=""),0,IF(O7=3,2,1))</f>
        <v>1</v>
      </c>
      <c r="BE7" s="13">
        <f>IF(OR(R7="x",R7="X",R7=""),0,IF(R7=3,2,1))</f>
        <v>1</v>
      </c>
      <c r="BG7" s="11" t="str">
        <f>IF(OR(I7="x",I7="X"),0,I7)</f>
        <v>0</v>
      </c>
      <c r="BH7" s="11"/>
      <c r="BI7" s="11" t="str">
        <f>IF(OR(O7="x",O7="X"),0,O7)</f>
        <v>0</v>
      </c>
      <c r="BJ7" s="11" t="str">
        <f>IF(OR(R7="x",R7="X"),0,R7)</f>
        <v>3</v>
      </c>
      <c r="BK7" s="12"/>
      <c r="BL7" s="11" t="str">
        <f>IF(OR(K7="x",K7="X"),0,K7)</f>
        <v>3</v>
      </c>
      <c r="BM7" s="11"/>
      <c r="BN7" s="11" t="str">
        <f>IF(OR(Q7="x",Q7="X"),0,Q7)</f>
        <v>3</v>
      </c>
      <c r="BO7" s="11" t="str">
        <f>IF(OR(T7="x",T7="X"),0,T7)</f>
        <v>0</v>
      </c>
      <c r="BU7" s="5" t="s">
        <v>11</v>
      </c>
      <c r="BV7" s="5">
        <v>3</v>
      </c>
    </row>
    <row r="8" spans="1:74" s="5" customFormat="1" ht="87.9" customHeight="1" thickBot="1" x14ac:dyDescent="0.8">
      <c r="A8" s="9" t="str">
        <f>CONCATENATE(E5," 2-3")</f>
        <v>Meno 2-3</v>
      </c>
      <c r="B8" s="5" t="str">
        <f>CONCATENATE(E5,D8)</f>
        <v>Meno3</v>
      </c>
      <c r="C8" s="188"/>
      <c r="D8" s="202">
        <v>3</v>
      </c>
      <c r="E8" s="11" t="s">
        <v>309</v>
      </c>
      <c r="F8" s="11" t="s">
        <v>38</v>
      </c>
      <c r="G8" s="203" t="str">
        <f>IF(ISERROR(VLOOKUP($B8,[1]vylosovanie!$C$10:$M$269,10,0))=TRUE," ",VLOOKUP($B8,[1]vylosovanie!$C$10:$M$269,10,0))</f>
        <v xml:space="preserve"> </v>
      </c>
      <c r="H8" s="14" t="str">
        <f>IF(ISERROR(VLOOKUP($B8,[1]vylosovanie!$C$10:$M$269,11,0))=TRUE," ",VLOOKUP($B8,[1]vylosovanie!$C$10:$M$269,11,0))</f>
        <v xml:space="preserve"> </v>
      </c>
      <c r="I8" s="42" t="s">
        <v>40</v>
      </c>
      <c r="J8" s="43" t="s">
        <v>7</v>
      </c>
      <c r="K8" s="44" t="s">
        <v>39</v>
      </c>
      <c r="L8" s="42" t="s">
        <v>39</v>
      </c>
      <c r="M8" s="43" t="s">
        <v>7</v>
      </c>
      <c r="N8" s="44" t="s">
        <v>40</v>
      </c>
      <c r="O8" s="45"/>
      <c r="P8" s="46"/>
      <c r="Q8" s="47"/>
      <c r="R8" s="48" t="s">
        <v>39</v>
      </c>
      <c r="S8" s="43" t="s">
        <v>7</v>
      </c>
      <c r="T8" s="49" t="s">
        <v>40</v>
      </c>
      <c r="U8" s="50" t="s">
        <v>43</v>
      </c>
      <c r="V8" s="51" t="s">
        <v>7</v>
      </c>
      <c r="W8" s="50" t="s">
        <v>39</v>
      </c>
      <c r="X8" s="52"/>
      <c r="Y8" s="53" t="s">
        <v>44</v>
      </c>
      <c r="Z8" s="54" t="s">
        <v>44</v>
      </c>
      <c r="AA8" s="5" t="s">
        <v>1</v>
      </c>
      <c r="AB8" s="6" t="s">
        <v>0</v>
      </c>
      <c r="AC8" s="6"/>
      <c r="AD8" s="6"/>
      <c r="AE8" s="6" t="str">
        <f>CONCATENATE(4,3,AD5,C5,1)</f>
        <v>43A1</v>
      </c>
      <c r="AF8" s="6" t="str">
        <f>E5</f>
        <v>Meno</v>
      </c>
      <c r="AG8" s="16">
        <f>IF(AS7=0,0,AS7+1)</f>
        <v>5</v>
      </c>
      <c r="AH8" s="16"/>
      <c r="AI8" s="16" t="s">
        <v>9</v>
      </c>
      <c r="AJ8" s="16"/>
      <c r="AK8" s="16" t="e">
        <f>VLOOKUP(CONCATENATE(AF8,MID(AI8,2,1)),[1]vylosovanie!$C$10:$J$209,8,0)</f>
        <v>#N/A</v>
      </c>
      <c r="AL8" s="16" t="e">
        <f>VLOOKUP(CONCATENATE(AF8,RIGHT(AI8,1)),[1]vylosovanie!$C$10:$J$209,8,0)</f>
        <v>#N/A</v>
      </c>
      <c r="AM8" s="16" t="e">
        <f>VLOOKUP(CONCATENATE(AF8,VLOOKUP(AI8,$BU$6:$BV$11,2,0)),[1]vylosovanie!$C$10:$J$209,8,0)</f>
        <v>#N/A</v>
      </c>
      <c r="AN8" s="6"/>
      <c r="AO8" s="6"/>
      <c r="AP8" s="6"/>
      <c r="AQ8" s="6" t="str">
        <f>CONCATENATE(4,3,AD5,C5,2)</f>
        <v>43A2</v>
      </c>
      <c r="AR8" s="6" t="str">
        <f>E5</f>
        <v>Meno</v>
      </c>
      <c r="AS8" s="16">
        <f>IF(AG8=0,0,AG8+1)</f>
        <v>6</v>
      </c>
      <c r="AT8" s="16"/>
      <c r="AU8" s="16" t="s">
        <v>8</v>
      </c>
      <c r="AV8" s="16"/>
      <c r="AW8" s="16" t="e">
        <f>VLOOKUP(CONCATENATE(AR8,MID(AU8,2,1)),[1]vylosovanie!$C$10:$J$209,8,0)</f>
        <v>#N/A</v>
      </c>
      <c r="AX8" s="16" t="e">
        <f>VLOOKUP(CONCATENATE(AR8,RIGHT(AU8,1)),[1]vylosovanie!$C$10:$J$209,8,0)</f>
        <v>#N/A</v>
      </c>
      <c r="AY8" s="16" t="e">
        <f>VLOOKUP(CONCATENATE(AR8,VLOOKUP(AU8,$BU$6:$BV$11,2,0)),[1]vylosovanie!$C$10:$J$209,8,0)</f>
        <v>#N/A</v>
      </c>
      <c r="AZ8" s="6"/>
      <c r="BB8" s="13">
        <f>IF(OR(I8="x",I8="X",I8=""),0,IF(I8=3,2,1))</f>
        <v>1</v>
      </c>
      <c r="BC8" s="13">
        <f>IF(OR(L8="x",L8="X",L8=""),0,IF(L8=3,2,1))</f>
        <v>1</v>
      </c>
      <c r="BD8" s="13"/>
      <c r="BE8" s="13">
        <f>IF(OR(R8="x",R8="X",R8=""),0,IF(R8=3,2,1))</f>
        <v>1</v>
      </c>
      <c r="BG8" s="11" t="str">
        <f>IF(OR(I8="x",I8="X"),0,I8)</f>
        <v>0</v>
      </c>
      <c r="BH8" s="11" t="str">
        <f>IF(OR(L8="x",L8="X"),0,L8)</f>
        <v>3</v>
      </c>
      <c r="BI8" s="11"/>
      <c r="BJ8" s="11" t="str">
        <f>IF(OR(R8="x",R8="X"),0,R8)</f>
        <v>3</v>
      </c>
      <c r="BK8" s="12"/>
      <c r="BL8" s="11" t="str">
        <f>IF(OR(K8="x",K8="X"),0,K8)</f>
        <v>3</v>
      </c>
      <c r="BM8" s="11" t="str">
        <f>IF(OR(N8="x",N8="X"),0,N8)</f>
        <v>0</v>
      </c>
      <c r="BN8" s="11"/>
      <c r="BO8" s="11" t="str">
        <f>IF(OR(T8="x",T8="X"),0,T8)</f>
        <v>0</v>
      </c>
      <c r="BU8" s="5" t="s">
        <v>9</v>
      </c>
      <c r="BV8" s="5">
        <v>3</v>
      </c>
    </row>
    <row r="9" spans="1:74" s="5" customFormat="1" ht="87.9" customHeight="1" thickBot="1" x14ac:dyDescent="0.8">
      <c r="A9" s="9" t="str">
        <f>CONCATENATE(E5," 2-4")</f>
        <v>Meno 2-4</v>
      </c>
      <c r="B9" s="5" t="str">
        <f>CONCATENATE(E5,D9)</f>
        <v>Meno4</v>
      </c>
      <c r="C9" s="188"/>
      <c r="D9" s="15">
        <v>4</v>
      </c>
      <c r="E9" s="205" t="s">
        <v>307</v>
      </c>
      <c r="F9" s="206" t="s">
        <v>308</v>
      </c>
      <c r="G9" s="14"/>
      <c r="H9" s="14"/>
      <c r="I9" s="42" t="s">
        <v>40</v>
      </c>
      <c r="J9" s="43" t="s">
        <v>7</v>
      </c>
      <c r="K9" s="44" t="s">
        <v>39</v>
      </c>
      <c r="L9" s="42" t="s">
        <v>40</v>
      </c>
      <c r="M9" s="43" t="s">
        <v>7</v>
      </c>
      <c r="N9" s="44" t="s">
        <v>39</v>
      </c>
      <c r="O9" s="42" t="s">
        <v>40</v>
      </c>
      <c r="P9" s="43" t="s">
        <v>7</v>
      </c>
      <c r="Q9" s="44" t="s">
        <v>39</v>
      </c>
      <c r="R9" s="58"/>
      <c r="S9" s="59"/>
      <c r="T9" s="59"/>
      <c r="U9" s="60" t="s">
        <v>40</v>
      </c>
      <c r="V9" s="61" t="s">
        <v>7</v>
      </c>
      <c r="W9" s="60" t="s">
        <v>42</v>
      </c>
      <c r="X9" s="62"/>
      <c r="Y9" s="63" t="s">
        <v>40</v>
      </c>
      <c r="Z9" s="64" t="s">
        <v>75</v>
      </c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B9" s="13">
        <f>IF(OR(I9="x",I9="X",I9=""),0,IF(I9=3,2,1))</f>
        <v>1</v>
      </c>
      <c r="BC9" s="13">
        <f>IF(OR(L9="x",L9="X",L9=""),0,IF(L9=3,2,1))</f>
        <v>1</v>
      </c>
      <c r="BD9" s="13">
        <f>IF(OR(O9="x",O9="X",O9=""),0,IF(O9=3,2,1))</f>
        <v>1</v>
      </c>
      <c r="BE9" s="13"/>
      <c r="BG9" s="11" t="str">
        <f>IF(OR(I9="x",I9="X"),0,I9)</f>
        <v>0</v>
      </c>
      <c r="BH9" s="11" t="str">
        <f>IF(OR(L9="x",L9="X"),0,L9)</f>
        <v>0</v>
      </c>
      <c r="BI9" s="11" t="str">
        <f>IF(OR(O9="x",O9="X"),0,O9)</f>
        <v>0</v>
      </c>
      <c r="BJ9" s="11"/>
      <c r="BK9" s="12"/>
      <c r="BL9" s="11" t="str">
        <f>IF(OR(K9="x",K9="X"),0,K9)</f>
        <v>3</v>
      </c>
      <c r="BM9" s="11" t="str">
        <f>IF(OR(N9="x",N9="X"),0,N9)</f>
        <v>3</v>
      </c>
      <c r="BN9" s="11" t="str">
        <f>IF(OR(Q9="x",Q9="X"),0,Q9)</f>
        <v>3</v>
      </c>
      <c r="BO9" s="11"/>
      <c r="BU9" s="5" t="s">
        <v>12</v>
      </c>
      <c r="BV9" s="5">
        <v>1</v>
      </c>
    </row>
    <row r="10" spans="1:74" ht="38.25" customHeight="1" thickBot="1" x14ac:dyDescent="0.8">
      <c r="A10" s="9" t="str">
        <f>CONCATENATE(E5," 3-4")</f>
        <v>Meno 3-4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BU10" s="5" t="s">
        <v>10</v>
      </c>
      <c r="BV10" s="5">
        <v>2</v>
      </c>
    </row>
    <row r="11" spans="1:74" s="5" customFormat="1" ht="87.9" customHeight="1" thickBot="1" x14ac:dyDescent="0.8">
      <c r="A11" s="9" t="str">
        <f>CONCATENATE(E11," 1-2")</f>
        <v>Meno 1-2</v>
      </c>
      <c r="C11" s="22" t="s">
        <v>24</v>
      </c>
      <c r="D11" s="6" t="s">
        <v>29</v>
      </c>
      <c r="E11" s="21" t="s">
        <v>36</v>
      </c>
      <c r="F11" s="18" t="s">
        <v>37</v>
      </c>
      <c r="G11" s="10" t="s">
        <v>28</v>
      </c>
      <c r="H11" s="10" t="s">
        <v>27</v>
      </c>
      <c r="I11" s="185">
        <v>1</v>
      </c>
      <c r="J11" s="186"/>
      <c r="K11" s="187"/>
      <c r="L11" s="185">
        <v>2</v>
      </c>
      <c r="M11" s="186"/>
      <c r="N11" s="187"/>
      <c r="O11" s="185">
        <v>3</v>
      </c>
      <c r="P11" s="186"/>
      <c r="Q11" s="187"/>
      <c r="R11" s="185">
        <v>4</v>
      </c>
      <c r="S11" s="186"/>
      <c r="T11" s="187"/>
      <c r="U11" s="185" t="s">
        <v>26</v>
      </c>
      <c r="V11" s="186"/>
      <c r="W11" s="187"/>
      <c r="X11" s="65" t="s">
        <v>25</v>
      </c>
      <c r="Y11" s="65" t="s">
        <v>24</v>
      </c>
      <c r="Z11" s="65" t="s">
        <v>23</v>
      </c>
      <c r="AA11" s="6" t="s">
        <v>6</v>
      </c>
      <c r="AB11" s="6"/>
      <c r="AD11" s="6" t="str">
        <f>IF(C11&lt;10,0,"")</f>
        <v/>
      </c>
      <c r="AE11" s="6" t="s">
        <v>22</v>
      </c>
      <c r="AF11" s="6"/>
      <c r="AG11" s="19" t="s">
        <v>21</v>
      </c>
      <c r="AH11" s="13" t="s">
        <v>20</v>
      </c>
      <c r="AI11" s="13" t="s">
        <v>19</v>
      </c>
      <c r="AJ11" s="13" t="s">
        <v>18</v>
      </c>
      <c r="AK11" s="13" t="s">
        <v>17</v>
      </c>
      <c r="AL11" s="13" t="s">
        <v>17</v>
      </c>
      <c r="AM11" s="13" t="s">
        <v>16</v>
      </c>
      <c r="AN11" s="10"/>
      <c r="AO11" s="10"/>
      <c r="AP11" s="10" t="str">
        <f>IF(C11&lt;10,0,"")</f>
        <v/>
      </c>
      <c r="AQ11" s="6" t="s">
        <v>22</v>
      </c>
      <c r="AR11" s="10"/>
      <c r="AS11" s="19" t="s">
        <v>21</v>
      </c>
      <c r="AT11" s="13" t="s">
        <v>20</v>
      </c>
      <c r="AU11" s="13" t="s">
        <v>19</v>
      </c>
      <c r="AV11" s="13" t="s">
        <v>18</v>
      </c>
      <c r="AW11" s="13" t="s">
        <v>17</v>
      </c>
      <c r="AX11" s="13" t="s">
        <v>17</v>
      </c>
      <c r="AY11" s="13" t="s">
        <v>16</v>
      </c>
      <c r="AZ11" s="10"/>
      <c r="BB11" s="10">
        <v>1</v>
      </c>
      <c r="BC11" s="10">
        <v>2</v>
      </c>
      <c r="BD11" s="10">
        <v>3</v>
      </c>
      <c r="BE11" s="10">
        <v>4</v>
      </c>
      <c r="BG11" s="5" t="s">
        <v>15</v>
      </c>
      <c r="BI11" s="6"/>
      <c r="BK11" s="18"/>
      <c r="BL11" s="5" t="s">
        <v>14</v>
      </c>
      <c r="BN11" s="6"/>
      <c r="BU11" s="5" t="s">
        <v>8</v>
      </c>
      <c r="BV11" s="5">
        <v>4</v>
      </c>
    </row>
    <row r="12" spans="1:74" s="5" customFormat="1" ht="87.9" customHeight="1" thickBot="1" x14ac:dyDescent="0.8">
      <c r="A12" s="9" t="str">
        <f>CONCATENATE(E11," 1-3")</f>
        <v>Meno 1-3</v>
      </c>
      <c r="B12" s="5" t="str">
        <f>CONCATENATE(E11,D12)</f>
        <v>Meno1</v>
      </c>
      <c r="C12" s="188" t="str">
        <f>$E$1</f>
        <v>Dievčatá skupiny</v>
      </c>
      <c r="D12" s="15">
        <v>1</v>
      </c>
      <c r="E12" s="14" t="s">
        <v>197</v>
      </c>
      <c r="F12" s="14" t="s">
        <v>305</v>
      </c>
      <c r="G12" s="14" t="str">
        <f>IF(ISERROR(VLOOKUP($B12,[1]vylosovanie!$C$10:$M$269,10,0))=TRUE," ",VLOOKUP($B12,[1]vylosovanie!$C$10:$M$269,10,0))</f>
        <v xml:space="preserve"> </v>
      </c>
      <c r="H12" s="14" t="str">
        <f>IF(ISERROR(VLOOKUP($B12,[1]vylosovanie!$C$10:$M$269,11,0))=TRUE," ",VLOOKUP($B12,[1]vylosovanie!$C$10:$M$269,11,0))</f>
        <v xml:space="preserve"> </v>
      </c>
      <c r="I12" s="31"/>
      <c r="J12" s="32"/>
      <c r="K12" s="33"/>
      <c r="L12" s="34" t="s">
        <v>39</v>
      </c>
      <c r="M12" s="35" t="s">
        <v>7</v>
      </c>
      <c r="N12" s="36" t="s">
        <v>40</v>
      </c>
      <c r="O12" s="34" t="s">
        <v>39</v>
      </c>
      <c r="P12" s="35" t="s">
        <v>7</v>
      </c>
      <c r="Q12" s="36" t="s">
        <v>41</v>
      </c>
      <c r="R12" s="48" t="s">
        <v>39</v>
      </c>
      <c r="S12" s="43" t="s">
        <v>7</v>
      </c>
      <c r="T12" s="49" t="s">
        <v>40</v>
      </c>
      <c r="U12" s="37" t="s">
        <v>42</v>
      </c>
      <c r="V12" s="38" t="s">
        <v>7</v>
      </c>
      <c r="W12" s="37" t="s">
        <v>41</v>
      </c>
      <c r="X12" s="39"/>
      <c r="Y12" s="40" t="s">
        <v>39</v>
      </c>
      <c r="Z12" s="41" t="s">
        <v>41</v>
      </c>
      <c r="AA12" s="5" t="s">
        <v>5</v>
      </c>
      <c r="AB12" s="6" t="s">
        <v>4</v>
      </c>
      <c r="AC12" s="6"/>
      <c r="AD12" s="6"/>
      <c r="AE12" s="6" t="str">
        <f>CONCATENATE(4,1,AD11,C11,1)</f>
        <v>41B1</v>
      </c>
      <c r="AF12" s="6" t="str">
        <f>E11</f>
        <v>Meno</v>
      </c>
      <c r="AG12" s="16">
        <f>IF(C11="X",0,AG7+1)</f>
        <v>4</v>
      </c>
      <c r="AH12" s="16"/>
      <c r="AI12" s="17" t="s">
        <v>13</v>
      </c>
      <c r="AJ12" s="16"/>
      <c r="AK12" s="16" t="e">
        <f>VLOOKUP(CONCATENATE(AF12,MID(AI12,2,1)),[1]vylosovanie!$C$10:$J$209,8,0)</f>
        <v>#N/A</v>
      </c>
      <c r="AL12" s="16" t="e">
        <f>VLOOKUP(CONCATENATE(AF12,RIGHT(AI12,1)),[1]vylosovanie!$C$10:$J$209,8,0)</f>
        <v>#N/A</v>
      </c>
      <c r="AM12" s="16" t="e">
        <f>VLOOKUP(CONCATENATE(AF12,VLOOKUP(AI12,$BU$6:$BV$11,2,0)),[1]vylosovanie!$C$10:$J$209,8,0)</f>
        <v>#N/A</v>
      </c>
      <c r="AN12" s="6"/>
      <c r="AO12" s="6"/>
      <c r="AP12" s="6"/>
      <c r="AQ12" s="6" t="str">
        <f>CONCATENATE(4,1,AD11,C11,2)</f>
        <v>41B2</v>
      </c>
      <c r="AR12" s="6" t="str">
        <f>E11</f>
        <v>Meno</v>
      </c>
      <c r="AS12" s="16">
        <f>IF(AG12=0,0,AG12+1)</f>
        <v>5</v>
      </c>
      <c r="AT12" s="16"/>
      <c r="AU12" s="16" t="s">
        <v>12</v>
      </c>
      <c r="AV12" s="16"/>
      <c r="AW12" s="16" t="e">
        <f>VLOOKUP(CONCATENATE(AR12,MID(AU12,2,1)),[1]vylosovanie!$C$10:$J$209,8,0)</f>
        <v>#N/A</v>
      </c>
      <c r="AX12" s="16" t="e">
        <f>VLOOKUP(CONCATENATE(AR12,RIGHT(AU12,1)),[1]vylosovanie!$C$10:$J$209,8,0)</f>
        <v>#N/A</v>
      </c>
      <c r="AY12" s="16" t="e">
        <f>VLOOKUP(CONCATENATE(AR12,VLOOKUP(AU12,$BU$6:$BV$11,2,0)),[1]vylosovanie!$C$10:$J$209,8,0)</f>
        <v>#N/A</v>
      </c>
      <c r="AZ12" s="6"/>
      <c r="BB12" s="13"/>
      <c r="BC12" s="13">
        <f>IF(OR(L12="x",L12="X",L12=""),0,IF(L12=3,2,1))</f>
        <v>1</v>
      </c>
      <c r="BD12" s="13">
        <f>IF(OR(O12="x",O12="X",O12=""),0,IF(O12=3,2,1))</f>
        <v>1</v>
      </c>
      <c r="BE12" s="13">
        <f>IF(OR(R12="x",R12="X",R12=""),0,IF(R12=3,2,1))</f>
        <v>1</v>
      </c>
      <c r="BG12" s="11"/>
      <c r="BH12" s="11" t="str">
        <f>IF(OR(L12="x",L12="X"),0,L12)</f>
        <v>3</v>
      </c>
      <c r="BI12" s="11" t="str">
        <f>IF(OR(O12="x",O12="X"),0,O12)</f>
        <v>3</v>
      </c>
      <c r="BJ12" s="11" t="str">
        <f>IF(OR(R12="x",R12="X"),0,R12)</f>
        <v>3</v>
      </c>
      <c r="BK12" s="12"/>
      <c r="BL12" s="11"/>
      <c r="BM12" s="11" t="str">
        <f>IF(OR(N12="x",N12="X"),0,N12)</f>
        <v>0</v>
      </c>
      <c r="BN12" s="11" t="str">
        <f>IF(OR(Q12="x",Q12="X"),0,Q12)</f>
        <v>1</v>
      </c>
      <c r="BO12" s="11" t="str">
        <f>IF(OR(T12="x",T12="X"),0,T12)</f>
        <v>0</v>
      </c>
    </row>
    <row r="13" spans="1:74" s="5" customFormat="1" ht="87.9" customHeight="1" thickBot="1" x14ac:dyDescent="0.8">
      <c r="A13" s="9" t="str">
        <f>CONCATENATE(E11," 1-4")</f>
        <v>Meno 1-4</v>
      </c>
      <c r="B13" s="5" t="str">
        <f>CONCATENATE(E11,D13)</f>
        <v>Meno2</v>
      </c>
      <c r="C13" s="188"/>
      <c r="D13" s="15">
        <v>2</v>
      </c>
      <c r="E13" s="14" t="s">
        <v>303</v>
      </c>
      <c r="F13" s="14" t="s">
        <v>38</v>
      </c>
      <c r="G13" s="14" t="str">
        <f>IF(ISERROR(VLOOKUP($B13,[1]vylosovanie!$C$10:$M$269,10,0))=TRUE," ",VLOOKUP($B13,[1]vylosovanie!$C$10:$M$269,10,0))</f>
        <v xml:space="preserve"> </v>
      </c>
      <c r="H13" s="14" t="str">
        <f>IF(ISERROR(VLOOKUP($B13,[1]vylosovanie!$C$10:$M$269,11,0))=TRUE," ",VLOOKUP($B13,[1]vylosovanie!$C$10:$M$269,11,0))</f>
        <v xml:space="preserve"> </v>
      </c>
      <c r="I13" s="42" t="s">
        <v>40</v>
      </c>
      <c r="J13" s="43" t="s">
        <v>7</v>
      </c>
      <c r="K13" s="44" t="s">
        <v>39</v>
      </c>
      <c r="L13" s="45"/>
      <c r="M13" s="46"/>
      <c r="N13" s="47"/>
      <c r="O13" s="48" t="s">
        <v>40</v>
      </c>
      <c r="P13" s="43" t="s">
        <v>7</v>
      </c>
      <c r="Q13" s="49" t="s">
        <v>39</v>
      </c>
      <c r="R13" s="48" t="s">
        <v>40</v>
      </c>
      <c r="S13" s="43" t="s">
        <v>7</v>
      </c>
      <c r="T13" s="49" t="s">
        <v>39</v>
      </c>
      <c r="U13" s="50" t="s">
        <v>40</v>
      </c>
      <c r="V13" s="51" t="s">
        <v>7</v>
      </c>
      <c r="W13" s="50" t="s">
        <v>42</v>
      </c>
      <c r="X13" s="52"/>
      <c r="Y13" s="53" t="s">
        <v>40</v>
      </c>
      <c r="Z13" s="54" t="s">
        <v>75</v>
      </c>
      <c r="AA13" s="5" t="s">
        <v>3</v>
      </c>
      <c r="AB13" s="6" t="s">
        <v>2</v>
      </c>
      <c r="AC13" s="6"/>
      <c r="AD13" s="6"/>
      <c r="AE13" s="6" t="str">
        <f>CONCATENATE(4,2,AD11,C11,1)</f>
        <v>42B1</v>
      </c>
      <c r="AF13" s="6" t="str">
        <f>E11</f>
        <v>Meno</v>
      </c>
      <c r="AG13" s="16">
        <f>IF(AS12=0,0,AS12+1)</f>
        <v>6</v>
      </c>
      <c r="AH13" s="16"/>
      <c r="AI13" s="16" t="s">
        <v>11</v>
      </c>
      <c r="AJ13" s="16"/>
      <c r="AK13" s="16" t="e">
        <f>VLOOKUP(CONCATENATE(AF13,MID(AI13,2,1)),[1]vylosovanie!$C$10:$J$209,8,0)</f>
        <v>#N/A</v>
      </c>
      <c r="AL13" s="16" t="e">
        <f>VLOOKUP(CONCATENATE(AF13,RIGHT(AI13,1)),[1]vylosovanie!$C$10:$J$209,8,0)</f>
        <v>#N/A</v>
      </c>
      <c r="AM13" s="16" t="e">
        <f>VLOOKUP(CONCATENATE(AF13,VLOOKUP(AI13,$BU$6:$BV$11,2,0)),[1]vylosovanie!$C$10:$J$209,8,0)</f>
        <v>#N/A</v>
      </c>
      <c r="AN13" s="6"/>
      <c r="AO13" s="6"/>
      <c r="AP13" s="6"/>
      <c r="AQ13" s="6" t="str">
        <f>CONCATENATE(4,2,AD11,C11,2)</f>
        <v>42B2</v>
      </c>
      <c r="AR13" s="6" t="str">
        <f>E11</f>
        <v>Meno</v>
      </c>
      <c r="AS13" s="16">
        <f>IF(AG13=0,0,AG13+1)</f>
        <v>7</v>
      </c>
      <c r="AT13" s="16"/>
      <c r="AU13" s="16" t="s">
        <v>10</v>
      </c>
      <c r="AV13" s="16"/>
      <c r="AW13" s="16" t="e">
        <f>VLOOKUP(CONCATENATE(AR13,MID(AU13,2,1)),[1]vylosovanie!$C$10:$J$209,8,0)</f>
        <v>#N/A</v>
      </c>
      <c r="AX13" s="16" t="e">
        <f>VLOOKUP(CONCATENATE(AR13,RIGHT(AU13,1)),[1]vylosovanie!$C$10:$J$209,8,0)</f>
        <v>#N/A</v>
      </c>
      <c r="AY13" s="16" t="e">
        <f>VLOOKUP(CONCATENATE(AR13,VLOOKUP(AU13,$BU$6:$BV$11,2,0)),[1]vylosovanie!$C$10:$J$209,8,0)</f>
        <v>#N/A</v>
      </c>
      <c r="AZ13" s="6"/>
      <c r="BB13" s="13">
        <f>IF(OR(I13="x",I13="X",I13=""),0,IF(I13=3,2,1))</f>
        <v>1</v>
      </c>
      <c r="BC13" s="13"/>
      <c r="BD13" s="13">
        <f>IF(OR(O13="x",O13="X",O13=""),0,IF(O13=3,2,1))</f>
        <v>1</v>
      </c>
      <c r="BE13" s="13">
        <f>IF(OR(R13="x",R13="X",R13=""),0,IF(R13=3,2,1))</f>
        <v>1</v>
      </c>
      <c r="BG13" s="11" t="str">
        <f>IF(OR(I13="x",I13="X"),0,I13)</f>
        <v>0</v>
      </c>
      <c r="BH13" s="11"/>
      <c r="BI13" s="11" t="str">
        <f>IF(OR(O13="x",O13="X"),0,O13)</f>
        <v>0</v>
      </c>
      <c r="BJ13" s="11" t="str">
        <f>IF(OR(R13="x",R13="X"),0,R13)</f>
        <v>0</v>
      </c>
      <c r="BK13" s="12"/>
      <c r="BL13" s="11" t="str">
        <f>IF(OR(K13="x",K13="X"),0,K13)</f>
        <v>3</v>
      </c>
      <c r="BM13" s="11"/>
      <c r="BN13" s="11" t="str">
        <f>IF(OR(Q13="x",Q13="X"),0,Q13)</f>
        <v>3</v>
      </c>
      <c r="BO13" s="11" t="str">
        <f>IF(OR(T13="x",T13="X"),0,T13)</f>
        <v>3</v>
      </c>
    </row>
    <row r="14" spans="1:74" s="5" customFormat="1" ht="87.9" customHeight="1" thickBot="1" x14ac:dyDescent="0.8">
      <c r="A14" s="9" t="str">
        <f>CONCATENATE(E11," 2-3")</f>
        <v>Meno 2-3</v>
      </c>
      <c r="B14" s="5" t="str">
        <f>CONCATENATE(E11,D14)</f>
        <v>Meno3</v>
      </c>
      <c r="C14" s="188"/>
      <c r="D14" s="15">
        <v>3</v>
      </c>
      <c r="E14" s="14" t="s">
        <v>201</v>
      </c>
      <c r="F14" s="14" t="s">
        <v>277</v>
      </c>
      <c r="G14" s="14" t="str">
        <f>IF(ISERROR(VLOOKUP($B14,[1]vylosovanie!$C$10:$M$269,10,0))=TRUE," ",VLOOKUP($B14,[1]vylosovanie!$C$10:$M$269,10,0))</f>
        <v xml:space="preserve"> </v>
      </c>
      <c r="H14" s="14" t="str">
        <f>IF(ISERROR(VLOOKUP($B14,[1]vylosovanie!$C$10:$M$269,11,0))=TRUE," ",VLOOKUP($B14,[1]vylosovanie!$C$10:$M$269,11,0))</f>
        <v xml:space="preserve"> </v>
      </c>
      <c r="I14" s="42" t="s">
        <v>41</v>
      </c>
      <c r="J14" s="43" t="s">
        <v>7</v>
      </c>
      <c r="K14" s="44" t="s">
        <v>39</v>
      </c>
      <c r="L14" s="42" t="s">
        <v>39</v>
      </c>
      <c r="M14" s="43" t="s">
        <v>7</v>
      </c>
      <c r="N14" s="44" t="s">
        <v>40</v>
      </c>
      <c r="O14" s="45"/>
      <c r="P14" s="46"/>
      <c r="Q14" s="47"/>
      <c r="R14" s="48" t="s">
        <v>39</v>
      </c>
      <c r="S14" s="43" t="s">
        <v>7</v>
      </c>
      <c r="T14" s="49" t="s">
        <v>40</v>
      </c>
      <c r="U14" s="50" t="s">
        <v>312</v>
      </c>
      <c r="V14" s="51" t="s">
        <v>7</v>
      </c>
      <c r="W14" s="50" t="s">
        <v>39</v>
      </c>
      <c r="X14" s="52"/>
      <c r="Y14" s="53" t="s">
        <v>44</v>
      </c>
      <c r="Z14" s="54" t="s">
        <v>44</v>
      </c>
      <c r="AA14" s="5" t="s">
        <v>1</v>
      </c>
      <c r="AB14" s="6" t="s">
        <v>0</v>
      </c>
      <c r="AC14" s="6"/>
      <c r="AD14" s="6"/>
      <c r="AE14" s="6" t="str">
        <f>CONCATENATE(4,3,AD11,C11,1)</f>
        <v>43B1</v>
      </c>
      <c r="AF14" s="6" t="str">
        <f>E11</f>
        <v>Meno</v>
      </c>
      <c r="AG14" s="16">
        <f>IF(AS13=0,0,AS13+1)</f>
        <v>8</v>
      </c>
      <c r="AH14" s="16"/>
      <c r="AI14" s="16" t="s">
        <v>9</v>
      </c>
      <c r="AJ14" s="16"/>
      <c r="AK14" s="16" t="e">
        <f>VLOOKUP(CONCATENATE(AF14,MID(AI14,2,1)),[1]vylosovanie!$C$10:$J$209,8,0)</f>
        <v>#N/A</v>
      </c>
      <c r="AL14" s="16" t="e">
        <f>VLOOKUP(CONCATENATE(AF14,RIGHT(AI14,1)),[1]vylosovanie!$C$10:$J$209,8,0)</f>
        <v>#N/A</v>
      </c>
      <c r="AM14" s="16" t="e">
        <f>VLOOKUP(CONCATENATE(AF14,VLOOKUP(AI14,$BU$6:$BV$11,2,0)),[1]vylosovanie!$C$10:$J$209,8,0)</f>
        <v>#N/A</v>
      </c>
      <c r="AN14" s="6"/>
      <c r="AO14" s="6"/>
      <c r="AP14" s="6"/>
      <c r="AQ14" s="6" t="str">
        <f>CONCATENATE(4,3,AD11,C11,2)</f>
        <v>43B2</v>
      </c>
      <c r="AR14" s="6" t="str">
        <f>E11</f>
        <v>Meno</v>
      </c>
      <c r="AS14" s="16">
        <f>IF(AG14=0,0,AG14+1)</f>
        <v>9</v>
      </c>
      <c r="AT14" s="16"/>
      <c r="AU14" s="16" t="s">
        <v>8</v>
      </c>
      <c r="AV14" s="16"/>
      <c r="AW14" s="16" t="e">
        <f>VLOOKUP(CONCATENATE(AR14,MID(AU14,2,1)),[1]vylosovanie!$C$10:$J$209,8,0)</f>
        <v>#N/A</v>
      </c>
      <c r="AX14" s="16" t="e">
        <f>VLOOKUP(CONCATENATE(AR14,RIGHT(AU14,1)),[1]vylosovanie!$C$10:$J$209,8,0)</f>
        <v>#N/A</v>
      </c>
      <c r="AY14" s="16" t="e">
        <f>VLOOKUP(CONCATENATE(AR14,VLOOKUP(AU14,$BU$6:$BV$11,2,0)),[1]vylosovanie!$C$10:$J$209,8,0)</f>
        <v>#N/A</v>
      </c>
      <c r="AZ14" s="6"/>
      <c r="BB14" s="13">
        <f>IF(OR(I14="x",I14="X",I14=""),0,IF(I14=3,2,1))</f>
        <v>1</v>
      </c>
      <c r="BC14" s="13">
        <f>IF(OR(L14="x",L14="X",L14=""),0,IF(L14=3,2,1))</f>
        <v>1</v>
      </c>
      <c r="BD14" s="13"/>
      <c r="BE14" s="13">
        <f>IF(OR(R14="x",R14="X",R14=""),0,IF(R14=3,2,1))</f>
        <v>1</v>
      </c>
      <c r="BG14" s="11" t="str">
        <f>IF(OR(I14="x",I14="X"),0,I14)</f>
        <v>1</v>
      </c>
      <c r="BH14" s="11" t="str">
        <f>IF(OR(L14="x",L14="X"),0,L14)</f>
        <v>3</v>
      </c>
      <c r="BI14" s="11"/>
      <c r="BJ14" s="11" t="str">
        <f>IF(OR(R14="x",R14="X"),0,R14)</f>
        <v>3</v>
      </c>
      <c r="BK14" s="12"/>
      <c r="BL14" s="11" t="str">
        <f>IF(OR(K14="x",K14="X"),0,K14)</f>
        <v>3</v>
      </c>
      <c r="BM14" s="11" t="str">
        <f>IF(OR(N14="x",N14="X"),0,N14)</f>
        <v>0</v>
      </c>
      <c r="BN14" s="11"/>
      <c r="BO14" s="11" t="str">
        <f>IF(OR(T14="x",T14="X"),0,T14)</f>
        <v>0</v>
      </c>
    </row>
    <row r="15" spans="1:74" s="5" customFormat="1" ht="87.9" customHeight="1" thickBot="1" x14ac:dyDescent="0.8">
      <c r="A15" s="9" t="str">
        <f>CONCATENATE(E11," 2-4")</f>
        <v>Meno 2-4</v>
      </c>
      <c r="B15" s="5" t="str">
        <f>CONCATENATE(E11,D15)</f>
        <v>Meno4</v>
      </c>
      <c r="C15" s="188"/>
      <c r="D15" s="15">
        <v>4</v>
      </c>
      <c r="E15" s="15" t="s">
        <v>311</v>
      </c>
      <c r="F15" s="14" t="s">
        <v>38</v>
      </c>
      <c r="G15" s="14"/>
      <c r="H15" s="14"/>
      <c r="I15" s="42" t="s">
        <v>40</v>
      </c>
      <c r="J15" s="43" t="s">
        <v>7</v>
      </c>
      <c r="K15" s="44" t="s">
        <v>39</v>
      </c>
      <c r="L15" s="42" t="s">
        <v>39</v>
      </c>
      <c r="M15" s="43" t="s">
        <v>7</v>
      </c>
      <c r="N15" s="44" t="s">
        <v>40</v>
      </c>
      <c r="O15" s="42" t="s">
        <v>40</v>
      </c>
      <c r="P15" s="43" t="s">
        <v>7</v>
      </c>
      <c r="Q15" s="44" t="s">
        <v>39</v>
      </c>
      <c r="R15" s="58"/>
      <c r="S15" s="59"/>
      <c r="T15" s="59"/>
      <c r="U15" s="60" t="s">
        <v>39</v>
      </c>
      <c r="V15" s="61" t="s">
        <v>7</v>
      </c>
      <c r="W15" s="60" t="s">
        <v>43</v>
      </c>
      <c r="X15" s="62"/>
      <c r="Y15" s="63" t="s">
        <v>41</v>
      </c>
      <c r="Z15" s="64" t="s">
        <v>39</v>
      </c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B15" s="13">
        <f>IF(OR(I15="x",I15="X",I15=""),0,IF(I15=3,2,1))</f>
        <v>1</v>
      </c>
      <c r="BC15" s="13">
        <f>IF(OR(L15="x",L15="X",L15=""),0,IF(L15=3,2,1))</f>
        <v>1</v>
      </c>
      <c r="BD15" s="13">
        <f>IF(OR(O15="x",O15="X",O15=""),0,IF(O15=3,2,1))</f>
        <v>1</v>
      </c>
      <c r="BE15" s="13"/>
      <c r="BG15" s="11" t="str">
        <f>IF(OR(I15="x",I15="X"),0,I15)</f>
        <v>0</v>
      </c>
      <c r="BH15" s="11" t="str">
        <f>IF(OR(L15="x",L15="X"),0,L15)</f>
        <v>3</v>
      </c>
      <c r="BI15" s="11" t="str">
        <f>IF(OR(O15="x",O15="X"),0,O15)</f>
        <v>0</v>
      </c>
      <c r="BJ15" s="11"/>
      <c r="BK15" s="12"/>
      <c r="BL15" s="11" t="str">
        <f>IF(OR(K15="x",K15="X"),0,K15)</f>
        <v>3</v>
      </c>
      <c r="BM15" s="11" t="str">
        <f>IF(OR(N15="x",N15="X"),0,N15)</f>
        <v>0</v>
      </c>
      <c r="BN15" s="11" t="str">
        <f>IF(OR(Q15="x",Q15="X"),0,Q15)</f>
        <v>3</v>
      </c>
      <c r="BO15" s="11"/>
    </row>
    <row r="16" spans="1:74" ht="36.75" customHeight="1" thickBot="1" x14ac:dyDescent="0.8">
      <c r="A16" s="9" t="str">
        <f>CONCATENATE(E11," 3-4")</f>
        <v>Meno 3-4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67" s="5" customFormat="1" ht="87.9" customHeight="1" thickBot="1" x14ac:dyDescent="0.8">
      <c r="A17" s="9" t="str">
        <f>CONCATENATE(E17," 1-2")</f>
        <v>Meno 1-2</v>
      </c>
      <c r="C17" s="22" t="s">
        <v>45</v>
      </c>
      <c r="D17" s="6" t="s">
        <v>29</v>
      </c>
      <c r="E17" s="21" t="s">
        <v>36</v>
      </c>
      <c r="F17" s="18" t="s">
        <v>37</v>
      </c>
      <c r="G17" s="10" t="s">
        <v>28</v>
      </c>
      <c r="H17" s="10" t="s">
        <v>27</v>
      </c>
      <c r="I17" s="185">
        <v>1</v>
      </c>
      <c r="J17" s="186"/>
      <c r="K17" s="187"/>
      <c r="L17" s="185">
        <v>2</v>
      </c>
      <c r="M17" s="186"/>
      <c r="N17" s="187"/>
      <c r="O17" s="185">
        <v>3</v>
      </c>
      <c r="P17" s="186"/>
      <c r="Q17" s="187"/>
      <c r="R17" s="185">
        <v>4</v>
      </c>
      <c r="S17" s="186"/>
      <c r="T17" s="187"/>
      <c r="U17" s="185" t="s">
        <v>26</v>
      </c>
      <c r="V17" s="186"/>
      <c r="W17" s="187"/>
      <c r="X17" s="65" t="s">
        <v>25</v>
      </c>
      <c r="Y17" s="65" t="s">
        <v>24</v>
      </c>
      <c r="Z17" s="65" t="s">
        <v>23</v>
      </c>
      <c r="AA17" s="6" t="s">
        <v>6</v>
      </c>
      <c r="AB17" s="6"/>
      <c r="AD17" s="6" t="str">
        <f>IF(C17&lt;10,0,"")</f>
        <v/>
      </c>
      <c r="AE17" s="6" t="s">
        <v>22</v>
      </c>
      <c r="AF17" s="6"/>
      <c r="AG17" s="19" t="s">
        <v>21</v>
      </c>
      <c r="AH17" s="13" t="s">
        <v>20</v>
      </c>
      <c r="AI17" s="13" t="s">
        <v>19</v>
      </c>
      <c r="AJ17" s="13" t="s">
        <v>18</v>
      </c>
      <c r="AK17" s="13" t="s">
        <v>17</v>
      </c>
      <c r="AL17" s="13" t="s">
        <v>17</v>
      </c>
      <c r="AM17" s="13" t="s">
        <v>16</v>
      </c>
      <c r="AN17" s="10"/>
      <c r="AO17" s="10"/>
      <c r="AP17" s="10" t="str">
        <f>IF(C17&lt;10,0,"")</f>
        <v/>
      </c>
      <c r="AQ17" s="6" t="s">
        <v>22</v>
      </c>
      <c r="AR17" s="10"/>
      <c r="AS17" s="19" t="s">
        <v>21</v>
      </c>
      <c r="AT17" s="13" t="s">
        <v>20</v>
      </c>
      <c r="AU17" s="13" t="s">
        <v>19</v>
      </c>
      <c r="AV17" s="13" t="s">
        <v>18</v>
      </c>
      <c r="AW17" s="13" t="s">
        <v>17</v>
      </c>
      <c r="AX17" s="13" t="s">
        <v>17</v>
      </c>
      <c r="AY17" s="13" t="s">
        <v>16</v>
      </c>
      <c r="AZ17" s="10"/>
      <c r="BB17" s="10">
        <v>1</v>
      </c>
      <c r="BC17" s="10">
        <v>2</v>
      </c>
      <c r="BD17" s="10">
        <v>3</v>
      </c>
      <c r="BE17" s="10">
        <v>4</v>
      </c>
      <c r="BG17" s="5" t="s">
        <v>15</v>
      </c>
      <c r="BI17" s="6"/>
      <c r="BK17" s="18"/>
      <c r="BL17" s="5" t="s">
        <v>14</v>
      </c>
      <c r="BN17" s="6"/>
    </row>
    <row r="18" spans="1:67" s="5" customFormat="1" ht="87.9" customHeight="1" thickBot="1" x14ac:dyDescent="0.8">
      <c r="A18" s="9" t="str">
        <f>CONCATENATE(E17," 1-3")</f>
        <v>Meno 1-3</v>
      </c>
      <c r="B18" s="5" t="str">
        <f>CONCATENATE(E17,D18)</f>
        <v>Meno1</v>
      </c>
      <c r="C18" s="188" t="str">
        <f>$E$1</f>
        <v>Dievčatá skupiny</v>
      </c>
      <c r="D18" s="15">
        <v>1</v>
      </c>
      <c r="E18" s="14" t="s">
        <v>280</v>
      </c>
      <c r="F18" s="14" t="s">
        <v>38</v>
      </c>
      <c r="G18" s="14" t="str">
        <f>IF(ISERROR(VLOOKUP($B18,[1]vylosovanie!$C$10:$M$269,10,0))=TRUE," ",VLOOKUP($B18,[1]vylosovanie!$C$10:$M$269,10,0))</f>
        <v xml:space="preserve"> </v>
      </c>
      <c r="H18" s="14" t="str">
        <f>IF(ISERROR(VLOOKUP($B18,[1]vylosovanie!$C$10:$M$269,11,0))=TRUE," ",VLOOKUP($B18,[1]vylosovanie!$C$10:$M$269,11,0))</f>
        <v xml:space="preserve"> </v>
      </c>
      <c r="I18" s="31"/>
      <c r="J18" s="32"/>
      <c r="K18" s="33"/>
      <c r="L18" s="34" t="s">
        <v>39</v>
      </c>
      <c r="M18" s="35" t="s">
        <v>7</v>
      </c>
      <c r="N18" s="36" t="s">
        <v>40</v>
      </c>
      <c r="O18" s="34" t="s">
        <v>39</v>
      </c>
      <c r="P18" s="35" t="s">
        <v>7</v>
      </c>
      <c r="Q18" s="36" t="s">
        <v>40</v>
      </c>
      <c r="R18" s="55" t="s">
        <v>39</v>
      </c>
      <c r="S18" s="56" t="s">
        <v>7</v>
      </c>
      <c r="T18" s="57" t="s">
        <v>40</v>
      </c>
      <c r="U18" s="37" t="s">
        <v>42</v>
      </c>
      <c r="V18" s="38" t="s">
        <v>7</v>
      </c>
      <c r="W18" s="37" t="s">
        <v>40</v>
      </c>
      <c r="X18" s="39"/>
      <c r="Y18" s="40" t="s">
        <v>39</v>
      </c>
      <c r="Z18" s="41" t="s">
        <v>41</v>
      </c>
      <c r="AA18" s="5" t="s">
        <v>5</v>
      </c>
      <c r="AB18" s="6" t="s">
        <v>4</v>
      </c>
      <c r="AC18" s="6"/>
      <c r="AD18" s="6"/>
      <c r="AE18" s="6" t="str">
        <f>CONCATENATE(4,1,AD17,C17,1)</f>
        <v>41C1</v>
      </c>
      <c r="AF18" s="6" t="str">
        <f>E17</f>
        <v>Meno</v>
      </c>
      <c r="AG18" s="16">
        <f>IF(C17="X",0,AG13+1)</f>
        <v>7</v>
      </c>
      <c r="AH18" s="16"/>
      <c r="AI18" s="17" t="s">
        <v>13</v>
      </c>
      <c r="AJ18" s="16"/>
      <c r="AK18" s="16" t="e">
        <f>VLOOKUP(CONCATENATE(AF18,MID(AI18,2,1)),[1]vylosovanie!$C$10:$J$209,8,0)</f>
        <v>#N/A</v>
      </c>
      <c r="AL18" s="16" t="e">
        <f>VLOOKUP(CONCATENATE(AF18,RIGHT(AI18,1)),[1]vylosovanie!$C$10:$J$209,8,0)</f>
        <v>#N/A</v>
      </c>
      <c r="AM18" s="16" t="e">
        <f>VLOOKUP(CONCATENATE(AF18,VLOOKUP(AI18,$BU$6:$BV$11,2,0)),[1]vylosovanie!$C$10:$J$209,8,0)</f>
        <v>#N/A</v>
      </c>
      <c r="AN18" s="6"/>
      <c r="AO18" s="6"/>
      <c r="AP18" s="6"/>
      <c r="AQ18" s="6" t="str">
        <f>CONCATENATE(4,1,AD17,C17,2)</f>
        <v>41C2</v>
      </c>
      <c r="AR18" s="6" t="str">
        <f>E17</f>
        <v>Meno</v>
      </c>
      <c r="AS18" s="16">
        <f>IF(AG18=0,0,AG18+1)</f>
        <v>8</v>
      </c>
      <c r="AT18" s="16"/>
      <c r="AU18" s="16" t="s">
        <v>12</v>
      </c>
      <c r="AV18" s="16"/>
      <c r="AW18" s="16" t="e">
        <f>VLOOKUP(CONCATENATE(AR18,MID(AU18,2,1)),[1]vylosovanie!$C$10:$J$209,8,0)</f>
        <v>#N/A</v>
      </c>
      <c r="AX18" s="16" t="e">
        <f>VLOOKUP(CONCATENATE(AR18,RIGHT(AU18,1)),[1]vylosovanie!$C$10:$J$209,8,0)</f>
        <v>#N/A</v>
      </c>
      <c r="AY18" s="16" t="e">
        <f>VLOOKUP(CONCATENATE(AR18,VLOOKUP(AU18,$BU$6:$BV$11,2,0)),[1]vylosovanie!$C$10:$J$209,8,0)</f>
        <v>#N/A</v>
      </c>
      <c r="AZ18" s="6"/>
      <c r="BB18" s="13"/>
      <c r="BC18" s="13">
        <f>IF(OR(L18="x",L18="X",L18=""),0,IF(L18=3,2,1))</f>
        <v>1</v>
      </c>
      <c r="BD18" s="13">
        <f>IF(OR(O18="x",O18="X",O18=""),0,IF(O18=3,2,1))</f>
        <v>1</v>
      </c>
      <c r="BE18" s="13">
        <f>IF(OR(R18="x",R18="X",R18=""),0,IF(R18=3,2,1))</f>
        <v>1</v>
      </c>
      <c r="BG18" s="11"/>
      <c r="BH18" s="11" t="str">
        <f>IF(OR(L18="x",L18="X"),0,L18)</f>
        <v>3</v>
      </c>
      <c r="BI18" s="11" t="str">
        <f>IF(OR(O18="x",O18="X"),0,O18)</f>
        <v>3</v>
      </c>
      <c r="BJ18" s="11" t="str">
        <f>IF(OR(R18="x",R18="X"),0,R18)</f>
        <v>3</v>
      </c>
      <c r="BK18" s="12"/>
      <c r="BL18" s="11"/>
      <c r="BM18" s="11" t="str">
        <f>IF(OR(N18="x",N18="X"),0,N18)</f>
        <v>0</v>
      </c>
      <c r="BN18" s="11" t="str">
        <f>IF(OR(Q18="x",Q18="X"),0,Q18)</f>
        <v>0</v>
      </c>
      <c r="BO18" s="11" t="str">
        <f>IF(OR(T18="x",T18="X"),0,T18)</f>
        <v>0</v>
      </c>
    </row>
    <row r="19" spans="1:67" s="5" customFormat="1" ht="87.9" customHeight="1" thickBot="1" x14ac:dyDescent="0.8">
      <c r="A19" s="9" t="str">
        <f>CONCATENATE(E17," 1-4")</f>
        <v>Meno 1-4</v>
      </c>
      <c r="B19" s="5" t="str">
        <f>CONCATENATE(E17,D19)</f>
        <v>Meno2</v>
      </c>
      <c r="C19" s="188"/>
      <c r="D19" s="15">
        <v>2</v>
      </c>
      <c r="E19" s="14" t="s">
        <v>292</v>
      </c>
      <c r="F19" s="14" t="s">
        <v>38</v>
      </c>
      <c r="G19" s="14" t="str">
        <f>IF(ISERROR(VLOOKUP($B19,[1]vylosovanie!$C$10:$M$269,10,0))=TRUE," ",VLOOKUP($B19,[1]vylosovanie!$C$10:$M$269,10,0))</f>
        <v xml:space="preserve"> </v>
      </c>
      <c r="H19" s="14" t="str">
        <f>IF(ISERROR(VLOOKUP($B19,[1]vylosovanie!$C$10:$M$269,11,0))=TRUE," ",VLOOKUP($B19,[1]vylosovanie!$C$10:$M$269,11,0))</f>
        <v xml:space="preserve"> </v>
      </c>
      <c r="I19" s="42" t="s">
        <v>40</v>
      </c>
      <c r="J19" s="43" t="s">
        <v>7</v>
      </c>
      <c r="K19" s="44" t="s">
        <v>39</v>
      </c>
      <c r="L19" s="45"/>
      <c r="M19" s="46"/>
      <c r="N19" s="47"/>
      <c r="O19" s="42" t="s">
        <v>40</v>
      </c>
      <c r="P19" s="43" t="s">
        <v>7</v>
      </c>
      <c r="Q19" s="44" t="s">
        <v>39</v>
      </c>
      <c r="R19" s="42" t="s">
        <v>39</v>
      </c>
      <c r="S19" s="43" t="s">
        <v>7</v>
      </c>
      <c r="T19" s="44" t="s">
        <v>40</v>
      </c>
      <c r="U19" s="37" t="s">
        <v>39</v>
      </c>
      <c r="V19" s="51" t="s">
        <v>7</v>
      </c>
      <c r="W19" s="50" t="s">
        <v>43</v>
      </c>
      <c r="X19" s="52"/>
      <c r="Y19" s="53" t="s">
        <v>41</v>
      </c>
      <c r="Z19" s="54" t="s">
        <v>39</v>
      </c>
      <c r="AA19" s="5" t="s">
        <v>3</v>
      </c>
      <c r="AB19" s="6" t="s">
        <v>2</v>
      </c>
      <c r="AC19" s="6"/>
      <c r="AD19" s="6"/>
      <c r="AE19" s="6" t="str">
        <f>CONCATENATE(4,2,AD17,C17,1)</f>
        <v>42C1</v>
      </c>
      <c r="AF19" s="6" t="str">
        <f>E17</f>
        <v>Meno</v>
      </c>
      <c r="AG19" s="16">
        <f>IF(AS18=0,0,AS18+1)</f>
        <v>9</v>
      </c>
      <c r="AH19" s="16"/>
      <c r="AI19" s="16" t="s">
        <v>11</v>
      </c>
      <c r="AJ19" s="16"/>
      <c r="AK19" s="16" t="e">
        <f>VLOOKUP(CONCATENATE(AF19,MID(AI19,2,1)),[1]vylosovanie!$C$10:$J$209,8,0)</f>
        <v>#N/A</v>
      </c>
      <c r="AL19" s="16" t="e">
        <f>VLOOKUP(CONCATENATE(AF19,RIGHT(AI19,1)),[1]vylosovanie!$C$10:$J$209,8,0)</f>
        <v>#N/A</v>
      </c>
      <c r="AM19" s="16" t="e">
        <f>VLOOKUP(CONCATENATE(AF19,VLOOKUP(AI19,$BU$6:$BV$11,2,0)),[1]vylosovanie!$C$10:$J$209,8,0)</f>
        <v>#N/A</v>
      </c>
      <c r="AN19" s="6"/>
      <c r="AO19" s="6"/>
      <c r="AP19" s="6"/>
      <c r="AQ19" s="6" t="str">
        <f>CONCATENATE(4,2,AD17,C17,2)</f>
        <v>42C2</v>
      </c>
      <c r="AR19" s="6" t="str">
        <f>E17</f>
        <v>Meno</v>
      </c>
      <c r="AS19" s="16">
        <f>IF(AG19=0,0,AG19+1)</f>
        <v>10</v>
      </c>
      <c r="AT19" s="16"/>
      <c r="AU19" s="16" t="s">
        <v>10</v>
      </c>
      <c r="AV19" s="16"/>
      <c r="AW19" s="16" t="e">
        <f>VLOOKUP(CONCATENATE(AR19,MID(AU19,2,1)),[1]vylosovanie!$C$10:$J$209,8,0)</f>
        <v>#N/A</v>
      </c>
      <c r="AX19" s="16" t="e">
        <f>VLOOKUP(CONCATENATE(AR19,RIGHT(AU19,1)),[1]vylosovanie!$C$10:$J$209,8,0)</f>
        <v>#N/A</v>
      </c>
      <c r="AY19" s="16" t="e">
        <f>VLOOKUP(CONCATENATE(AR19,VLOOKUP(AU19,$BU$6:$BV$11,2,0)),[1]vylosovanie!$C$10:$J$209,8,0)</f>
        <v>#N/A</v>
      </c>
      <c r="AZ19" s="6"/>
      <c r="BB19" s="13">
        <f>IF(OR(I19="x",I19="X",I19=""),0,IF(I19=3,2,1))</f>
        <v>1</v>
      </c>
      <c r="BC19" s="13"/>
      <c r="BD19" s="13">
        <f>IF(OR(O19="x",O19="X",O19=""),0,IF(O19=3,2,1))</f>
        <v>1</v>
      </c>
      <c r="BE19" s="13">
        <f>IF(OR(R19="x",R19="X",R19=""),0,IF(R19=3,2,1))</f>
        <v>1</v>
      </c>
      <c r="BG19" s="11" t="str">
        <f>IF(OR(I19="x",I19="X"),0,I19)</f>
        <v>0</v>
      </c>
      <c r="BH19" s="11"/>
      <c r="BI19" s="11" t="str">
        <f>IF(OR(O19="x",O19="X"),0,O19)</f>
        <v>0</v>
      </c>
      <c r="BJ19" s="11" t="str">
        <f>IF(OR(R19="x",R19="X"),0,R19)</f>
        <v>3</v>
      </c>
      <c r="BK19" s="12"/>
      <c r="BL19" s="11" t="str">
        <f>IF(OR(K19="x",K19="X"),0,K19)</f>
        <v>3</v>
      </c>
      <c r="BM19" s="11"/>
      <c r="BN19" s="11" t="str">
        <f>IF(OR(Q19="x",Q19="X"),0,Q19)</f>
        <v>3</v>
      </c>
      <c r="BO19" s="11" t="str">
        <f>IF(OR(T19="x",T19="X"),0,T19)</f>
        <v>0</v>
      </c>
    </row>
    <row r="20" spans="1:67" s="5" customFormat="1" ht="87.9" customHeight="1" thickBot="1" x14ac:dyDescent="0.8">
      <c r="A20" s="9" t="str">
        <f>CONCATENATE(E17," 2-3")</f>
        <v>Meno 2-3</v>
      </c>
      <c r="B20" s="5" t="str">
        <f>CONCATENATE(E17,D20)</f>
        <v>Meno3</v>
      </c>
      <c r="C20" s="188"/>
      <c r="D20" s="15">
        <v>3</v>
      </c>
      <c r="E20" s="14" t="s">
        <v>304</v>
      </c>
      <c r="F20" s="14" t="s">
        <v>276</v>
      </c>
      <c r="G20" s="14" t="str">
        <f>IF(ISERROR(VLOOKUP($B20,[1]vylosovanie!$C$10:$M$269,10,0))=TRUE," ",VLOOKUP($B20,[1]vylosovanie!$C$10:$M$269,10,0))</f>
        <v xml:space="preserve"> </v>
      </c>
      <c r="H20" s="14" t="str">
        <f>IF(ISERROR(VLOOKUP($B20,[1]vylosovanie!$C$10:$M$269,11,0))=TRUE," ",VLOOKUP($B20,[1]vylosovanie!$C$10:$M$269,11,0))</f>
        <v xml:space="preserve"> </v>
      </c>
      <c r="I20" s="42" t="s">
        <v>40</v>
      </c>
      <c r="J20" s="43" t="s">
        <v>7</v>
      </c>
      <c r="K20" s="44" t="s">
        <v>39</v>
      </c>
      <c r="L20" s="42" t="s">
        <v>39</v>
      </c>
      <c r="M20" s="43" t="s">
        <v>7</v>
      </c>
      <c r="N20" s="44" t="s">
        <v>40</v>
      </c>
      <c r="O20" s="45"/>
      <c r="P20" s="46"/>
      <c r="Q20" s="47"/>
      <c r="R20" s="55" t="s">
        <v>39</v>
      </c>
      <c r="S20" s="56" t="s">
        <v>7</v>
      </c>
      <c r="T20" s="57" t="s">
        <v>40</v>
      </c>
      <c r="U20" s="37" t="s">
        <v>43</v>
      </c>
      <c r="V20" s="51" t="s">
        <v>7</v>
      </c>
      <c r="W20" s="50" t="s">
        <v>39</v>
      </c>
      <c r="X20" s="52"/>
      <c r="Y20" s="53" t="s">
        <v>44</v>
      </c>
      <c r="Z20" s="54" t="s">
        <v>44</v>
      </c>
      <c r="AA20" s="5" t="s">
        <v>1</v>
      </c>
      <c r="AB20" s="6" t="s">
        <v>0</v>
      </c>
      <c r="AC20" s="6"/>
      <c r="AD20" s="6"/>
      <c r="AE20" s="6" t="str">
        <f>CONCATENATE(4,3,AD17,C17,1)</f>
        <v>43C1</v>
      </c>
      <c r="AF20" s="6" t="str">
        <f>E17</f>
        <v>Meno</v>
      </c>
      <c r="AG20" s="16">
        <f>IF(AS19=0,0,AS19+1)</f>
        <v>11</v>
      </c>
      <c r="AH20" s="16"/>
      <c r="AI20" s="16" t="s">
        <v>9</v>
      </c>
      <c r="AJ20" s="16"/>
      <c r="AK20" s="16" t="e">
        <f>VLOOKUP(CONCATENATE(AF20,MID(AI20,2,1)),[1]vylosovanie!$C$10:$J$209,8,0)</f>
        <v>#N/A</v>
      </c>
      <c r="AL20" s="16" t="e">
        <f>VLOOKUP(CONCATENATE(AF20,RIGHT(AI20,1)),[1]vylosovanie!$C$10:$J$209,8,0)</f>
        <v>#N/A</v>
      </c>
      <c r="AM20" s="16" t="e">
        <f>VLOOKUP(CONCATENATE(AF20,VLOOKUP(AI20,$BU$6:$BV$11,2,0)),[1]vylosovanie!$C$10:$J$209,8,0)</f>
        <v>#N/A</v>
      </c>
      <c r="AN20" s="6"/>
      <c r="AO20" s="6"/>
      <c r="AP20" s="6"/>
      <c r="AQ20" s="6" t="str">
        <f>CONCATENATE(4,3,AD17,C17,2)</f>
        <v>43C2</v>
      </c>
      <c r="AR20" s="6" t="str">
        <f>E17</f>
        <v>Meno</v>
      </c>
      <c r="AS20" s="16">
        <f>IF(AG20=0,0,AG20+1)</f>
        <v>12</v>
      </c>
      <c r="AT20" s="16"/>
      <c r="AU20" s="16" t="s">
        <v>8</v>
      </c>
      <c r="AV20" s="16"/>
      <c r="AW20" s="16" t="e">
        <f>VLOOKUP(CONCATENATE(AR20,MID(AU20,2,1)),[1]vylosovanie!$C$10:$J$209,8,0)</f>
        <v>#N/A</v>
      </c>
      <c r="AX20" s="16" t="e">
        <f>VLOOKUP(CONCATENATE(AR20,RIGHT(AU20,1)),[1]vylosovanie!$C$10:$J$209,8,0)</f>
        <v>#N/A</v>
      </c>
      <c r="AY20" s="16" t="e">
        <f>VLOOKUP(CONCATENATE(AR20,VLOOKUP(AU20,$BU$6:$BV$11,2,0)),[1]vylosovanie!$C$10:$J$209,8,0)</f>
        <v>#N/A</v>
      </c>
      <c r="AZ20" s="6"/>
      <c r="BB20" s="13">
        <f>IF(OR(I20="x",I20="X",I20=""),0,IF(I20=3,2,1))</f>
        <v>1</v>
      </c>
      <c r="BC20" s="13">
        <f>IF(OR(L20="x",L20="X",L20=""),0,IF(L20=3,2,1))</f>
        <v>1</v>
      </c>
      <c r="BD20" s="13"/>
      <c r="BE20" s="13">
        <f>IF(OR(R20="x",R20="X",R20=""),0,IF(R20=3,2,1))</f>
        <v>1</v>
      </c>
      <c r="BG20" s="11" t="str">
        <f>IF(OR(I20="x",I20="X"),0,I20)</f>
        <v>0</v>
      </c>
      <c r="BH20" s="11" t="str">
        <f>IF(OR(L20="x",L20="X"),0,L20)</f>
        <v>3</v>
      </c>
      <c r="BI20" s="11"/>
      <c r="BJ20" s="11" t="str">
        <f>IF(OR(R20="x",R20="X"),0,R20)</f>
        <v>3</v>
      </c>
      <c r="BK20" s="12"/>
      <c r="BL20" s="11" t="str">
        <f>IF(OR(K20="x",K20="X"),0,K20)</f>
        <v>3</v>
      </c>
      <c r="BM20" s="11" t="str">
        <f>IF(OR(N20="x",N20="X"),0,N20)</f>
        <v>0</v>
      </c>
      <c r="BN20" s="11"/>
      <c r="BO20" s="11" t="str">
        <f>IF(OR(T20="x",T20="X"),0,T20)</f>
        <v>0</v>
      </c>
    </row>
    <row r="21" spans="1:67" s="5" customFormat="1" ht="87.9" customHeight="1" thickBot="1" x14ac:dyDescent="0.8">
      <c r="A21" s="9" t="str">
        <f>CONCATENATE(E17," 2-4")</f>
        <v>Meno 2-4</v>
      </c>
      <c r="B21" s="5" t="str">
        <f>CONCATENATE(E17,D21)</f>
        <v>Meno4</v>
      </c>
      <c r="C21" s="188"/>
      <c r="D21" s="15">
        <v>4</v>
      </c>
      <c r="E21" s="15" t="s">
        <v>310</v>
      </c>
      <c r="F21" s="14" t="s">
        <v>38</v>
      </c>
      <c r="G21" s="14"/>
      <c r="H21" s="14"/>
      <c r="I21" s="55" t="s">
        <v>40</v>
      </c>
      <c r="J21" s="56" t="s">
        <v>7</v>
      </c>
      <c r="K21" s="57" t="s">
        <v>39</v>
      </c>
      <c r="L21" s="55" t="s">
        <v>40</v>
      </c>
      <c r="M21" s="56" t="s">
        <v>7</v>
      </c>
      <c r="N21" s="57" t="s">
        <v>39</v>
      </c>
      <c r="O21" s="55" t="s">
        <v>40</v>
      </c>
      <c r="P21" s="56" t="s">
        <v>7</v>
      </c>
      <c r="Q21" s="57" t="s">
        <v>39</v>
      </c>
      <c r="R21" s="58"/>
      <c r="S21" s="59"/>
      <c r="T21" s="59"/>
      <c r="U21" s="37" t="s">
        <v>40</v>
      </c>
      <c r="V21" s="61" t="s">
        <v>7</v>
      </c>
      <c r="W21" s="60" t="s">
        <v>42</v>
      </c>
      <c r="X21" s="62"/>
      <c r="Y21" s="63" t="s">
        <v>40</v>
      </c>
      <c r="Z21" s="64" t="s">
        <v>75</v>
      </c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B21" s="13">
        <f>IF(OR(I21="x",I21="X",I21=""),0,IF(I21=3,2,1))</f>
        <v>1</v>
      </c>
      <c r="BC21" s="13">
        <f>IF(OR(L21="x",L21="X",L21=""),0,IF(L21=3,2,1))</f>
        <v>1</v>
      </c>
      <c r="BD21" s="13">
        <f>IF(OR(O21="x",O21="X",O21=""),0,IF(O21=3,2,1))</f>
        <v>1</v>
      </c>
      <c r="BE21" s="13"/>
      <c r="BG21" s="11" t="str">
        <f>IF(OR(I21="x",I21="X"),0,I21)</f>
        <v>0</v>
      </c>
      <c r="BH21" s="11" t="str">
        <f>IF(OR(L21="x",L21="X"),0,L21)</f>
        <v>0</v>
      </c>
      <c r="BI21" s="11" t="str">
        <f>IF(OR(O21="x",O21="X"),0,O21)</f>
        <v>0</v>
      </c>
      <c r="BJ21" s="11"/>
      <c r="BK21" s="12"/>
      <c r="BL21" s="11" t="str">
        <f>IF(OR(K21="x",K21="X"),0,K21)</f>
        <v>3</v>
      </c>
      <c r="BM21" s="11" t="str">
        <f>IF(OR(N21="x",N21="X"),0,N21)</f>
        <v>3</v>
      </c>
      <c r="BN21" s="11" t="str">
        <f>IF(OR(Q21="x",Q21="X"),0,Q21)</f>
        <v>3</v>
      </c>
      <c r="BO21" s="11"/>
    </row>
    <row r="22" spans="1:67" ht="24.75" customHeight="1" thickBot="1" x14ac:dyDescent="0.8">
      <c r="A22" s="9" t="str">
        <f>CONCATENATE(E17," 3-4")</f>
        <v>Meno 3-4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67" s="5" customFormat="1" ht="87.9" customHeight="1" thickBot="1" x14ac:dyDescent="0.8">
      <c r="A23" s="9" t="str">
        <f>CONCATENATE(E23," 1-2")</f>
        <v>Meno 1-2</v>
      </c>
      <c r="C23" s="22" t="s">
        <v>46</v>
      </c>
      <c r="D23" s="6" t="s">
        <v>29</v>
      </c>
      <c r="E23" s="21" t="s">
        <v>36</v>
      </c>
      <c r="F23" s="18" t="s">
        <v>37</v>
      </c>
      <c r="G23" s="10" t="s">
        <v>28</v>
      </c>
      <c r="H23" s="10" t="s">
        <v>27</v>
      </c>
      <c r="I23" s="185">
        <v>1</v>
      </c>
      <c r="J23" s="186"/>
      <c r="K23" s="187"/>
      <c r="L23" s="185">
        <v>2</v>
      </c>
      <c r="M23" s="186"/>
      <c r="N23" s="187"/>
      <c r="O23" s="185">
        <v>3</v>
      </c>
      <c r="P23" s="186"/>
      <c r="Q23" s="187"/>
      <c r="R23" s="185">
        <v>4</v>
      </c>
      <c r="S23" s="186"/>
      <c r="T23" s="187"/>
      <c r="U23" s="185" t="s">
        <v>26</v>
      </c>
      <c r="V23" s="186"/>
      <c r="W23" s="187"/>
      <c r="X23" s="65" t="s">
        <v>25</v>
      </c>
      <c r="Y23" s="65" t="s">
        <v>24</v>
      </c>
      <c r="Z23" s="65" t="s">
        <v>23</v>
      </c>
      <c r="AA23" s="6" t="s">
        <v>6</v>
      </c>
      <c r="AB23" s="6"/>
      <c r="AD23" s="6" t="str">
        <f>IF(C23&lt;10,0,"")</f>
        <v/>
      </c>
      <c r="AE23" s="6" t="s">
        <v>22</v>
      </c>
      <c r="AF23" s="6"/>
      <c r="AG23" s="19" t="s">
        <v>21</v>
      </c>
      <c r="AH23" s="13" t="s">
        <v>20</v>
      </c>
      <c r="AI23" s="13" t="s">
        <v>19</v>
      </c>
      <c r="AJ23" s="13" t="s">
        <v>18</v>
      </c>
      <c r="AK23" s="13" t="s">
        <v>17</v>
      </c>
      <c r="AL23" s="13" t="s">
        <v>17</v>
      </c>
      <c r="AM23" s="13" t="s">
        <v>16</v>
      </c>
      <c r="AN23" s="10"/>
      <c r="AO23" s="10"/>
      <c r="AP23" s="10" t="str">
        <f>IF(C23&lt;10,0,"")</f>
        <v/>
      </c>
      <c r="AQ23" s="6" t="s">
        <v>22</v>
      </c>
      <c r="AR23" s="10"/>
      <c r="AS23" s="19" t="s">
        <v>21</v>
      </c>
      <c r="AT23" s="13" t="s">
        <v>20</v>
      </c>
      <c r="AU23" s="13" t="s">
        <v>19</v>
      </c>
      <c r="AV23" s="13" t="s">
        <v>18</v>
      </c>
      <c r="AW23" s="13" t="s">
        <v>17</v>
      </c>
      <c r="AX23" s="13" t="s">
        <v>17</v>
      </c>
      <c r="AY23" s="13" t="s">
        <v>16</v>
      </c>
      <c r="AZ23" s="10"/>
      <c r="BB23" s="10">
        <v>1</v>
      </c>
      <c r="BC23" s="10">
        <v>2</v>
      </c>
      <c r="BD23" s="10">
        <v>3</v>
      </c>
      <c r="BE23" s="10">
        <v>4</v>
      </c>
      <c r="BG23" s="5" t="s">
        <v>15</v>
      </c>
      <c r="BI23" s="6"/>
      <c r="BK23" s="18"/>
      <c r="BL23" s="5" t="s">
        <v>14</v>
      </c>
      <c r="BN23" s="6"/>
    </row>
    <row r="24" spans="1:67" s="5" customFormat="1" ht="87.9" customHeight="1" thickBot="1" x14ac:dyDescent="0.8">
      <c r="A24" s="9" t="str">
        <f>CONCATENATE(E23," 1-3")</f>
        <v>Meno 1-3</v>
      </c>
      <c r="B24" s="5" t="str">
        <f>CONCATENATE(E23,D24)</f>
        <v>Meno1</v>
      </c>
      <c r="C24" s="188" t="str">
        <f>$E$1</f>
        <v>Dievčatá skupiny</v>
      </c>
      <c r="D24" s="15">
        <v>1</v>
      </c>
      <c r="E24" s="14" t="s">
        <v>104</v>
      </c>
      <c r="F24" s="14" t="s">
        <v>276</v>
      </c>
      <c r="G24" s="14" t="str">
        <f>IF(ISERROR(VLOOKUP($B24,[1]vylosovanie!$C$10:$M$269,10,0))=TRUE," ",VLOOKUP($B24,[1]vylosovanie!$C$10:$M$269,10,0))</f>
        <v xml:space="preserve"> </v>
      </c>
      <c r="H24" s="14" t="str">
        <f>IF(ISERROR(VLOOKUP($B24,[1]vylosovanie!$C$10:$M$269,11,0))=TRUE," ",VLOOKUP($B24,[1]vylosovanie!$C$10:$M$269,11,0))</f>
        <v xml:space="preserve"> </v>
      </c>
      <c r="I24" s="31"/>
      <c r="J24" s="32"/>
      <c r="K24" s="33"/>
      <c r="L24" s="34" t="s">
        <v>39</v>
      </c>
      <c r="M24" s="35" t="s">
        <v>7</v>
      </c>
      <c r="N24" s="36" t="s">
        <v>40</v>
      </c>
      <c r="O24" s="34" t="s">
        <v>39</v>
      </c>
      <c r="P24" s="35" t="s">
        <v>7</v>
      </c>
      <c r="Q24" s="36" t="s">
        <v>41</v>
      </c>
      <c r="R24" s="34" t="s">
        <v>39</v>
      </c>
      <c r="S24" s="35" t="s">
        <v>7</v>
      </c>
      <c r="T24" s="36" t="s">
        <v>40</v>
      </c>
      <c r="U24" s="37" t="s">
        <v>42</v>
      </c>
      <c r="V24" s="38" t="s">
        <v>7</v>
      </c>
      <c r="W24" s="37" t="s">
        <v>41</v>
      </c>
      <c r="X24" s="39"/>
      <c r="Y24" s="40" t="s">
        <v>39</v>
      </c>
      <c r="Z24" s="41" t="s">
        <v>41</v>
      </c>
      <c r="AA24" s="5" t="s">
        <v>5</v>
      </c>
      <c r="AB24" s="6" t="s">
        <v>4</v>
      </c>
      <c r="AC24" s="6"/>
      <c r="AD24" s="6"/>
      <c r="AE24" s="6" t="str">
        <f>CONCATENATE(4,1,AD23,C23,1)</f>
        <v>41D1</v>
      </c>
      <c r="AF24" s="6" t="str">
        <f>E23</f>
        <v>Meno</v>
      </c>
      <c r="AG24" s="16">
        <f>IF(C23="X",0,AG19+1)</f>
        <v>10</v>
      </c>
      <c r="AH24" s="16"/>
      <c r="AI24" s="17" t="s">
        <v>13</v>
      </c>
      <c r="AJ24" s="16"/>
      <c r="AK24" s="16" t="e">
        <f>VLOOKUP(CONCATENATE(AF24,MID(AI24,2,1)),[1]vylosovanie!$C$10:$J$209,8,0)</f>
        <v>#N/A</v>
      </c>
      <c r="AL24" s="16" t="e">
        <f>VLOOKUP(CONCATENATE(AF24,RIGHT(AI24,1)),[1]vylosovanie!$C$10:$J$209,8,0)</f>
        <v>#N/A</v>
      </c>
      <c r="AM24" s="16" t="e">
        <f>VLOOKUP(CONCATENATE(AF24,VLOOKUP(AI24,$BU$6:$BV$11,2,0)),[1]vylosovanie!$C$10:$J$209,8,0)</f>
        <v>#N/A</v>
      </c>
      <c r="AN24" s="6"/>
      <c r="AO24" s="6"/>
      <c r="AP24" s="6"/>
      <c r="AQ24" s="6" t="str">
        <f>CONCATENATE(4,1,AD23,C23,2)</f>
        <v>41D2</v>
      </c>
      <c r="AR24" s="6" t="str">
        <f>E23</f>
        <v>Meno</v>
      </c>
      <c r="AS24" s="16">
        <f>IF(AG24=0,0,AG24+1)</f>
        <v>11</v>
      </c>
      <c r="AT24" s="16"/>
      <c r="AU24" s="16" t="s">
        <v>12</v>
      </c>
      <c r="AV24" s="16"/>
      <c r="AW24" s="16" t="e">
        <f>VLOOKUP(CONCATENATE(AR24,MID(AU24,2,1)),[1]vylosovanie!$C$10:$J$209,8,0)</f>
        <v>#N/A</v>
      </c>
      <c r="AX24" s="16" t="e">
        <f>VLOOKUP(CONCATENATE(AR24,RIGHT(AU24,1)),[1]vylosovanie!$C$10:$J$209,8,0)</f>
        <v>#N/A</v>
      </c>
      <c r="AY24" s="16" t="e">
        <f>VLOOKUP(CONCATENATE(AR24,VLOOKUP(AU24,$BU$6:$BV$11,2,0)),[1]vylosovanie!$C$10:$J$209,8,0)</f>
        <v>#N/A</v>
      </c>
      <c r="AZ24" s="6"/>
      <c r="BB24" s="13"/>
      <c r="BC24" s="13">
        <f>IF(OR(L24="x",L24="X",L24=""),0,IF(L24=3,2,1))</f>
        <v>1</v>
      </c>
      <c r="BD24" s="13">
        <f>IF(OR(O24="x",O24="X",O24=""),0,IF(O24=3,2,1))</f>
        <v>1</v>
      </c>
      <c r="BE24" s="13">
        <f>IF(OR(R24="x",R24="X",R24=""),0,IF(R24=3,2,1))</f>
        <v>1</v>
      </c>
      <c r="BG24" s="11"/>
      <c r="BH24" s="11" t="str">
        <f>IF(OR(L24="x",L24="X"),0,L24)</f>
        <v>3</v>
      </c>
      <c r="BI24" s="11" t="str">
        <f>IF(OR(O24="x",O24="X"),0,O24)</f>
        <v>3</v>
      </c>
      <c r="BJ24" s="11" t="str">
        <f>IF(OR(R24="x",R24="X"),0,R24)</f>
        <v>3</v>
      </c>
      <c r="BK24" s="12"/>
      <c r="BL24" s="11"/>
      <c r="BM24" s="11" t="str">
        <f>IF(OR(N24="x",N24="X"),0,N24)</f>
        <v>0</v>
      </c>
      <c r="BN24" s="11" t="str">
        <f>IF(OR(Q24="x",Q24="X"),0,Q24)</f>
        <v>1</v>
      </c>
      <c r="BO24" s="11" t="str">
        <f>IF(OR(T24="x",T24="X"),0,T24)</f>
        <v>0</v>
      </c>
    </row>
    <row r="25" spans="1:67" s="5" customFormat="1" ht="87.9" customHeight="1" thickBot="1" x14ac:dyDescent="0.8">
      <c r="A25" s="9" t="str">
        <f>CONCATENATE(E23," 1-4")</f>
        <v>Meno 1-4</v>
      </c>
      <c r="B25" s="5" t="str">
        <f>CONCATENATE(E23,D25)</f>
        <v>Meno2</v>
      </c>
      <c r="C25" s="188"/>
      <c r="D25" s="15">
        <v>2</v>
      </c>
      <c r="E25" s="14" t="s">
        <v>202</v>
      </c>
      <c r="F25" s="14" t="s">
        <v>38</v>
      </c>
      <c r="G25" s="14" t="str">
        <f>IF(ISERROR(VLOOKUP($B25,[1]vylosovanie!$C$10:$M$269,10,0))=TRUE," ",VLOOKUP($B25,[1]vylosovanie!$C$10:$M$269,10,0))</f>
        <v xml:space="preserve"> </v>
      </c>
      <c r="H25" s="14" t="str">
        <f>IF(ISERROR(VLOOKUP($B25,[1]vylosovanie!$C$10:$M$269,11,0))=TRUE," ",VLOOKUP($B25,[1]vylosovanie!$C$10:$M$269,11,0))</f>
        <v xml:space="preserve"> </v>
      </c>
      <c r="I25" s="42" t="s">
        <v>40</v>
      </c>
      <c r="J25" s="43" t="s">
        <v>7</v>
      </c>
      <c r="K25" s="44" t="s">
        <v>39</v>
      </c>
      <c r="L25" s="45"/>
      <c r="M25" s="46"/>
      <c r="N25" s="47"/>
      <c r="O25" s="48" t="s">
        <v>40</v>
      </c>
      <c r="P25" s="43" t="s">
        <v>7</v>
      </c>
      <c r="Q25" s="49" t="s">
        <v>39</v>
      </c>
      <c r="R25" s="34" t="s">
        <v>40</v>
      </c>
      <c r="S25" s="35" t="s">
        <v>7</v>
      </c>
      <c r="T25" s="36" t="s">
        <v>39</v>
      </c>
      <c r="U25" s="50" t="s">
        <v>40</v>
      </c>
      <c r="V25" s="51" t="s">
        <v>7</v>
      </c>
      <c r="W25" s="50" t="s">
        <v>42</v>
      </c>
      <c r="X25" s="52"/>
      <c r="Y25" s="53" t="s">
        <v>40</v>
      </c>
      <c r="Z25" s="54" t="s">
        <v>75</v>
      </c>
      <c r="AA25" s="5" t="s">
        <v>3</v>
      </c>
      <c r="AB25" s="6" t="s">
        <v>2</v>
      </c>
      <c r="AC25" s="6"/>
      <c r="AD25" s="6"/>
      <c r="AE25" s="6" t="str">
        <f>CONCATENATE(4,2,AD23,C23,1)</f>
        <v>42D1</v>
      </c>
      <c r="AF25" s="6" t="str">
        <f>E23</f>
        <v>Meno</v>
      </c>
      <c r="AG25" s="16">
        <f>IF(AS24=0,0,AS24+1)</f>
        <v>12</v>
      </c>
      <c r="AH25" s="16"/>
      <c r="AI25" s="16" t="s">
        <v>11</v>
      </c>
      <c r="AJ25" s="16"/>
      <c r="AK25" s="16" t="e">
        <f>VLOOKUP(CONCATENATE(AF25,MID(AI25,2,1)),[1]vylosovanie!$C$10:$J$209,8,0)</f>
        <v>#N/A</v>
      </c>
      <c r="AL25" s="16" t="e">
        <f>VLOOKUP(CONCATENATE(AF25,RIGHT(AI25,1)),[1]vylosovanie!$C$10:$J$209,8,0)</f>
        <v>#N/A</v>
      </c>
      <c r="AM25" s="16" t="e">
        <f>VLOOKUP(CONCATENATE(AF25,VLOOKUP(AI25,$BU$6:$BV$11,2,0)),[1]vylosovanie!$C$10:$J$209,8,0)</f>
        <v>#N/A</v>
      </c>
      <c r="AN25" s="6"/>
      <c r="AO25" s="6"/>
      <c r="AP25" s="6"/>
      <c r="AQ25" s="6" t="str">
        <f>CONCATENATE(4,2,AD23,C23,2)</f>
        <v>42D2</v>
      </c>
      <c r="AR25" s="6" t="str">
        <f>E23</f>
        <v>Meno</v>
      </c>
      <c r="AS25" s="16">
        <f>IF(AG25=0,0,AG25+1)</f>
        <v>13</v>
      </c>
      <c r="AT25" s="16"/>
      <c r="AU25" s="16" t="s">
        <v>10</v>
      </c>
      <c r="AV25" s="16"/>
      <c r="AW25" s="16" t="e">
        <f>VLOOKUP(CONCATENATE(AR25,MID(AU25,2,1)),[1]vylosovanie!$C$10:$J$209,8,0)</f>
        <v>#N/A</v>
      </c>
      <c r="AX25" s="16" t="e">
        <f>VLOOKUP(CONCATENATE(AR25,RIGHT(AU25,1)),[1]vylosovanie!$C$10:$J$209,8,0)</f>
        <v>#N/A</v>
      </c>
      <c r="AY25" s="16" t="e">
        <f>VLOOKUP(CONCATENATE(AR25,VLOOKUP(AU25,$BU$6:$BV$11,2,0)),[1]vylosovanie!$C$10:$J$209,8,0)</f>
        <v>#N/A</v>
      </c>
      <c r="AZ25" s="6"/>
      <c r="BB25" s="13">
        <f>IF(OR(I25="x",I25="X",I25=""),0,IF(I25=3,2,1))</f>
        <v>1</v>
      </c>
      <c r="BC25" s="13"/>
      <c r="BD25" s="13">
        <f>IF(OR(O25="x",O25="X",O25=""),0,IF(O25=3,2,1))</f>
        <v>1</v>
      </c>
      <c r="BE25" s="13">
        <f>IF(OR(R25="x",R25="X",R25=""),0,IF(R25=3,2,1))</f>
        <v>1</v>
      </c>
      <c r="BG25" s="11" t="str">
        <f>IF(OR(I25="x",I25="X"),0,I25)</f>
        <v>0</v>
      </c>
      <c r="BH25" s="11"/>
      <c r="BI25" s="11" t="str">
        <f>IF(OR(O25="x",O25="X"),0,O25)</f>
        <v>0</v>
      </c>
      <c r="BJ25" s="11" t="str">
        <f>IF(OR(R25="x",R25="X"),0,R25)</f>
        <v>0</v>
      </c>
      <c r="BK25" s="12"/>
      <c r="BL25" s="11" t="str">
        <f>IF(OR(K25="x",K25="X"),0,K25)</f>
        <v>3</v>
      </c>
      <c r="BM25" s="11"/>
      <c r="BN25" s="11" t="str">
        <f>IF(OR(Q25="x",Q25="X"),0,Q25)</f>
        <v>3</v>
      </c>
      <c r="BO25" s="11" t="str">
        <f>IF(OR(T25="x",T25="X"),0,T25)</f>
        <v>3</v>
      </c>
    </row>
    <row r="26" spans="1:67" s="5" customFormat="1" ht="87.9" customHeight="1" thickBot="1" x14ac:dyDescent="0.8">
      <c r="A26" s="9" t="str">
        <f>CONCATENATE(E23," 2-3")</f>
        <v>Meno 2-3</v>
      </c>
      <c r="B26" s="5" t="str">
        <f>CONCATENATE(E23,D26)</f>
        <v>Meno3</v>
      </c>
      <c r="C26" s="188"/>
      <c r="D26" s="15">
        <v>3</v>
      </c>
      <c r="E26" s="14" t="s">
        <v>198</v>
      </c>
      <c r="F26" s="14" t="s">
        <v>277</v>
      </c>
      <c r="G26" s="14" t="str">
        <f>IF(ISERROR(VLOOKUP($B26,[1]vylosovanie!$C$10:$M$269,10,0))=TRUE," ",VLOOKUP($B26,[1]vylosovanie!$C$10:$M$269,10,0))</f>
        <v xml:space="preserve"> </v>
      </c>
      <c r="H26" s="14" t="str">
        <f>IF(ISERROR(VLOOKUP($B26,[1]vylosovanie!$C$10:$M$269,11,0))=TRUE," ",VLOOKUP($B26,[1]vylosovanie!$C$10:$M$269,11,0))</f>
        <v xml:space="preserve"> </v>
      </c>
      <c r="I26" s="42" t="s">
        <v>41</v>
      </c>
      <c r="J26" s="43" t="s">
        <v>7</v>
      </c>
      <c r="K26" s="44" t="s">
        <v>39</v>
      </c>
      <c r="L26" s="42" t="s">
        <v>39</v>
      </c>
      <c r="M26" s="43" t="s">
        <v>7</v>
      </c>
      <c r="N26" s="44" t="s">
        <v>40</v>
      </c>
      <c r="O26" s="45"/>
      <c r="P26" s="46"/>
      <c r="Q26" s="47"/>
      <c r="R26" s="34" t="s">
        <v>39</v>
      </c>
      <c r="S26" s="35" t="s">
        <v>7</v>
      </c>
      <c r="T26" s="36" t="s">
        <v>40</v>
      </c>
      <c r="U26" s="50" t="s">
        <v>312</v>
      </c>
      <c r="V26" s="51" t="s">
        <v>7</v>
      </c>
      <c r="W26" s="50" t="s">
        <v>39</v>
      </c>
      <c r="X26" s="52"/>
      <c r="Y26" s="53" t="s">
        <v>44</v>
      </c>
      <c r="Z26" s="54" t="s">
        <v>44</v>
      </c>
      <c r="AA26" s="5" t="s">
        <v>1</v>
      </c>
      <c r="AB26" s="6" t="s">
        <v>0</v>
      </c>
      <c r="AC26" s="6"/>
      <c r="AD26" s="6"/>
      <c r="AE26" s="6" t="str">
        <f>CONCATENATE(4,3,AD23,C23,1)</f>
        <v>43D1</v>
      </c>
      <c r="AF26" s="6" t="str">
        <f>E23</f>
        <v>Meno</v>
      </c>
      <c r="AG26" s="16">
        <f>IF(AS25=0,0,AS25+1)</f>
        <v>14</v>
      </c>
      <c r="AH26" s="16"/>
      <c r="AI26" s="16" t="s">
        <v>9</v>
      </c>
      <c r="AJ26" s="16"/>
      <c r="AK26" s="16" t="e">
        <f>VLOOKUP(CONCATENATE(AF26,MID(AI26,2,1)),[1]vylosovanie!$C$10:$J$209,8,0)</f>
        <v>#N/A</v>
      </c>
      <c r="AL26" s="16" t="e">
        <f>VLOOKUP(CONCATENATE(AF26,RIGHT(AI26,1)),[1]vylosovanie!$C$10:$J$209,8,0)</f>
        <v>#N/A</v>
      </c>
      <c r="AM26" s="16" t="e">
        <f>VLOOKUP(CONCATENATE(AF26,VLOOKUP(AI26,$BU$6:$BV$11,2,0)),[1]vylosovanie!$C$10:$J$209,8,0)</f>
        <v>#N/A</v>
      </c>
      <c r="AN26" s="6"/>
      <c r="AO26" s="6"/>
      <c r="AP26" s="6"/>
      <c r="AQ26" s="6" t="str">
        <f>CONCATENATE(4,3,AD23,C23,2)</f>
        <v>43D2</v>
      </c>
      <c r="AR26" s="6" t="str">
        <f>E23</f>
        <v>Meno</v>
      </c>
      <c r="AS26" s="16">
        <f>IF(AG26=0,0,AG26+1)</f>
        <v>15</v>
      </c>
      <c r="AT26" s="16"/>
      <c r="AU26" s="16" t="s">
        <v>8</v>
      </c>
      <c r="AV26" s="16"/>
      <c r="AW26" s="16" t="e">
        <f>VLOOKUP(CONCATENATE(AR26,MID(AU26,2,1)),[1]vylosovanie!$C$10:$J$209,8,0)</f>
        <v>#N/A</v>
      </c>
      <c r="AX26" s="16" t="e">
        <f>VLOOKUP(CONCATENATE(AR26,RIGHT(AU26,1)),[1]vylosovanie!$C$10:$J$209,8,0)</f>
        <v>#N/A</v>
      </c>
      <c r="AY26" s="16" t="e">
        <f>VLOOKUP(CONCATENATE(AR26,VLOOKUP(AU26,$BU$6:$BV$11,2,0)),[1]vylosovanie!$C$10:$J$209,8,0)</f>
        <v>#N/A</v>
      </c>
      <c r="AZ26" s="6"/>
      <c r="BB26" s="13">
        <f>IF(OR(I26="x",I26="X",I26=""),0,IF(I26=3,2,1))</f>
        <v>1</v>
      </c>
      <c r="BC26" s="13">
        <f>IF(OR(L26="x",L26="X",L26=""),0,IF(L26=3,2,1))</f>
        <v>1</v>
      </c>
      <c r="BD26" s="13"/>
      <c r="BE26" s="13">
        <f>IF(OR(R26="x",R26="X",R26=""),0,IF(R26=3,2,1))</f>
        <v>1</v>
      </c>
      <c r="BG26" s="11" t="str">
        <f>IF(OR(I26="x",I26="X"),0,I26)</f>
        <v>1</v>
      </c>
      <c r="BH26" s="11" t="str">
        <f>IF(OR(L26="x",L26="X"),0,L26)</f>
        <v>3</v>
      </c>
      <c r="BI26" s="11"/>
      <c r="BJ26" s="11" t="str">
        <f>IF(OR(R26="x",R26="X"),0,R26)</f>
        <v>3</v>
      </c>
      <c r="BK26" s="12"/>
      <c r="BL26" s="11" t="str">
        <f>IF(OR(K26="x",K26="X"),0,K26)</f>
        <v>3</v>
      </c>
      <c r="BM26" s="11" t="str">
        <f>IF(OR(N26="x",N26="X"),0,N26)</f>
        <v>0</v>
      </c>
      <c r="BN26" s="11"/>
      <c r="BO26" s="11" t="str">
        <f>IF(OR(T26="x",T26="X"),0,T26)</f>
        <v>0</v>
      </c>
    </row>
    <row r="27" spans="1:67" s="5" customFormat="1" ht="87.9" customHeight="1" thickBot="1" x14ac:dyDescent="0.8">
      <c r="A27" s="9" t="str">
        <f>CONCATENATE(E23," 2-4")</f>
        <v>Meno 2-4</v>
      </c>
      <c r="B27" s="5" t="str">
        <f>CONCATENATE(E23,D27)</f>
        <v>Meno4</v>
      </c>
      <c r="C27" s="188"/>
      <c r="D27" s="15">
        <v>4</v>
      </c>
      <c r="E27" s="15" t="s">
        <v>169</v>
      </c>
      <c r="F27" s="14" t="s">
        <v>38</v>
      </c>
      <c r="G27" s="14"/>
      <c r="H27" s="14"/>
      <c r="I27" s="55" t="s">
        <v>40</v>
      </c>
      <c r="J27" s="56" t="s">
        <v>7</v>
      </c>
      <c r="K27" s="57" t="s">
        <v>39</v>
      </c>
      <c r="L27" s="55" t="s">
        <v>39</v>
      </c>
      <c r="M27" s="56" t="s">
        <v>7</v>
      </c>
      <c r="N27" s="57" t="s">
        <v>40</v>
      </c>
      <c r="O27" s="55" t="s">
        <v>40</v>
      </c>
      <c r="P27" s="56" t="s">
        <v>7</v>
      </c>
      <c r="Q27" s="57" t="s">
        <v>39</v>
      </c>
      <c r="R27" s="58"/>
      <c r="S27" s="59"/>
      <c r="T27" s="59"/>
      <c r="U27" s="60" t="s">
        <v>39</v>
      </c>
      <c r="V27" s="61" t="s">
        <v>7</v>
      </c>
      <c r="W27" s="60" t="s">
        <v>43</v>
      </c>
      <c r="X27" s="62"/>
      <c r="Y27" s="63" t="s">
        <v>41</v>
      </c>
      <c r="Z27" s="64" t="s">
        <v>39</v>
      </c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B27" s="13">
        <f>IF(OR(I27="x",I27="X",I27=""),0,IF(I27=3,2,1))</f>
        <v>1</v>
      </c>
      <c r="BC27" s="13">
        <f>IF(OR(L27="x",L27="X",L27=""),0,IF(L27=3,2,1))</f>
        <v>1</v>
      </c>
      <c r="BD27" s="13">
        <f>IF(OR(O27="x",O27="X",O27=""),0,IF(O27=3,2,1))</f>
        <v>1</v>
      </c>
      <c r="BE27" s="13"/>
      <c r="BG27" s="11" t="str">
        <f>IF(OR(I27="x",I27="X"),0,I27)</f>
        <v>0</v>
      </c>
      <c r="BH27" s="11" t="str">
        <f>IF(OR(L27="x",L27="X"),0,L27)</f>
        <v>3</v>
      </c>
      <c r="BI27" s="11" t="str">
        <f>IF(OR(O27="x",O27="X"),0,O27)</f>
        <v>0</v>
      </c>
      <c r="BJ27" s="11"/>
      <c r="BK27" s="12"/>
      <c r="BL27" s="11" t="str">
        <f>IF(OR(K27="x",K27="X"),0,K27)</f>
        <v>3</v>
      </c>
      <c r="BM27" s="11" t="str">
        <f>IF(OR(N27="x",N27="X"),0,N27)</f>
        <v>0</v>
      </c>
      <c r="BN27" s="11" t="str">
        <f>IF(OR(Q27="x",Q27="X"),0,Q27)</f>
        <v>3</v>
      </c>
      <c r="BO27" s="11"/>
    </row>
    <row r="28" spans="1:67" ht="32.25" customHeight="1" x14ac:dyDescent="0.75">
      <c r="A28" s="9" t="str">
        <f>CONCATENATE(E23," 3-4")</f>
        <v>Meno 3-4</v>
      </c>
      <c r="D28" s="23"/>
    </row>
    <row r="29" spans="1:67" x14ac:dyDescent="0.75">
      <c r="C29" s="66"/>
      <c r="AD29" t="str">
        <f t="shared" ref="AD29:AD40" si="0">AP17</f>
        <v/>
      </c>
      <c r="AE29" t="str">
        <f t="shared" ref="AE29:AE40" si="1">AQ17</f>
        <v>kod</v>
      </c>
      <c r="AF29">
        <f t="shared" ref="AF29:AF40" si="2">AR17</f>
        <v>0</v>
      </c>
      <c r="AG29" t="str">
        <f t="shared" ref="AG29:AG40" si="3">AS17</f>
        <v>č.zapasu</v>
      </c>
      <c r="AH29" t="str">
        <f t="shared" ref="AH29:AH40" si="4">AT17</f>
        <v>čas</v>
      </c>
      <c r="AI29" t="str">
        <f t="shared" ref="AI29:AI40" si="5">AU17</f>
        <v>zápas</v>
      </c>
      <c r="AJ29" t="str">
        <f t="shared" ref="AJ29:AJ40" si="6">AV17</f>
        <v>stôl</v>
      </c>
      <c r="AK29" t="str">
        <f t="shared" ref="AK29:AK40" si="7">AW17</f>
        <v>meno</v>
      </c>
      <c r="AL29" t="str">
        <f t="shared" ref="AL29:AL40" si="8">AX17</f>
        <v>meno</v>
      </c>
      <c r="AM29" t="str">
        <f t="shared" ref="AM29:AM40" si="9">AY17</f>
        <v>rozhodca</v>
      </c>
    </row>
    <row r="30" spans="1:67" x14ac:dyDescent="0.75">
      <c r="AD30">
        <f t="shared" si="0"/>
        <v>0</v>
      </c>
      <c r="AE30" t="str">
        <f t="shared" si="1"/>
        <v>41C2</v>
      </c>
      <c r="AF30" t="str">
        <f t="shared" si="2"/>
        <v>Meno</v>
      </c>
      <c r="AG30">
        <f t="shared" si="3"/>
        <v>8</v>
      </c>
      <c r="AH30">
        <f t="shared" si="4"/>
        <v>0</v>
      </c>
      <c r="AI30" t="str">
        <f t="shared" si="5"/>
        <v xml:space="preserve"> 2-4</v>
      </c>
      <c r="AJ30">
        <f t="shared" si="6"/>
        <v>0</v>
      </c>
      <c r="AK30" t="e">
        <f t="shared" si="7"/>
        <v>#N/A</v>
      </c>
      <c r="AL30" t="e">
        <f t="shared" si="8"/>
        <v>#N/A</v>
      </c>
      <c r="AM30" t="e">
        <f t="shared" si="9"/>
        <v>#N/A</v>
      </c>
    </row>
    <row r="31" spans="1:67" x14ac:dyDescent="0.75">
      <c r="AD31">
        <f t="shared" si="0"/>
        <v>0</v>
      </c>
      <c r="AE31" t="str">
        <f t="shared" si="1"/>
        <v>42C2</v>
      </c>
      <c r="AF31" t="str">
        <f t="shared" si="2"/>
        <v>Meno</v>
      </c>
      <c r="AG31">
        <f t="shared" si="3"/>
        <v>10</v>
      </c>
      <c r="AH31">
        <f t="shared" si="4"/>
        <v>0</v>
      </c>
      <c r="AI31" t="str">
        <f t="shared" si="5"/>
        <v xml:space="preserve"> 3-4</v>
      </c>
      <c r="AJ31">
        <f t="shared" si="6"/>
        <v>0</v>
      </c>
      <c r="AK31" t="e">
        <f t="shared" si="7"/>
        <v>#N/A</v>
      </c>
      <c r="AL31" t="e">
        <f t="shared" si="8"/>
        <v>#N/A</v>
      </c>
      <c r="AM31" t="e">
        <f t="shared" si="9"/>
        <v>#N/A</v>
      </c>
    </row>
    <row r="32" spans="1:67" x14ac:dyDescent="0.75">
      <c r="AD32">
        <f t="shared" si="0"/>
        <v>0</v>
      </c>
      <c r="AE32" t="str">
        <f t="shared" si="1"/>
        <v>43C2</v>
      </c>
      <c r="AF32" t="str">
        <f t="shared" si="2"/>
        <v>Meno</v>
      </c>
      <c r="AG32">
        <f t="shared" si="3"/>
        <v>12</v>
      </c>
      <c r="AH32">
        <f t="shared" si="4"/>
        <v>0</v>
      </c>
      <c r="AI32" t="str">
        <f t="shared" si="5"/>
        <v xml:space="preserve"> 2-3</v>
      </c>
      <c r="AJ32">
        <f t="shared" si="6"/>
        <v>0</v>
      </c>
      <c r="AK32" t="e">
        <f t="shared" si="7"/>
        <v>#N/A</v>
      </c>
      <c r="AL32" t="e">
        <f t="shared" si="8"/>
        <v>#N/A</v>
      </c>
      <c r="AM32" t="e">
        <f t="shared" si="9"/>
        <v>#N/A</v>
      </c>
    </row>
    <row r="33" spans="30:39" x14ac:dyDescent="0.75">
      <c r="AD33">
        <f t="shared" si="0"/>
        <v>0</v>
      </c>
      <c r="AE33">
        <f t="shared" si="1"/>
        <v>0</v>
      </c>
      <c r="AF33">
        <f t="shared" si="2"/>
        <v>0</v>
      </c>
      <c r="AG33">
        <f t="shared" si="3"/>
        <v>0</v>
      </c>
      <c r="AH33">
        <f t="shared" si="4"/>
        <v>0</v>
      </c>
      <c r="AI33">
        <f t="shared" si="5"/>
        <v>0</v>
      </c>
      <c r="AJ33">
        <f t="shared" si="6"/>
        <v>0</v>
      </c>
      <c r="AK33">
        <f t="shared" si="7"/>
        <v>0</v>
      </c>
      <c r="AL33">
        <f t="shared" si="8"/>
        <v>0</v>
      </c>
      <c r="AM33">
        <f t="shared" si="9"/>
        <v>0</v>
      </c>
    </row>
    <row r="34" spans="30:39" x14ac:dyDescent="0.75">
      <c r="AD34">
        <f t="shared" si="0"/>
        <v>0</v>
      </c>
      <c r="AE34">
        <f t="shared" si="1"/>
        <v>0</v>
      </c>
      <c r="AF34">
        <f t="shared" si="2"/>
        <v>0</v>
      </c>
      <c r="AG34">
        <f t="shared" si="3"/>
        <v>0</v>
      </c>
      <c r="AH34">
        <f t="shared" si="4"/>
        <v>0</v>
      </c>
      <c r="AI34">
        <f t="shared" si="5"/>
        <v>0</v>
      </c>
      <c r="AJ34">
        <f t="shared" si="6"/>
        <v>0</v>
      </c>
      <c r="AK34">
        <f t="shared" si="7"/>
        <v>0</v>
      </c>
      <c r="AL34">
        <f t="shared" si="8"/>
        <v>0</v>
      </c>
      <c r="AM34">
        <f t="shared" si="9"/>
        <v>0</v>
      </c>
    </row>
    <row r="35" spans="30:39" x14ac:dyDescent="0.75">
      <c r="AD35" t="str">
        <f t="shared" si="0"/>
        <v/>
      </c>
      <c r="AE35" t="str">
        <f t="shared" si="1"/>
        <v>kod</v>
      </c>
      <c r="AF35">
        <f t="shared" si="2"/>
        <v>0</v>
      </c>
      <c r="AG35" t="str">
        <f t="shared" si="3"/>
        <v>č.zapasu</v>
      </c>
      <c r="AH35" t="str">
        <f t="shared" si="4"/>
        <v>čas</v>
      </c>
      <c r="AI35" t="str">
        <f t="shared" si="5"/>
        <v>zápas</v>
      </c>
      <c r="AJ35" t="str">
        <f t="shared" si="6"/>
        <v>stôl</v>
      </c>
      <c r="AK35" t="str">
        <f t="shared" si="7"/>
        <v>meno</v>
      </c>
      <c r="AL35" t="str">
        <f t="shared" si="8"/>
        <v>meno</v>
      </c>
      <c r="AM35" t="str">
        <f t="shared" si="9"/>
        <v>rozhodca</v>
      </c>
    </row>
    <row r="36" spans="30:39" ht="45.6" customHeight="1" x14ac:dyDescent="0.75">
      <c r="AD36">
        <f t="shared" si="0"/>
        <v>0</v>
      </c>
      <c r="AE36" t="str">
        <f t="shared" si="1"/>
        <v>41D2</v>
      </c>
      <c r="AF36" t="str">
        <f t="shared" si="2"/>
        <v>Meno</v>
      </c>
      <c r="AG36">
        <f t="shared" si="3"/>
        <v>11</v>
      </c>
      <c r="AH36">
        <f t="shared" si="4"/>
        <v>0</v>
      </c>
      <c r="AI36" t="str">
        <f t="shared" si="5"/>
        <v xml:space="preserve"> 2-4</v>
      </c>
      <c r="AJ36">
        <f t="shared" si="6"/>
        <v>0</v>
      </c>
      <c r="AK36" t="e">
        <f t="shared" si="7"/>
        <v>#N/A</v>
      </c>
      <c r="AL36" t="e">
        <f t="shared" si="8"/>
        <v>#N/A</v>
      </c>
      <c r="AM36" t="e">
        <f t="shared" si="9"/>
        <v>#N/A</v>
      </c>
    </row>
    <row r="37" spans="30:39" x14ac:dyDescent="0.75">
      <c r="AD37">
        <f t="shared" si="0"/>
        <v>0</v>
      </c>
      <c r="AE37" t="str">
        <f t="shared" si="1"/>
        <v>42D2</v>
      </c>
      <c r="AF37" t="str">
        <f t="shared" si="2"/>
        <v>Meno</v>
      </c>
      <c r="AG37">
        <f t="shared" si="3"/>
        <v>13</v>
      </c>
      <c r="AH37">
        <f t="shared" si="4"/>
        <v>0</v>
      </c>
      <c r="AI37" t="str">
        <f t="shared" si="5"/>
        <v xml:space="preserve"> 3-4</v>
      </c>
      <c r="AJ37">
        <f t="shared" si="6"/>
        <v>0</v>
      </c>
      <c r="AK37" t="e">
        <f t="shared" si="7"/>
        <v>#N/A</v>
      </c>
      <c r="AL37" t="e">
        <f t="shared" si="8"/>
        <v>#N/A</v>
      </c>
      <c r="AM37" t="e">
        <f t="shared" si="9"/>
        <v>#N/A</v>
      </c>
    </row>
    <row r="38" spans="30:39" x14ac:dyDescent="0.75">
      <c r="AD38">
        <f t="shared" si="0"/>
        <v>0</v>
      </c>
      <c r="AE38" t="str">
        <f t="shared" si="1"/>
        <v>43D2</v>
      </c>
      <c r="AF38" t="str">
        <f t="shared" si="2"/>
        <v>Meno</v>
      </c>
      <c r="AG38">
        <f t="shared" si="3"/>
        <v>15</v>
      </c>
      <c r="AH38">
        <f t="shared" si="4"/>
        <v>0</v>
      </c>
      <c r="AI38" t="str">
        <f t="shared" si="5"/>
        <v xml:space="preserve"> 2-3</v>
      </c>
      <c r="AJ38">
        <f t="shared" si="6"/>
        <v>0</v>
      </c>
      <c r="AK38" t="e">
        <f t="shared" si="7"/>
        <v>#N/A</v>
      </c>
      <c r="AL38" t="e">
        <f t="shared" si="8"/>
        <v>#N/A</v>
      </c>
      <c r="AM38" t="e">
        <f t="shared" si="9"/>
        <v>#N/A</v>
      </c>
    </row>
    <row r="39" spans="30:39" x14ac:dyDescent="0.75">
      <c r="AD39">
        <f t="shared" si="0"/>
        <v>0</v>
      </c>
      <c r="AE39">
        <f t="shared" si="1"/>
        <v>0</v>
      </c>
      <c r="AF39">
        <f t="shared" si="2"/>
        <v>0</v>
      </c>
      <c r="AG39">
        <f t="shared" si="3"/>
        <v>0</v>
      </c>
      <c r="AH39">
        <f t="shared" si="4"/>
        <v>0</v>
      </c>
      <c r="AI39">
        <f t="shared" si="5"/>
        <v>0</v>
      </c>
      <c r="AJ39">
        <f t="shared" si="6"/>
        <v>0</v>
      </c>
      <c r="AK39">
        <f t="shared" si="7"/>
        <v>0</v>
      </c>
      <c r="AL39">
        <f t="shared" si="8"/>
        <v>0</v>
      </c>
      <c r="AM39">
        <f t="shared" si="9"/>
        <v>0</v>
      </c>
    </row>
    <row r="40" spans="30:39" ht="45" customHeight="1" x14ac:dyDescent="0.75">
      <c r="AD40">
        <f t="shared" si="0"/>
        <v>0</v>
      </c>
      <c r="AE40">
        <f t="shared" si="1"/>
        <v>0</v>
      </c>
      <c r="AF40">
        <f t="shared" si="2"/>
        <v>0</v>
      </c>
      <c r="AG40">
        <f t="shared" si="3"/>
        <v>0</v>
      </c>
      <c r="AH40">
        <f t="shared" si="4"/>
        <v>0</v>
      </c>
      <c r="AI40">
        <f t="shared" si="5"/>
        <v>0</v>
      </c>
      <c r="AJ40">
        <f t="shared" si="6"/>
        <v>0</v>
      </c>
      <c r="AK40">
        <f t="shared" si="7"/>
        <v>0</v>
      </c>
      <c r="AL40">
        <f t="shared" si="8"/>
        <v>0</v>
      </c>
      <c r="AM40">
        <f t="shared" si="9"/>
        <v>0</v>
      </c>
    </row>
    <row r="41" spans="30:39" x14ac:dyDescent="0.75">
      <c r="AD41" t="e">
        <f>#REF!</f>
        <v>#REF!</v>
      </c>
      <c r="AE41" t="e">
        <f>#REF!</f>
        <v>#REF!</v>
      </c>
      <c r="AF41" t="e">
        <f>#REF!</f>
        <v>#REF!</v>
      </c>
      <c r="AG41" t="e">
        <f>#REF!</f>
        <v>#REF!</v>
      </c>
      <c r="AH41" t="e">
        <f>#REF!</f>
        <v>#REF!</v>
      </c>
      <c r="AI41" t="e">
        <f>#REF!</f>
        <v>#REF!</v>
      </c>
      <c r="AJ41" t="e">
        <f>#REF!</f>
        <v>#REF!</v>
      </c>
      <c r="AK41" t="e">
        <f>#REF!</f>
        <v>#REF!</v>
      </c>
      <c r="AL41" t="e">
        <f>#REF!</f>
        <v>#REF!</v>
      </c>
      <c r="AM41" t="e">
        <f>#REF!</f>
        <v>#REF!</v>
      </c>
    </row>
    <row r="42" spans="30:39" x14ac:dyDescent="0.75">
      <c r="AD42" t="e">
        <f>#REF!</f>
        <v>#REF!</v>
      </c>
      <c r="AE42" t="e">
        <f>#REF!</f>
        <v>#REF!</v>
      </c>
      <c r="AF42" t="e">
        <f>#REF!</f>
        <v>#REF!</v>
      </c>
      <c r="AG42" t="e">
        <f>#REF!</f>
        <v>#REF!</v>
      </c>
      <c r="AH42" t="e">
        <f>#REF!</f>
        <v>#REF!</v>
      </c>
      <c r="AI42" t="e">
        <f>#REF!</f>
        <v>#REF!</v>
      </c>
      <c r="AJ42" t="e">
        <f>#REF!</f>
        <v>#REF!</v>
      </c>
      <c r="AK42" t="e">
        <f>#REF!</f>
        <v>#REF!</v>
      </c>
      <c r="AL42" t="e">
        <f>#REF!</f>
        <v>#REF!</v>
      </c>
      <c r="AM42" t="e">
        <f>#REF!</f>
        <v>#REF!</v>
      </c>
    </row>
    <row r="43" spans="30:39" x14ac:dyDescent="0.75">
      <c r="AD43" t="e">
        <f>#REF!</f>
        <v>#REF!</v>
      </c>
      <c r="AE43" t="e">
        <f>#REF!</f>
        <v>#REF!</v>
      </c>
      <c r="AF43" t="e">
        <f>#REF!</f>
        <v>#REF!</v>
      </c>
      <c r="AG43" t="e">
        <f>#REF!</f>
        <v>#REF!</v>
      </c>
      <c r="AH43" t="e">
        <f>#REF!</f>
        <v>#REF!</v>
      </c>
      <c r="AI43" t="e">
        <f>#REF!</f>
        <v>#REF!</v>
      </c>
      <c r="AJ43" t="e">
        <f>#REF!</f>
        <v>#REF!</v>
      </c>
      <c r="AK43" t="e">
        <f>#REF!</f>
        <v>#REF!</v>
      </c>
      <c r="AL43" t="e">
        <f>#REF!</f>
        <v>#REF!</v>
      </c>
      <c r="AM43" t="e">
        <f>#REF!</f>
        <v>#REF!</v>
      </c>
    </row>
    <row r="44" spans="30:39" x14ac:dyDescent="0.75">
      <c r="AD44" t="e">
        <f>#REF!</f>
        <v>#REF!</v>
      </c>
      <c r="AE44" t="e">
        <f>#REF!</f>
        <v>#REF!</v>
      </c>
      <c r="AF44" t="e">
        <f>#REF!</f>
        <v>#REF!</v>
      </c>
      <c r="AG44" t="e">
        <f>#REF!</f>
        <v>#REF!</v>
      </c>
      <c r="AH44" t="e">
        <f>#REF!</f>
        <v>#REF!</v>
      </c>
      <c r="AI44" t="e">
        <f>#REF!</f>
        <v>#REF!</v>
      </c>
      <c r="AJ44" t="e">
        <f>#REF!</f>
        <v>#REF!</v>
      </c>
      <c r="AK44" t="e">
        <f>#REF!</f>
        <v>#REF!</v>
      </c>
      <c r="AL44" t="e">
        <f>#REF!</f>
        <v>#REF!</v>
      </c>
      <c r="AM44" t="e">
        <f>#REF!</f>
        <v>#REF!</v>
      </c>
    </row>
    <row r="45" spans="30:39" x14ac:dyDescent="0.75">
      <c r="AD45" t="e">
        <f>#REF!</f>
        <v>#REF!</v>
      </c>
      <c r="AE45" t="e">
        <f>#REF!</f>
        <v>#REF!</v>
      </c>
      <c r="AF45" t="e">
        <f>#REF!</f>
        <v>#REF!</v>
      </c>
      <c r="AG45" t="e">
        <f>#REF!</f>
        <v>#REF!</v>
      </c>
      <c r="AH45" t="e">
        <f>#REF!</f>
        <v>#REF!</v>
      </c>
      <c r="AI45" t="e">
        <f>#REF!</f>
        <v>#REF!</v>
      </c>
      <c r="AJ45" t="e">
        <f>#REF!</f>
        <v>#REF!</v>
      </c>
      <c r="AK45" t="e">
        <f>#REF!</f>
        <v>#REF!</v>
      </c>
      <c r="AL45" t="e">
        <f>#REF!</f>
        <v>#REF!</v>
      </c>
      <c r="AM45" t="e">
        <f>#REF!</f>
        <v>#REF!</v>
      </c>
    </row>
    <row r="46" spans="30:39" x14ac:dyDescent="0.75">
      <c r="AD46" t="e">
        <f>#REF!</f>
        <v>#REF!</v>
      </c>
      <c r="AE46" t="e">
        <f>#REF!</f>
        <v>#REF!</v>
      </c>
      <c r="AF46" t="e">
        <f>#REF!</f>
        <v>#REF!</v>
      </c>
      <c r="AG46" t="e">
        <f>#REF!</f>
        <v>#REF!</v>
      </c>
      <c r="AH46" t="e">
        <f>#REF!</f>
        <v>#REF!</v>
      </c>
      <c r="AI46" t="e">
        <f>#REF!</f>
        <v>#REF!</v>
      </c>
      <c r="AJ46" t="e">
        <f>#REF!</f>
        <v>#REF!</v>
      </c>
      <c r="AK46" t="e">
        <f>#REF!</f>
        <v>#REF!</v>
      </c>
      <c r="AL46" t="e">
        <f>#REF!</f>
        <v>#REF!</v>
      </c>
      <c r="AM46" t="e">
        <f>#REF!</f>
        <v>#REF!</v>
      </c>
    </row>
    <row r="47" spans="30:39" x14ac:dyDescent="0.75">
      <c r="AD47" t="e">
        <f>#REF!</f>
        <v>#REF!</v>
      </c>
      <c r="AE47" t="e">
        <f>#REF!</f>
        <v>#REF!</v>
      </c>
      <c r="AF47" t="e">
        <f>#REF!</f>
        <v>#REF!</v>
      </c>
      <c r="AG47" t="e">
        <f>#REF!</f>
        <v>#REF!</v>
      </c>
      <c r="AH47" t="e">
        <f>#REF!</f>
        <v>#REF!</v>
      </c>
      <c r="AI47" t="e">
        <f>#REF!</f>
        <v>#REF!</v>
      </c>
      <c r="AJ47" t="e">
        <f>#REF!</f>
        <v>#REF!</v>
      </c>
      <c r="AK47" t="e">
        <f>#REF!</f>
        <v>#REF!</v>
      </c>
      <c r="AL47" t="e">
        <f>#REF!</f>
        <v>#REF!</v>
      </c>
      <c r="AM47" t="e">
        <f>#REF!</f>
        <v>#REF!</v>
      </c>
    </row>
    <row r="48" spans="30:39" x14ac:dyDescent="0.75">
      <c r="AD48" t="e">
        <f>#REF!</f>
        <v>#REF!</v>
      </c>
      <c r="AE48" t="e">
        <f>#REF!</f>
        <v>#REF!</v>
      </c>
      <c r="AF48" t="e">
        <f>#REF!</f>
        <v>#REF!</v>
      </c>
      <c r="AG48" t="e">
        <f>#REF!</f>
        <v>#REF!</v>
      </c>
      <c r="AH48" t="e">
        <f>#REF!</f>
        <v>#REF!</v>
      </c>
      <c r="AI48" t="e">
        <f>#REF!</f>
        <v>#REF!</v>
      </c>
      <c r="AJ48" t="e">
        <f>#REF!</f>
        <v>#REF!</v>
      </c>
      <c r="AK48" t="e">
        <f>#REF!</f>
        <v>#REF!</v>
      </c>
      <c r="AL48" t="e">
        <f>#REF!</f>
        <v>#REF!</v>
      </c>
      <c r="AM48" t="e">
        <f>#REF!</f>
        <v>#REF!</v>
      </c>
    </row>
    <row r="49" spans="30:39" x14ac:dyDescent="0.75">
      <c r="AD49" t="e">
        <f>#REF!</f>
        <v>#REF!</v>
      </c>
      <c r="AE49" t="e">
        <f>#REF!</f>
        <v>#REF!</v>
      </c>
      <c r="AF49" t="e">
        <f>#REF!</f>
        <v>#REF!</v>
      </c>
      <c r="AG49" t="e">
        <f>#REF!</f>
        <v>#REF!</v>
      </c>
      <c r="AH49" t="e">
        <f>#REF!</f>
        <v>#REF!</v>
      </c>
      <c r="AI49" t="e">
        <f>#REF!</f>
        <v>#REF!</v>
      </c>
      <c r="AJ49" t="e">
        <f>#REF!</f>
        <v>#REF!</v>
      </c>
      <c r="AK49" t="e">
        <f>#REF!</f>
        <v>#REF!</v>
      </c>
      <c r="AL49" t="e">
        <f>#REF!</f>
        <v>#REF!</v>
      </c>
      <c r="AM49" t="e">
        <f>#REF!</f>
        <v>#REF!</v>
      </c>
    </row>
    <row r="50" spans="30:39" x14ac:dyDescent="0.75">
      <c r="AD50" t="e">
        <f>#REF!</f>
        <v>#REF!</v>
      </c>
      <c r="AE50" t="e">
        <f>#REF!</f>
        <v>#REF!</v>
      </c>
      <c r="AF50" t="e">
        <f>#REF!</f>
        <v>#REF!</v>
      </c>
      <c r="AG50" t="e">
        <f>#REF!</f>
        <v>#REF!</v>
      </c>
      <c r="AH50" t="e">
        <f>#REF!</f>
        <v>#REF!</v>
      </c>
      <c r="AI50" t="e">
        <f>#REF!</f>
        <v>#REF!</v>
      </c>
      <c r="AJ50" t="e">
        <f>#REF!</f>
        <v>#REF!</v>
      </c>
      <c r="AK50" t="e">
        <f>#REF!</f>
        <v>#REF!</v>
      </c>
      <c r="AL50" t="e">
        <f>#REF!</f>
        <v>#REF!</v>
      </c>
      <c r="AM50" t="e">
        <f>#REF!</f>
        <v>#REF!</v>
      </c>
    </row>
    <row r="51" spans="30:39" x14ac:dyDescent="0.75">
      <c r="AD51" t="e">
        <f>#REF!</f>
        <v>#REF!</v>
      </c>
      <c r="AE51" t="e">
        <f>#REF!</f>
        <v>#REF!</v>
      </c>
      <c r="AF51" t="e">
        <f>#REF!</f>
        <v>#REF!</v>
      </c>
      <c r="AG51" t="e">
        <f>#REF!</f>
        <v>#REF!</v>
      </c>
      <c r="AH51" t="e">
        <f>#REF!</f>
        <v>#REF!</v>
      </c>
      <c r="AI51" t="e">
        <f>#REF!</f>
        <v>#REF!</v>
      </c>
      <c r="AJ51" t="e">
        <f>#REF!</f>
        <v>#REF!</v>
      </c>
      <c r="AK51" t="e">
        <f>#REF!</f>
        <v>#REF!</v>
      </c>
      <c r="AL51" t="e">
        <f>#REF!</f>
        <v>#REF!</v>
      </c>
      <c r="AM51" t="e">
        <f>#REF!</f>
        <v>#REF!</v>
      </c>
    </row>
    <row r="52" spans="30:39" x14ac:dyDescent="0.75">
      <c r="AD52" t="e">
        <f>#REF!</f>
        <v>#REF!</v>
      </c>
      <c r="AE52" t="e">
        <f>#REF!</f>
        <v>#REF!</v>
      </c>
      <c r="AF52" t="e">
        <f>#REF!</f>
        <v>#REF!</v>
      </c>
      <c r="AG52" t="e">
        <f>#REF!</f>
        <v>#REF!</v>
      </c>
      <c r="AH52" t="e">
        <f>#REF!</f>
        <v>#REF!</v>
      </c>
      <c r="AI52" t="e">
        <f>#REF!</f>
        <v>#REF!</v>
      </c>
      <c r="AJ52" t="e">
        <f>#REF!</f>
        <v>#REF!</v>
      </c>
      <c r="AK52" t="e">
        <f>#REF!</f>
        <v>#REF!</v>
      </c>
      <c r="AL52" t="e">
        <f>#REF!</f>
        <v>#REF!</v>
      </c>
      <c r="AM52" t="e">
        <f>#REF!</f>
        <v>#REF!</v>
      </c>
    </row>
    <row r="53" spans="30:39" x14ac:dyDescent="0.75">
      <c r="AD53" t="e">
        <f>#REF!</f>
        <v>#REF!</v>
      </c>
      <c r="AE53" t="e">
        <f>#REF!</f>
        <v>#REF!</v>
      </c>
      <c r="AF53" t="e">
        <f>#REF!</f>
        <v>#REF!</v>
      </c>
      <c r="AG53" t="e">
        <f>#REF!</f>
        <v>#REF!</v>
      </c>
      <c r="AH53" t="e">
        <f>#REF!</f>
        <v>#REF!</v>
      </c>
      <c r="AI53" t="e">
        <f>#REF!</f>
        <v>#REF!</v>
      </c>
      <c r="AJ53" t="e">
        <f>#REF!</f>
        <v>#REF!</v>
      </c>
      <c r="AK53" t="e">
        <f>#REF!</f>
        <v>#REF!</v>
      </c>
      <c r="AL53" t="e">
        <f>#REF!</f>
        <v>#REF!</v>
      </c>
      <c r="AM53" t="e">
        <f>#REF!</f>
        <v>#REF!</v>
      </c>
    </row>
    <row r="54" spans="30:39" x14ac:dyDescent="0.75">
      <c r="AD54" t="e">
        <f>#REF!</f>
        <v>#REF!</v>
      </c>
      <c r="AE54" t="e">
        <f>#REF!</f>
        <v>#REF!</v>
      </c>
      <c r="AF54" t="e">
        <f>#REF!</f>
        <v>#REF!</v>
      </c>
      <c r="AG54" t="e">
        <f>#REF!</f>
        <v>#REF!</v>
      </c>
      <c r="AH54" t="e">
        <f>#REF!</f>
        <v>#REF!</v>
      </c>
      <c r="AI54" t="e">
        <f>#REF!</f>
        <v>#REF!</v>
      </c>
      <c r="AJ54" t="e">
        <f>#REF!</f>
        <v>#REF!</v>
      </c>
      <c r="AK54" t="e">
        <f>#REF!</f>
        <v>#REF!</v>
      </c>
      <c r="AL54" t="e">
        <f>#REF!</f>
        <v>#REF!</v>
      </c>
      <c r="AM54" t="e">
        <f>#REF!</f>
        <v>#REF!</v>
      </c>
    </row>
    <row r="55" spans="30:39" x14ac:dyDescent="0.75">
      <c r="AD55" t="e">
        <f>#REF!</f>
        <v>#REF!</v>
      </c>
      <c r="AE55" t="e">
        <f>#REF!</f>
        <v>#REF!</v>
      </c>
      <c r="AF55" t="e">
        <f>#REF!</f>
        <v>#REF!</v>
      </c>
      <c r="AG55" t="e">
        <f>#REF!</f>
        <v>#REF!</v>
      </c>
      <c r="AH55" t="e">
        <f>#REF!</f>
        <v>#REF!</v>
      </c>
      <c r="AI55" t="e">
        <f>#REF!</f>
        <v>#REF!</v>
      </c>
      <c r="AJ55" t="e">
        <f>#REF!</f>
        <v>#REF!</v>
      </c>
      <c r="AK55" t="e">
        <f>#REF!</f>
        <v>#REF!</v>
      </c>
      <c r="AL55" t="e">
        <f>#REF!</f>
        <v>#REF!</v>
      </c>
      <c r="AM55" t="e">
        <f>#REF!</f>
        <v>#REF!</v>
      </c>
    </row>
    <row r="56" spans="30:39" x14ac:dyDescent="0.75">
      <c r="AD56" t="e">
        <f>#REF!</f>
        <v>#REF!</v>
      </c>
      <c r="AE56" t="e">
        <f>#REF!</f>
        <v>#REF!</v>
      </c>
      <c r="AF56" t="e">
        <f>#REF!</f>
        <v>#REF!</v>
      </c>
      <c r="AG56" t="e">
        <f>#REF!</f>
        <v>#REF!</v>
      </c>
      <c r="AH56" t="e">
        <f>#REF!</f>
        <v>#REF!</v>
      </c>
      <c r="AI56" t="e">
        <f>#REF!</f>
        <v>#REF!</v>
      </c>
      <c r="AJ56" t="e">
        <f>#REF!</f>
        <v>#REF!</v>
      </c>
      <c r="AK56" t="e">
        <f>#REF!</f>
        <v>#REF!</v>
      </c>
      <c r="AL56" t="e">
        <f>#REF!</f>
        <v>#REF!</v>
      </c>
      <c r="AM56" t="e">
        <f>#REF!</f>
        <v>#REF!</v>
      </c>
    </row>
    <row r="57" spans="30:39" x14ac:dyDescent="0.75">
      <c r="AD57" t="e">
        <f>#REF!</f>
        <v>#REF!</v>
      </c>
      <c r="AE57" t="e">
        <f>#REF!</f>
        <v>#REF!</v>
      </c>
      <c r="AF57" t="e">
        <f>#REF!</f>
        <v>#REF!</v>
      </c>
      <c r="AG57" t="e">
        <f>#REF!</f>
        <v>#REF!</v>
      </c>
      <c r="AH57" t="e">
        <f>#REF!</f>
        <v>#REF!</v>
      </c>
      <c r="AI57" t="e">
        <f>#REF!</f>
        <v>#REF!</v>
      </c>
      <c r="AJ57" t="e">
        <f>#REF!</f>
        <v>#REF!</v>
      </c>
      <c r="AK57" t="e">
        <f>#REF!</f>
        <v>#REF!</v>
      </c>
      <c r="AL57" t="e">
        <f>#REF!</f>
        <v>#REF!</v>
      </c>
      <c r="AM57" t="e">
        <f>#REF!</f>
        <v>#REF!</v>
      </c>
    </row>
    <row r="58" spans="30:39" x14ac:dyDescent="0.75">
      <c r="AD58" t="e">
        <f>#REF!</f>
        <v>#REF!</v>
      </c>
      <c r="AE58" t="e">
        <f>#REF!</f>
        <v>#REF!</v>
      </c>
      <c r="AF58" t="e">
        <f>#REF!</f>
        <v>#REF!</v>
      </c>
      <c r="AG58" t="e">
        <f>#REF!</f>
        <v>#REF!</v>
      </c>
      <c r="AH58" t="e">
        <f>#REF!</f>
        <v>#REF!</v>
      </c>
      <c r="AI58" t="e">
        <f>#REF!</f>
        <v>#REF!</v>
      </c>
      <c r="AJ58" t="e">
        <f>#REF!</f>
        <v>#REF!</v>
      </c>
      <c r="AK58" t="e">
        <f>#REF!</f>
        <v>#REF!</v>
      </c>
      <c r="AL58" t="e">
        <f>#REF!</f>
        <v>#REF!</v>
      </c>
      <c r="AM58" t="e">
        <f>#REF!</f>
        <v>#REF!</v>
      </c>
    </row>
    <row r="59" spans="30:39" x14ac:dyDescent="0.75">
      <c r="AD59" t="e">
        <f>#REF!</f>
        <v>#REF!</v>
      </c>
      <c r="AE59" t="e">
        <f>#REF!</f>
        <v>#REF!</v>
      </c>
      <c r="AF59" t="e">
        <f>#REF!</f>
        <v>#REF!</v>
      </c>
      <c r="AG59" t="e">
        <f>#REF!</f>
        <v>#REF!</v>
      </c>
      <c r="AH59" t="e">
        <f>#REF!</f>
        <v>#REF!</v>
      </c>
      <c r="AI59" t="e">
        <f>#REF!</f>
        <v>#REF!</v>
      </c>
      <c r="AJ59" t="e">
        <f>#REF!</f>
        <v>#REF!</v>
      </c>
      <c r="AK59" t="e">
        <f>#REF!</f>
        <v>#REF!</v>
      </c>
      <c r="AL59" t="e">
        <f>#REF!</f>
        <v>#REF!</v>
      </c>
      <c r="AM59" t="e">
        <f>#REF!</f>
        <v>#REF!</v>
      </c>
    </row>
    <row r="60" spans="30:39" x14ac:dyDescent="0.75">
      <c r="AD60" t="e">
        <f>#REF!</f>
        <v>#REF!</v>
      </c>
      <c r="AE60" t="e">
        <f>#REF!</f>
        <v>#REF!</v>
      </c>
      <c r="AF60" t="e">
        <f>#REF!</f>
        <v>#REF!</v>
      </c>
      <c r="AG60" t="e">
        <f>#REF!</f>
        <v>#REF!</v>
      </c>
      <c r="AH60" t="e">
        <f>#REF!</f>
        <v>#REF!</v>
      </c>
      <c r="AI60" t="e">
        <f>#REF!</f>
        <v>#REF!</v>
      </c>
      <c r="AJ60" t="e">
        <f>#REF!</f>
        <v>#REF!</v>
      </c>
      <c r="AK60" t="e">
        <f>#REF!</f>
        <v>#REF!</v>
      </c>
      <c r="AL60" t="e">
        <f>#REF!</f>
        <v>#REF!</v>
      </c>
      <c r="AM60" t="e">
        <f>#REF!</f>
        <v>#REF!</v>
      </c>
    </row>
    <row r="61" spans="30:39" x14ac:dyDescent="0.75">
      <c r="AD61" t="e">
        <f>#REF!</f>
        <v>#REF!</v>
      </c>
      <c r="AE61" t="e">
        <f>#REF!</f>
        <v>#REF!</v>
      </c>
      <c r="AF61" t="e">
        <f>#REF!</f>
        <v>#REF!</v>
      </c>
      <c r="AG61" t="e">
        <f>#REF!</f>
        <v>#REF!</v>
      </c>
      <c r="AH61" t="e">
        <f>#REF!</f>
        <v>#REF!</v>
      </c>
      <c r="AI61" t="e">
        <f>#REF!</f>
        <v>#REF!</v>
      </c>
      <c r="AJ61" t="e">
        <f>#REF!</f>
        <v>#REF!</v>
      </c>
      <c r="AK61" t="e">
        <f>#REF!</f>
        <v>#REF!</v>
      </c>
      <c r="AL61" t="e">
        <f>#REF!</f>
        <v>#REF!</v>
      </c>
      <c r="AM61" t="e">
        <f>#REF!</f>
        <v>#REF!</v>
      </c>
    </row>
    <row r="62" spans="30:39" x14ac:dyDescent="0.75">
      <c r="AD62" t="e">
        <f>#REF!</f>
        <v>#REF!</v>
      </c>
      <c r="AE62" t="e">
        <f>#REF!</f>
        <v>#REF!</v>
      </c>
      <c r="AF62" t="e">
        <f>#REF!</f>
        <v>#REF!</v>
      </c>
      <c r="AG62" t="e">
        <f>#REF!</f>
        <v>#REF!</v>
      </c>
      <c r="AH62" t="e">
        <f>#REF!</f>
        <v>#REF!</v>
      </c>
      <c r="AI62" t="e">
        <f>#REF!</f>
        <v>#REF!</v>
      </c>
      <c r="AJ62" t="e">
        <f>#REF!</f>
        <v>#REF!</v>
      </c>
      <c r="AK62" t="e">
        <f>#REF!</f>
        <v>#REF!</v>
      </c>
      <c r="AL62" t="e">
        <f>#REF!</f>
        <v>#REF!</v>
      </c>
      <c r="AM62" t="e">
        <f>#REF!</f>
        <v>#REF!</v>
      </c>
    </row>
    <row r="63" spans="30:39" x14ac:dyDescent="0.75">
      <c r="AD63" t="e">
        <f>#REF!</f>
        <v>#REF!</v>
      </c>
      <c r="AE63" t="e">
        <f>#REF!</f>
        <v>#REF!</v>
      </c>
      <c r="AF63" t="e">
        <f>#REF!</f>
        <v>#REF!</v>
      </c>
      <c r="AG63" t="e">
        <f>#REF!</f>
        <v>#REF!</v>
      </c>
      <c r="AH63" t="e">
        <f>#REF!</f>
        <v>#REF!</v>
      </c>
      <c r="AI63" t="e">
        <f>#REF!</f>
        <v>#REF!</v>
      </c>
      <c r="AJ63" t="e">
        <f>#REF!</f>
        <v>#REF!</v>
      </c>
      <c r="AK63" t="e">
        <f>#REF!</f>
        <v>#REF!</v>
      </c>
      <c r="AL63" t="e">
        <f>#REF!</f>
        <v>#REF!</v>
      </c>
      <c r="AM63" t="e">
        <f>#REF!</f>
        <v>#REF!</v>
      </c>
    </row>
    <row r="64" spans="30:39" x14ac:dyDescent="0.75">
      <c r="AD64" t="e">
        <f>#REF!</f>
        <v>#REF!</v>
      </c>
      <c r="AE64" t="e">
        <f>#REF!</f>
        <v>#REF!</v>
      </c>
      <c r="AF64" t="e">
        <f>#REF!</f>
        <v>#REF!</v>
      </c>
      <c r="AG64" t="e">
        <f>#REF!</f>
        <v>#REF!</v>
      </c>
      <c r="AH64" t="e">
        <f>#REF!</f>
        <v>#REF!</v>
      </c>
      <c r="AI64" t="e">
        <f>#REF!</f>
        <v>#REF!</v>
      </c>
      <c r="AJ64" t="e">
        <f>#REF!</f>
        <v>#REF!</v>
      </c>
      <c r="AK64" t="e">
        <f>#REF!</f>
        <v>#REF!</v>
      </c>
      <c r="AL64" t="e">
        <f>#REF!</f>
        <v>#REF!</v>
      </c>
      <c r="AM64" t="e">
        <f>#REF!</f>
        <v>#REF!</v>
      </c>
    </row>
    <row r="65" spans="30:39" x14ac:dyDescent="0.75">
      <c r="AD65" t="e">
        <f>#REF!</f>
        <v>#REF!</v>
      </c>
      <c r="AE65" t="e">
        <f>#REF!</f>
        <v>#REF!</v>
      </c>
      <c r="AF65" t="e">
        <f>#REF!</f>
        <v>#REF!</v>
      </c>
      <c r="AG65" t="e">
        <f>#REF!</f>
        <v>#REF!</v>
      </c>
      <c r="AH65" t="e">
        <f>#REF!</f>
        <v>#REF!</v>
      </c>
      <c r="AI65" t="e">
        <f>#REF!</f>
        <v>#REF!</v>
      </c>
      <c r="AJ65" t="e">
        <f>#REF!</f>
        <v>#REF!</v>
      </c>
      <c r="AK65" t="e">
        <f>#REF!</f>
        <v>#REF!</v>
      </c>
      <c r="AL65" t="e">
        <f>#REF!</f>
        <v>#REF!</v>
      </c>
      <c r="AM65" t="e">
        <f>#REF!</f>
        <v>#REF!</v>
      </c>
    </row>
    <row r="66" spans="30:39" x14ac:dyDescent="0.75">
      <c r="AD66" t="e">
        <f>#REF!</f>
        <v>#REF!</v>
      </c>
      <c r="AE66" t="e">
        <f>#REF!</f>
        <v>#REF!</v>
      </c>
      <c r="AF66" t="e">
        <f>#REF!</f>
        <v>#REF!</v>
      </c>
      <c r="AG66" t="e">
        <f>#REF!</f>
        <v>#REF!</v>
      </c>
      <c r="AH66" t="e">
        <f>#REF!</f>
        <v>#REF!</v>
      </c>
      <c r="AI66" t="e">
        <f>#REF!</f>
        <v>#REF!</v>
      </c>
      <c r="AJ66" t="e">
        <f>#REF!</f>
        <v>#REF!</v>
      </c>
      <c r="AK66" t="e">
        <f>#REF!</f>
        <v>#REF!</v>
      </c>
      <c r="AL66" t="e">
        <f>#REF!</f>
        <v>#REF!</v>
      </c>
      <c r="AM66" t="e">
        <f>#REF!</f>
        <v>#REF!</v>
      </c>
    </row>
    <row r="67" spans="30:39" x14ac:dyDescent="0.75">
      <c r="AD67" t="e">
        <f>#REF!</f>
        <v>#REF!</v>
      </c>
      <c r="AE67" t="e">
        <f>#REF!</f>
        <v>#REF!</v>
      </c>
      <c r="AF67" t="e">
        <f>#REF!</f>
        <v>#REF!</v>
      </c>
      <c r="AG67" t="e">
        <f>#REF!</f>
        <v>#REF!</v>
      </c>
      <c r="AH67" t="e">
        <f>#REF!</f>
        <v>#REF!</v>
      </c>
      <c r="AI67" t="e">
        <f>#REF!</f>
        <v>#REF!</v>
      </c>
      <c r="AJ67" t="e">
        <f>#REF!</f>
        <v>#REF!</v>
      </c>
      <c r="AK67" t="e">
        <f>#REF!</f>
        <v>#REF!</v>
      </c>
      <c r="AL67" t="e">
        <f>#REF!</f>
        <v>#REF!</v>
      </c>
      <c r="AM67" t="e">
        <f>#REF!</f>
        <v>#REF!</v>
      </c>
    </row>
    <row r="68" spans="30:39" x14ac:dyDescent="0.75">
      <c r="AD68" t="e">
        <f>#REF!</f>
        <v>#REF!</v>
      </c>
      <c r="AE68" t="e">
        <f>#REF!</f>
        <v>#REF!</v>
      </c>
      <c r="AF68" t="e">
        <f>#REF!</f>
        <v>#REF!</v>
      </c>
      <c r="AG68" t="e">
        <f>#REF!</f>
        <v>#REF!</v>
      </c>
      <c r="AH68" t="e">
        <f>#REF!</f>
        <v>#REF!</v>
      </c>
      <c r="AI68" t="e">
        <f>#REF!</f>
        <v>#REF!</v>
      </c>
      <c r="AJ68" t="e">
        <f>#REF!</f>
        <v>#REF!</v>
      </c>
      <c r="AK68" t="e">
        <f>#REF!</f>
        <v>#REF!</v>
      </c>
      <c r="AL68" t="e">
        <f>#REF!</f>
        <v>#REF!</v>
      </c>
      <c r="AM68" t="e">
        <f>#REF!</f>
        <v>#REF!</v>
      </c>
    </row>
    <row r="69" spans="30:39" x14ac:dyDescent="0.75">
      <c r="AD69" t="e">
        <f>#REF!</f>
        <v>#REF!</v>
      </c>
      <c r="AE69" t="e">
        <f>#REF!</f>
        <v>#REF!</v>
      </c>
      <c r="AF69" t="e">
        <f>#REF!</f>
        <v>#REF!</v>
      </c>
      <c r="AG69" t="e">
        <f>#REF!</f>
        <v>#REF!</v>
      </c>
      <c r="AH69" t="e">
        <f>#REF!</f>
        <v>#REF!</v>
      </c>
      <c r="AI69" t="e">
        <f>#REF!</f>
        <v>#REF!</v>
      </c>
      <c r="AJ69" t="e">
        <f>#REF!</f>
        <v>#REF!</v>
      </c>
      <c r="AK69" t="e">
        <f>#REF!</f>
        <v>#REF!</v>
      </c>
      <c r="AL69" t="e">
        <f>#REF!</f>
        <v>#REF!</v>
      </c>
      <c r="AM69" t="e">
        <f>#REF!</f>
        <v>#REF!</v>
      </c>
    </row>
    <row r="70" spans="30:39" x14ac:dyDescent="0.75">
      <c r="AD70" t="e">
        <f>#REF!</f>
        <v>#REF!</v>
      </c>
      <c r="AE70" t="e">
        <f>#REF!</f>
        <v>#REF!</v>
      </c>
      <c r="AF70" t="e">
        <f>#REF!</f>
        <v>#REF!</v>
      </c>
      <c r="AG70" t="e">
        <f>#REF!</f>
        <v>#REF!</v>
      </c>
      <c r="AH70" t="e">
        <f>#REF!</f>
        <v>#REF!</v>
      </c>
      <c r="AI70" t="e">
        <f>#REF!</f>
        <v>#REF!</v>
      </c>
      <c r="AJ70" t="e">
        <f>#REF!</f>
        <v>#REF!</v>
      </c>
      <c r="AK70" t="e">
        <f>#REF!</f>
        <v>#REF!</v>
      </c>
      <c r="AL70" t="e">
        <f>#REF!</f>
        <v>#REF!</v>
      </c>
      <c r="AM70" t="e">
        <f>#REF!</f>
        <v>#REF!</v>
      </c>
    </row>
    <row r="71" spans="30:39" x14ac:dyDescent="0.75">
      <c r="AD71" t="e">
        <f>#REF!</f>
        <v>#REF!</v>
      </c>
      <c r="AE71" t="e">
        <f>#REF!</f>
        <v>#REF!</v>
      </c>
      <c r="AF71" t="e">
        <f>#REF!</f>
        <v>#REF!</v>
      </c>
      <c r="AG71" t="e">
        <f>#REF!</f>
        <v>#REF!</v>
      </c>
      <c r="AH71" t="e">
        <f>#REF!</f>
        <v>#REF!</v>
      </c>
      <c r="AI71" t="e">
        <f>#REF!</f>
        <v>#REF!</v>
      </c>
      <c r="AJ71" t="e">
        <f>#REF!</f>
        <v>#REF!</v>
      </c>
      <c r="AK71" t="e">
        <f>#REF!</f>
        <v>#REF!</v>
      </c>
      <c r="AL71" t="e">
        <f>#REF!</f>
        <v>#REF!</v>
      </c>
      <c r="AM71" t="e">
        <f>#REF!</f>
        <v>#REF!</v>
      </c>
    </row>
    <row r="72" spans="30:39" x14ac:dyDescent="0.75">
      <c r="AD72" t="e">
        <f>#REF!</f>
        <v>#REF!</v>
      </c>
      <c r="AE72" t="e">
        <f>#REF!</f>
        <v>#REF!</v>
      </c>
      <c r="AF72" t="e">
        <f>#REF!</f>
        <v>#REF!</v>
      </c>
      <c r="AG72" t="e">
        <f>#REF!</f>
        <v>#REF!</v>
      </c>
      <c r="AH72" t="e">
        <f>#REF!</f>
        <v>#REF!</v>
      </c>
      <c r="AI72" t="e">
        <f>#REF!</f>
        <v>#REF!</v>
      </c>
      <c r="AJ72" t="e">
        <f>#REF!</f>
        <v>#REF!</v>
      </c>
      <c r="AK72" t="e">
        <f>#REF!</f>
        <v>#REF!</v>
      </c>
      <c r="AL72" t="e">
        <f>#REF!</f>
        <v>#REF!</v>
      </c>
      <c r="AM72" t="e">
        <f>#REF!</f>
        <v>#REF!</v>
      </c>
    </row>
    <row r="73" spans="30:39" x14ac:dyDescent="0.75">
      <c r="AD73" t="e">
        <f>#REF!</f>
        <v>#REF!</v>
      </c>
      <c r="AE73" t="e">
        <f>#REF!</f>
        <v>#REF!</v>
      </c>
      <c r="AF73" t="e">
        <f>#REF!</f>
        <v>#REF!</v>
      </c>
      <c r="AG73" t="e">
        <f>#REF!</f>
        <v>#REF!</v>
      </c>
      <c r="AH73" t="e">
        <f>#REF!</f>
        <v>#REF!</v>
      </c>
      <c r="AI73" t="e">
        <f>#REF!</f>
        <v>#REF!</v>
      </c>
      <c r="AJ73" t="e">
        <f>#REF!</f>
        <v>#REF!</v>
      </c>
      <c r="AK73" t="e">
        <f>#REF!</f>
        <v>#REF!</v>
      </c>
      <c r="AL73" t="e">
        <f>#REF!</f>
        <v>#REF!</v>
      </c>
      <c r="AM73" t="e">
        <f>#REF!</f>
        <v>#REF!</v>
      </c>
    </row>
    <row r="74" spans="30:39" x14ac:dyDescent="0.75">
      <c r="AD74" t="e">
        <f>#REF!</f>
        <v>#REF!</v>
      </c>
      <c r="AE74" t="e">
        <f>#REF!</f>
        <v>#REF!</v>
      </c>
      <c r="AF74" t="e">
        <f>#REF!</f>
        <v>#REF!</v>
      </c>
      <c r="AG74" t="e">
        <f>#REF!</f>
        <v>#REF!</v>
      </c>
      <c r="AH74" t="e">
        <f>#REF!</f>
        <v>#REF!</v>
      </c>
      <c r="AI74" t="e">
        <f>#REF!</f>
        <v>#REF!</v>
      </c>
      <c r="AJ74" t="e">
        <f>#REF!</f>
        <v>#REF!</v>
      </c>
      <c r="AK74" t="e">
        <f>#REF!</f>
        <v>#REF!</v>
      </c>
      <c r="AL74" t="e">
        <f>#REF!</f>
        <v>#REF!</v>
      </c>
      <c r="AM74" t="e">
        <f>#REF!</f>
        <v>#REF!</v>
      </c>
    </row>
    <row r="75" spans="30:39" x14ac:dyDescent="0.75">
      <c r="AD75" t="e">
        <f>#REF!</f>
        <v>#REF!</v>
      </c>
      <c r="AE75" t="e">
        <f>#REF!</f>
        <v>#REF!</v>
      </c>
      <c r="AF75" t="e">
        <f>#REF!</f>
        <v>#REF!</v>
      </c>
      <c r="AG75" t="e">
        <f>#REF!</f>
        <v>#REF!</v>
      </c>
      <c r="AH75" t="e">
        <f>#REF!</f>
        <v>#REF!</v>
      </c>
      <c r="AI75" t="e">
        <f>#REF!</f>
        <v>#REF!</v>
      </c>
      <c r="AJ75" t="e">
        <f>#REF!</f>
        <v>#REF!</v>
      </c>
      <c r="AK75" t="e">
        <f>#REF!</f>
        <v>#REF!</v>
      </c>
      <c r="AL75" t="e">
        <f>#REF!</f>
        <v>#REF!</v>
      </c>
      <c r="AM75" t="e">
        <f>#REF!</f>
        <v>#REF!</v>
      </c>
    </row>
    <row r="76" spans="30:39" x14ac:dyDescent="0.75">
      <c r="AD76" t="e">
        <f>#REF!</f>
        <v>#REF!</v>
      </c>
      <c r="AE76" t="e">
        <f>#REF!</f>
        <v>#REF!</v>
      </c>
      <c r="AF76" t="e">
        <f>#REF!</f>
        <v>#REF!</v>
      </c>
      <c r="AG76" t="e">
        <f>#REF!</f>
        <v>#REF!</v>
      </c>
      <c r="AH76" t="e">
        <f>#REF!</f>
        <v>#REF!</v>
      </c>
      <c r="AI76" t="e">
        <f>#REF!</f>
        <v>#REF!</v>
      </c>
      <c r="AJ76" t="e">
        <f>#REF!</f>
        <v>#REF!</v>
      </c>
      <c r="AK76" t="e">
        <f>#REF!</f>
        <v>#REF!</v>
      </c>
      <c r="AL76" t="e">
        <f>#REF!</f>
        <v>#REF!</v>
      </c>
      <c r="AM76" t="e">
        <f>#REF!</f>
        <v>#REF!</v>
      </c>
    </row>
    <row r="77" spans="30:39" x14ac:dyDescent="0.75">
      <c r="AD77" t="e">
        <f>#REF!</f>
        <v>#REF!</v>
      </c>
      <c r="AE77" t="e">
        <f>#REF!</f>
        <v>#REF!</v>
      </c>
      <c r="AF77" t="e">
        <f>#REF!</f>
        <v>#REF!</v>
      </c>
      <c r="AG77" t="e">
        <f>#REF!</f>
        <v>#REF!</v>
      </c>
      <c r="AH77" t="e">
        <f>#REF!</f>
        <v>#REF!</v>
      </c>
      <c r="AI77" t="e">
        <f>#REF!</f>
        <v>#REF!</v>
      </c>
      <c r="AJ77" t="e">
        <f>#REF!</f>
        <v>#REF!</v>
      </c>
      <c r="AK77" t="e">
        <f>#REF!</f>
        <v>#REF!</v>
      </c>
      <c r="AL77" t="e">
        <f>#REF!</f>
        <v>#REF!</v>
      </c>
      <c r="AM77" t="e">
        <f>#REF!</f>
        <v>#REF!</v>
      </c>
    </row>
    <row r="78" spans="30:39" x14ac:dyDescent="0.75">
      <c r="AD78" t="e">
        <f>#REF!</f>
        <v>#REF!</v>
      </c>
      <c r="AE78" t="e">
        <f>#REF!</f>
        <v>#REF!</v>
      </c>
      <c r="AF78" t="e">
        <f>#REF!</f>
        <v>#REF!</v>
      </c>
      <c r="AG78" t="e">
        <f>#REF!</f>
        <v>#REF!</v>
      </c>
      <c r="AH78" t="e">
        <f>#REF!</f>
        <v>#REF!</v>
      </c>
      <c r="AI78" t="e">
        <f>#REF!</f>
        <v>#REF!</v>
      </c>
      <c r="AJ78" t="e">
        <f>#REF!</f>
        <v>#REF!</v>
      </c>
      <c r="AK78" t="e">
        <f>#REF!</f>
        <v>#REF!</v>
      </c>
      <c r="AL78" t="e">
        <f>#REF!</f>
        <v>#REF!</v>
      </c>
      <c r="AM78" t="e">
        <f>#REF!</f>
        <v>#REF!</v>
      </c>
    </row>
    <row r="79" spans="30:39" x14ac:dyDescent="0.75">
      <c r="AD79" t="e">
        <f>#REF!</f>
        <v>#REF!</v>
      </c>
      <c r="AE79" t="e">
        <f>#REF!</f>
        <v>#REF!</v>
      </c>
      <c r="AF79" t="e">
        <f>#REF!</f>
        <v>#REF!</v>
      </c>
      <c r="AG79" t="e">
        <f>#REF!</f>
        <v>#REF!</v>
      </c>
      <c r="AH79" t="e">
        <f>#REF!</f>
        <v>#REF!</v>
      </c>
      <c r="AI79" t="e">
        <f>#REF!</f>
        <v>#REF!</v>
      </c>
      <c r="AJ79" t="e">
        <f>#REF!</f>
        <v>#REF!</v>
      </c>
      <c r="AK79" t="e">
        <f>#REF!</f>
        <v>#REF!</v>
      </c>
      <c r="AL79" t="e">
        <f>#REF!</f>
        <v>#REF!</v>
      </c>
      <c r="AM79" t="e">
        <f>#REF!</f>
        <v>#REF!</v>
      </c>
    </row>
    <row r="80" spans="30:39" x14ac:dyDescent="0.75">
      <c r="AD80" t="e">
        <f>#REF!</f>
        <v>#REF!</v>
      </c>
      <c r="AE80" t="e">
        <f>#REF!</f>
        <v>#REF!</v>
      </c>
      <c r="AF80" t="e">
        <f>#REF!</f>
        <v>#REF!</v>
      </c>
      <c r="AG80" t="e">
        <f>#REF!</f>
        <v>#REF!</v>
      </c>
      <c r="AH80" t="e">
        <f>#REF!</f>
        <v>#REF!</v>
      </c>
      <c r="AI80" t="e">
        <f>#REF!</f>
        <v>#REF!</v>
      </c>
      <c r="AJ80" t="e">
        <f>#REF!</f>
        <v>#REF!</v>
      </c>
      <c r="AK80" t="e">
        <f>#REF!</f>
        <v>#REF!</v>
      </c>
      <c r="AL80" t="e">
        <f>#REF!</f>
        <v>#REF!</v>
      </c>
      <c r="AM80" t="e">
        <f>#REF!</f>
        <v>#REF!</v>
      </c>
    </row>
    <row r="81" spans="30:39" x14ac:dyDescent="0.75">
      <c r="AD81" t="e">
        <f>#REF!</f>
        <v>#REF!</v>
      </c>
      <c r="AE81" t="e">
        <f>#REF!</f>
        <v>#REF!</v>
      </c>
      <c r="AF81" t="e">
        <f>#REF!</f>
        <v>#REF!</v>
      </c>
      <c r="AG81" t="e">
        <f>#REF!</f>
        <v>#REF!</v>
      </c>
      <c r="AH81" t="e">
        <f>#REF!</f>
        <v>#REF!</v>
      </c>
      <c r="AI81" t="e">
        <f>#REF!</f>
        <v>#REF!</v>
      </c>
      <c r="AJ81" t="e">
        <f>#REF!</f>
        <v>#REF!</v>
      </c>
      <c r="AK81" t="e">
        <f>#REF!</f>
        <v>#REF!</v>
      </c>
      <c r="AL81" t="e">
        <f>#REF!</f>
        <v>#REF!</v>
      </c>
      <c r="AM81" t="e">
        <f>#REF!</f>
        <v>#REF!</v>
      </c>
    </row>
    <row r="82" spans="30:39" x14ac:dyDescent="0.75">
      <c r="AD82" t="e">
        <f>#REF!</f>
        <v>#REF!</v>
      </c>
      <c r="AE82" t="e">
        <f>#REF!</f>
        <v>#REF!</v>
      </c>
      <c r="AF82" t="e">
        <f>#REF!</f>
        <v>#REF!</v>
      </c>
      <c r="AG82" t="e">
        <f>#REF!</f>
        <v>#REF!</v>
      </c>
      <c r="AH82" t="e">
        <f>#REF!</f>
        <v>#REF!</v>
      </c>
      <c r="AI82" t="e">
        <f>#REF!</f>
        <v>#REF!</v>
      </c>
      <c r="AJ82" t="e">
        <f>#REF!</f>
        <v>#REF!</v>
      </c>
      <c r="AK82" t="e">
        <f>#REF!</f>
        <v>#REF!</v>
      </c>
      <c r="AL82" t="e">
        <f>#REF!</f>
        <v>#REF!</v>
      </c>
      <c r="AM82" t="e">
        <f>#REF!</f>
        <v>#REF!</v>
      </c>
    </row>
    <row r="83" spans="30:39" x14ac:dyDescent="0.75">
      <c r="AD83" t="e">
        <f>#REF!</f>
        <v>#REF!</v>
      </c>
      <c r="AE83" t="e">
        <f>#REF!</f>
        <v>#REF!</v>
      </c>
      <c r="AF83" t="e">
        <f>#REF!</f>
        <v>#REF!</v>
      </c>
      <c r="AG83" t="e">
        <f>#REF!</f>
        <v>#REF!</v>
      </c>
      <c r="AH83" t="e">
        <f>#REF!</f>
        <v>#REF!</v>
      </c>
      <c r="AI83" t="e">
        <f>#REF!</f>
        <v>#REF!</v>
      </c>
      <c r="AJ83" t="e">
        <f>#REF!</f>
        <v>#REF!</v>
      </c>
      <c r="AK83" t="e">
        <f>#REF!</f>
        <v>#REF!</v>
      </c>
      <c r="AL83" t="e">
        <f>#REF!</f>
        <v>#REF!</v>
      </c>
      <c r="AM83" t="e">
        <f>#REF!</f>
        <v>#REF!</v>
      </c>
    </row>
    <row r="84" spans="30:39" x14ac:dyDescent="0.75">
      <c r="AD84" t="e">
        <f>#REF!</f>
        <v>#REF!</v>
      </c>
      <c r="AE84" t="e">
        <f>#REF!</f>
        <v>#REF!</v>
      </c>
      <c r="AF84" t="e">
        <f>#REF!</f>
        <v>#REF!</v>
      </c>
      <c r="AG84" t="e">
        <f>#REF!</f>
        <v>#REF!</v>
      </c>
      <c r="AH84" t="e">
        <f>#REF!</f>
        <v>#REF!</v>
      </c>
      <c r="AI84" t="e">
        <f>#REF!</f>
        <v>#REF!</v>
      </c>
      <c r="AJ84" t="e">
        <f>#REF!</f>
        <v>#REF!</v>
      </c>
      <c r="AK84" t="e">
        <f>#REF!</f>
        <v>#REF!</v>
      </c>
      <c r="AL84" t="e">
        <f>#REF!</f>
        <v>#REF!</v>
      </c>
      <c r="AM84" t="e">
        <f>#REF!</f>
        <v>#REF!</v>
      </c>
    </row>
    <row r="85" spans="30:39" x14ac:dyDescent="0.75">
      <c r="AD85" t="e">
        <f>#REF!</f>
        <v>#REF!</v>
      </c>
      <c r="AE85" t="e">
        <f>#REF!</f>
        <v>#REF!</v>
      </c>
      <c r="AF85" t="e">
        <f>#REF!</f>
        <v>#REF!</v>
      </c>
      <c r="AG85" t="e">
        <f>#REF!</f>
        <v>#REF!</v>
      </c>
      <c r="AH85" t="e">
        <f>#REF!</f>
        <v>#REF!</v>
      </c>
      <c r="AI85" t="e">
        <f>#REF!</f>
        <v>#REF!</v>
      </c>
      <c r="AJ85" t="e">
        <f>#REF!</f>
        <v>#REF!</v>
      </c>
      <c r="AK85" t="e">
        <f>#REF!</f>
        <v>#REF!</v>
      </c>
      <c r="AL85" t="e">
        <f>#REF!</f>
        <v>#REF!</v>
      </c>
      <c r="AM85" t="e">
        <f>#REF!</f>
        <v>#REF!</v>
      </c>
    </row>
    <row r="86" spans="30:39" x14ac:dyDescent="0.75">
      <c r="AD86" t="e">
        <f>#REF!</f>
        <v>#REF!</v>
      </c>
      <c r="AE86" t="e">
        <f>#REF!</f>
        <v>#REF!</v>
      </c>
      <c r="AF86" t="e">
        <f>#REF!</f>
        <v>#REF!</v>
      </c>
      <c r="AG86" t="e">
        <f>#REF!</f>
        <v>#REF!</v>
      </c>
      <c r="AH86" t="e">
        <f>#REF!</f>
        <v>#REF!</v>
      </c>
      <c r="AI86" t="e">
        <f>#REF!</f>
        <v>#REF!</v>
      </c>
      <c r="AJ86" t="e">
        <f>#REF!</f>
        <v>#REF!</v>
      </c>
      <c r="AK86" t="e">
        <f>#REF!</f>
        <v>#REF!</v>
      </c>
      <c r="AL86" t="e">
        <f>#REF!</f>
        <v>#REF!</v>
      </c>
      <c r="AM86" t="e">
        <f>#REF!</f>
        <v>#REF!</v>
      </c>
    </row>
    <row r="87" spans="30:39" x14ac:dyDescent="0.75">
      <c r="AD87" t="e">
        <f>#REF!</f>
        <v>#REF!</v>
      </c>
      <c r="AE87" t="e">
        <f>#REF!</f>
        <v>#REF!</v>
      </c>
      <c r="AF87" t="e">
        <f>#REF!</f>
        <v>#REF!</v>
      </c>
      <c r="AG87" t="e">
        <f>#REF!</f>
        <v>#REF!</v>
      </c>
      <c r="AH87" t="e">
        <f>#REF!</f>
        <v>#REF!</v>
      </c>
      <c r="AI87" t="e">
        <f>#REF!</f>
        <v>#REF!</v>
      </c>
      <c r="AJ87" t="e">
        <f>#REF!</f>
        <v>#REF!</v>
      </c>
      <c r="AK87" t="e">
        <f>#REF!</f>
        <v>#REF!</v>
      </c>
      <c r="AL87" t="e">
        <f>#REF!</f>
        <v>#REF!</v>
      </c>
      <c r="AM87" t="e">
        <f>#REF!</f>
        <v>#REF!</v>
      </c>
    </row>
    <row r="88" spans="30:39" x14ac:dyDescent="0.75">
      <c r="AD88" t="e">
        <f>#REF!</f>
        <v>#REF!</v>
      </c>
      <c r="AE88" t="e">
        <f>#REF!</f>
        <v>#REF!</v>
      </c>
      <c r="AF88" t="e">
        <f>#REF!</f>
        <v>#REF!</v>
      </c>
      <c r="AG88" t="e">
        <f>#REF!</f>
        <v>#REF!</v>
      </c>
      <c r="AH88" t="e">
        <f>#REF!</f>
        <v>#REF!</v>
      </c>
      <c r="AI88" t="e">
        <f>#REF!</f>
        <v>#REF!</v>
      </c>
      <c r="AJ88" t="e">
        <f>#REF!</f>
        <v>#REF!</v>
      </c>
      <c r="AK88" t="e">
        <f>#REF!</f>
        <v>#REF!</v>
      </c>
      <c r="AL88" t="e">
        <f>#REF!</f>
        <v>#REF!</v>
      </c>
      <c r="AM88" t="e">
        <f>#REF!</f>
        <v>#REF!</v>
      </c>
    </row>
    <row r="89" spans="30:39" x14ac:dyDescent="0.75">
      <c r="AD89" t="e">
        <f>#REF!</f>
        <v>#REF!</v>
      </c>
      <c r="AE89" t="e">
        <f>#REF!</f>
        <v>#REF!</v>
      </c>
      <c r="AF89" t="e">
        <f>#REF!</f>
        <v>#REF!</v>
      </c>
      <c r="AG89" t="e">
        <f>#REF!</f>
        <v>#REF!</v>
      </c>
      <c r="AH89" t="e">
        <f>#REF!</f>
        <v>#REF!</v>
      </c>
      <c r="AI89" t="e">
        <f>#REF!</f>
        <v>#REF!</v>
      </c>
      <c r="AJ89" t="e">
        <f>#REF!</f>
        <v>#REF!</v>
      </c>
      <c r="AK89" t="e">
        <f>#REF!</f>
        <v>#REF!</v>
      </c>
      <c r="AL89" t="e">
        <f>#REF!</f>
        <v>#REF!</v>
      </c>
      <c r="AM89" t="e">
        <f>#REF!</f>
        <v>#REF!</v>
      </c>
    </row>
    <row r="90" spans="30:39" x14ac:dyDescent="0.75">
      <c r="AD90" t="e">
        <f>#REF!</f>
        <v>#REF!</v>
      </c>
      <c r="AE90" t="e">
        <f>#REF!</f>
        <v>#REF!</v>
      </c>
      <c r="AF90" t="e">
        <f>#REF!</f>
        <v>#REF!</v>
      </c>
      <c r="AG90" t="e">
        <f>#REF!</f>
        <v>#REF!</v>
      </c>
      <c r="AH90" t="e">
        <f>#REF!</f>
        <v>#REF!</v>
      </c>
      <c r="AI90" t="e">
        <f>#REF!</f>
        <v>#REF!</v>
      </c>
      <c r="AJ90" t="e">
        <f>#REF!</f>
        <v>#REF!</v>
      </c>
      <c r="AK90" t="e">
        <f>#REF!</f>
        <v>#REF!</v>
      </c>
      <c r="AL90" t="e">
        <f>#REF!</f>
        <v>#REF!</v>
      </c>
      <c r="AM90" t="e">
        <f>#REF!</f>
        <v>#REF!</v>
      </c>
    </row>
    <row r="91" spans="30:39" x14ac:dyDescent="0.75">
      <c r="AD91" t="e">
        <f>#REF!</f>
        <v>#REF!</v>
      </c>
      <c r="AE91" t="e">
        <f>#REF!</f>
        <v>#REF!</v>
      </c>
      <c r="AF91" t="e">
        <f>#REF!</f>
        <v>#REF!</v>
      </c>
      <c r="AG91" t="e">
        <f>#REF!</f>
        <v>#REF!</v>
      </c>
      <c r="AH91" t="e">
        <f>#REF!</f>
        <v>#REF!</v>
      </c>
      <c r="AI91" t="e">
        <f>#REF!</f>
        <v>#REF!</v>
      </c>
      <c r="AJ91" t="e">
        <f>#REF!</f>
        <v>#REF!</v>
      </c>
      <c r="AK91" t="e">
        <f>#REF!</f>
        <v>#REF!</v>
      </c>
      <c r="AL91" t="e">
        <f>#REF!</f>
        <v>#REF!</v>
      </c>
      <c r="AM91" t="e">
        <f>#REF!</f>
        <v>#REF!</v>
      </c>
    </row>
    <row r="92" spans="30:39" x14ac:dyDescent="0.75">
      <c r="AD92" t="e">
        <f>#REF!</f>
        <v>#REF!</v>
      </c>
      <c r="AE92" t="e">
        <f>#REF!</f>
        <v>#REF!</v>
      </c>
      <c r="AF92" t="e">
        <f>#REF!</f>
        <v>#REF!</v>
      </c>
      <c r="AG92" t="e">
        <f>#REF!</f>
        <v>#REF!</v>
      </c>
      <c r="AH92" t="e">
        <f>#REF!</f>
        <v>#REF!</v>
      </c>
      <c r="AI92" t="e">
        <f>#REF!</f>
        <v>#REF!</v>
      </c>
      <c r="AJ92" t="e">
        <f>#REF!</f>
        <v>#REF!</v>
      </c>
      <c r="AK92" t="e">
        <f>#REF!</f>
        <v>#REF!</v>
      </c>
      <c r="AL92" t="e">
        <f>#REF!</f>
        <v>#REF!</v>
      </c>
      <c r="AM92" t="e">
        <f>#REF!</f>
        <v>#REF!</v>
      </c>
    </row>
    <row r="93" spans="30:39" x14ac:dyDescent="0.75">
      <c r="AD93" t="e">
        <f>#REF!</f>
        <v>#REF!</v>
      </c>
      <c r="AE93" t="e">
        <f>#REF!</f>
        <v>#REF!</v>
      </c>
      <c r="AF93" t="e">
        <f>#REF!</f>
        <v>#REF!</v>
      </c>
      <c r="AG93" t="e">
        <f>#REF!</f>
        <v>#REF!</v>
      </c>
      <c r="AH93" t="e">
        <f>#REF!</f>
        <v>#REF!</v>
      </c>
      <c r="AI93" t="e">
        <f>#REF!</f>
        <v>#REF!</v>
      </c>
      <c r="AJ93" t="e">
        <f>#REF!</f>
        <v>#REF!</v>
      </c>
      <c r="AK93" t="e">
        <f>#REF!</f>
        <v>#REF!</v>
      </c>
      <c r="AL93" t="e">
        <f>#REF!</f>
        <v>#REF!</v>
      </c>
      <c r="AM93" t="e">
        <f>#REF!</f>
        <v>#REF!</v>
      </c>
    </row>
    <row r="94" spans="30:39" x14ac:dyDescent="0.75">
      <c r="AD94" t="e">
        <f>#REF!</f>
        <v>#REF!</v>
      </c>
      <c r="AE94" t="e">
        <f>#REF!</f>
        <v>#REF!</v>
      </c>
      <c r="AF94" t="e">
        <f>#REF!</f>
        <v>#REF!</v>
      </c>
      <c r="AG94" t="e">
        <f>#REF!</f>
        <v>#REF!</v>
      </c>
      <c r="AH94" t="e">
        <f>#REF!</f>
        <v>#REF!</v>
      </c>
      <c r="AI94" t="e">
        <f>#REF!</f>
        <v>#REF!</v>
      </c>
      <c r="AJ94" t="e">
        <f>#REF!</f>
        <v>#REF!</v>
      </c>
      <c r="AK94" t="e">
        <f>#REF!</f>
        <v>#REF!</v>
      </c>
      <c r="AL94" t="e">
        <f>#REF!</f>
        <v>#REF!</v>
      </c>
      <c r="AM94" t="e">
        <f>#REF!</f>
        <v>#REF!</v>
      </c>
    </row>
    <row r="95" spans="30:39" x14ac:dyDescent="0.75">
      <c r="AD95" t="e">
        <f>#REF!</f>
        <v>#REF!</v>
      </c>
      <c r="AE95" t="e">
        <f>#REF!</f>
        <v>#REF!</v>
      </c>
      <c r="AF95" t="e">
        <f>#REF!</f>
        <v>#REF!</v>
      </c>
      <c r="AG95" t="e">
        <f>#REF!</f>
        <v>#REF!</v>
      </c>
      <c r="AH95" t="e">
        <f>#REF!</f>
        <v>#REF!</v>
      </c>
      <c r="AI95" t="e">
        <f>#REF!</f>
        <v>#REF!</v>
      </c>
      <c r="AJ95" t="e">
        <f>#REF!</f>
        <v>#REF!</v>
      </c>
      <c r="AK95" t="e">
        <f>#REF!</f>
        <v>#REF!</v>
      </c>
      <c r="AL95" t="e">
        <f>#REF!</f>
        <v>#REF!</v>
      </c>
      <c r="AM95" t="e">
        <f>#REF!</f>
        <v>#REF!</v>
      </c>
    </row>
    <row r="96" spans="30:39" x14ac:dyDescent="0.75">
      <c r="AD96" t="e">
        <f>#REF!</f>
        <v>#REF!</v>
      </c>
      <c r="AE96" t="e">
        <f>#REF!</f>
        <v>#REF!</v>
      </c>
      <c r="AF96" t="e">
        <f>#REF!</f>
        <v>#REF!</v>
      </c>
      <c r="AG96" t="e">
        <f>#REF!</f>
        <v>#REF!</v>
      </c>
      <c r="AH96" t="e">
        <f>#REF!</f>
        <v>#REF!</v>
      </c>
      <c r="AI96" t="e">
        <f>#REF!</f>
        <v>#REF!</v>
      </c>
      <c r="AJ96" t="e">
        <f>#REF!</f>
        <v>#REF!</v>
      </c>
      <c r="AK96" t="e">
        <f>#REF!</f>
        <v>#REF!</v>
      </c>
      <c r="AL96" t="e">
        <f>#REF!</f>
        <v>#REF!</v>
      </c>
      <c r="AM96" t="e">
        <f>#REF!</f>
        <v>#REF!</v>
      </c>
    </row>
    <row r="97" spans="30:39" x14ac:dyDescent="0.75">
      <c r="AD97" t="e">
        <f>#REF!</f>
        <v>#REF!</v>
      </c>
      <c r="AE97" t="e">
        <f>#REF!</f>
        <v>#REF!</v>
      </c>
      <c r="AF97" t="e">
        <f>#REF!</f>
        <v>#REF!</v>
      </c>
      <c r="AG97" t="e">
        <f>#REF!</f>
        <v>#REF!</v>
      </c>
      <c r="AH97" t="e">
        <f>#REF!</f>
        <v>#REF!</v>
      </c>
      <c r="AI97" t="e">
        <f>#REF!</f>
        <v>#REF!</v>
      </c>
      <c r="AJ97" t="e">
        <f>#REF!</f>
        <v>#REF!</v>
      </c>
      <c r="AK97" t="e">
        <f>#REF!</f>
        <v>#REF!</v>
      </c>
      <c r="AL97" t="e">
        <f>#REF!</f>
        <v>#REF!</v>
      </c>
      <c r="AM97" t="e">
        <f>#REF!</f>
        <v>#REF!</v>
      </c>
    </row>
    <row r="98" spans="30:39" x14ac:dyDescent="0.75">
      <c r="AD98" t="e">
        <f>#REF!</f>
        <v>#REF!</v>
      </c>
      <c r="AE98" t="e">
        <f>#REF!</f>
        <v>#REF!</v>
      </c>
      <c r="AF98" t="e">
        <f>#REF!</f>
        <v>#REF!</v>
      </c>
      <c r="AG98" t="e">
        <f>#REF!</f>
        <v>#REF!</v>
      </c>
      <c r="AH98" t="e">
        <f>#REF!</f>
        <v>#REF!</v>
      </c>
      <c r="AI98" t="e">
        <f>#REF!</f>
        <v>#REF!</v>
      </c>
      <c r="AJ98" t="e">
        <f>#REF!</f>
        <v>#REF!</v>
      </c>
      <c r="AK98" t="e">
        <f>#REF!</f>
        <v>#REF!</v>
      </c>
      <c r="AL98" t="e">
        <f>#REF!</f>
        <v>#REF!</v>
      </c>
      <c r="AM98" t="e">
        <f>#REF!</f>
        <v>#REF!</v>
      </c>
    </row>
    <row r="99" spans="30:39" x14ac:dyDescent="0.75">
      <c r="AD99" t="e">
        <f>#REF!</f>
        <v>#REF!</v>
      </c>
      <c r="AE99" t="e">
        <f>#REF!</f>
        <v>#REF!</v>
      </c>
      <c r="AF99" t="e">
        <f>#REF!</f>
        <v>#REF!</v>
      </c>
      <c r="AG99" t="e">
        <f>#REF!</f>
        <v>#REF!</v>
      </c>
      <c r="AH99" t="e">
        <f>#REF!</f>
        <v>#REF!</v>
      </c>
      <c r="AI99" t="e">
        <f>#REF!</f>
        <v>#REF!</v>
      </c>
      <c r="AJ99" t="e">
        <f>#REF!</f>
        <v>#REF!</v>
      </c>
      <c r="AK99" t="e">
        <f>#REF!</f>
        <v>#REF!</v>
      </c>
      <c r="AL99" t="e">
        <f>#REF!</f>
        <v>#REF!</v>
      </c>
      <c r="AM99" t="e">
        <f>#REF!</f>
        <v>#REF!</v>
      </c>
    </row>
    <row r="100" spans="30:39" x14ac:dyDescent="0.75">
      <c r="AD100" t="e">
        <f>#REF!</f>
        <v>#REF!</v>
      </c>
      <c r="AE100" t="e">
        <f>#REF!</f>
        <v>#REF!</v>
      </c>
      <c r="AF100" t="e">
        <f>#REF!</f>
        <v>#REF!</v>
      </c>
      <c r="AG100" t="e">
        <f>#REF!</f>
        <v>#REF!</v>
      </c>
      <c r="AH100" t="e">
        <f>#REF!</f>
        <v>#REF!</v>
      </c>
      <c r="AI100" t="e">
        <f>#REF!</f>
        <v>#REF!</v>
      </c>
      <c r="AJ100" t="e">
        <f>#REF!</f>
        <v>#REF!</v>
      </c>
      <c r="AK100" t="e">
        <f>#REF!</f>
        <v>#REF!</v>
      </c>
      <c r="AL100" t="e">
        <f>#REF!</f>
        <v>#REF!</v>
      </c>
      <c r="AM100" t="e">
        <f>#REF!</f>
        <v>#REF!</v>
      </c>
    </row>
    <row r="101" spans="30:39" x14ac:dyDescent="0.75">
      <c r="AD101" t="e">
        <f>#REF!</f>
        <v>#REF!</v>
      </c>
      <c r="AE101" t="e">
        <f>#REF!</f>
        <v>#REF!</v>
      </c>
      <c r="AF101" t="e">
        <f>#REF!</f>
        <v>#REF!</v>
      </c>
      <c r="AG101" t="e">
        <f>#REF!</f>
        <v>#REF!</v>
      </c>
      <c r="AH101" t="e">
        <f>#REF!</f>
        <v>#REF!</v>
      </c>
      <c r="AI101" t="e">
        <f>#REF!</f>
        <v>#REF!</v>
      </c>
      <c r="AJ101" t="e">
        <f>#REF!</f>
        <v>#REF!</v>
      </c>
      <c r="AK101" t="e">
        <f>#REF!</f>
        <v>#REF!</v>
      </c>
      <c r="AL101" t="e">
        <f>#REF!</f>
        <v>#REF!</v>
      </c>
      <c r="AM101" t="e">
        <f>#REF!</f>
        <v>#REF!</v>
      </c>
    </row>
    <row r="102" spans="30:39" x14ac:dyDescent="0.75">
      <c r="AD102" t="e">
        <f>#REF!</f>
        <v>#REF!</v>
      </c>
      <c r="AE102" t="e">
        <f>#REF!</f>
        <v>#REF!</v>
      </c>
      <c r="AF102" t="e">
        <f>#REF!</f>
        <v>#REF!</v>
      </c>
      <c r="AG102" t="e">
        <f>#REF!</f>
        <v>#REF!</v>
      </c>
      <c r="AH102" t="e">
        <f>#REF!</f>
        <v>#REF!</v>
      </c>
      <c r="AI102" t="e">
        <f>#REF!</f>
        <v>#REF!</v>
      </c>
      <c r="AJ102" t="e">
        <f>#REF!</f>
        <v>#REF!</v>
      </c>
      <c r="AK102" t="e">
        <f>#REF!</f>
        <v>#REF!</v>
      </c>
      <c r="AL102" t="e">
        <f>#REF!</f>
        <v>#REF!</v>
      </c>
      <c r="AM102" t="e">
        <f>#REF!</f>
        <v>#REF!</v>
      </c>
    </row>
    <row r="103" spans="30:39" x14ac:dyDescent="0.75">
      <c r="AD103" t="e">
        <f>#REF!</f>
        <v>#REF!</v>
      </c>
      <c r="AE103" t="e">
        <f>#REF!</f>
        <v>#REF!</v>
      </c>
      <c r="AF103" t="e">
        <f>#REF!</f>
        <v>#REF!</v>
      </c>
      <c r="AG103" t="e">
        <f>#REF!</f>
        <v>#REF!</v>
      </c>
      <c r="AH103" t="e">
        <f>#REF!</f>
        <v>#REF!</v>
      </c>
      <c r="AI103" t="e">
        <f>#REF!</f>
        <v>#REF!</v>
      </c>
      <c r="AJ103" t="e">
        <f>#REF!</f>
        <v>#REF!</v>
      </c>
      <c r="AK103" t="e">
        <f>#REF!</f>
        <v>#REF!</v>
      </c>
      <c r="AL103" t="e">
        <f>#REF!</f>
        <v>#REF!</v>
      </c>
      <c r="AM103" t="e">
        <f>#REF!</f>
        <v>#REF!</v>
      </c>
    </row>
    <row r="104" spans="30:39" x14ac:dyDescent="0.75">
      <c r="AD104" t="e">
        <f>#REF!</f>
        <v>#REF!</v>
      </c>
      <c r="AE104" t="e">
        <f>#REF!</f>
        <v>#REF!</v>
      </c>
      <c r="AF104" t="e">
        <f>#REF!</f>
        <v>#REF!</v>
      </c>
      <c r="AG104" t="e">
        <f>#REF!</f>
        <v>#REF!</v>
      </c>
      <c r="AH104" t="e">
        <f>#REF!</f>
        <v>#REF!</v>
      </c>
      <c r="AI104" t="e">
        <f>#REF!</f>
        <v>#REF!</v>
      </c>
      <c r="AJ104" t="e">
        <f>#REF!</f>
        <v>#REF!</v>
      </c>
      <c r="AK104" t="e">
        <f>#REF!</f>
        <v>#REF!</v>
      </c>
      <c r="AL104" t="e">
        <f>#REF!</f>
        <v>#REF!</v>
      </c>
      <c r="AM104" t="e">
        <f>#REF!</f>
        <v>#REF!</v>
      </c>
    </row>
    <row r="105" spans="30:39" x14ac:dyDescent="0.75">
      <c r="AD105" t="e">
        <f>#REF!</f>
        <v>#REF!</v>
      </c>
      <c r="AE105" t="e">
        <f>#REF!</f>
        <v>#REF!</v>
      </c>
      <c r="AF105" t="e">
        <f>#REF!</f>
        <v>#REF!</v>
      </c>
      <c r="AG105" t="e">
        <f>#REF!</f>
        <v>#REF!</v>
      </c>
      <c r="AH105" t="e">
        <f>#REF!</f>
        <v>#REF!</v>
      </c>
      <c r="AI105" t="e">
        <f>#REF!</f>
        <v>#REF!</v>
      </c>
      <c r="AJ105" t="e">
        <f>#REF!</f>
        <v>#REF!</v>
      </c>
      <c r="AK105" t="e">
        <f>#REF!</f>
        <v>#REF!</v>
      </c>
      <c r="AL105" t="e">
        <f>#REF!</f>
        <v>#REF!</v>
      </c>
      <c r="AM105" t="e">
        <f>#REF!</f>
        <v>#REF!</v>
      </c>
    </row>
    <row r="106" spans="30:39" x14ac:dyDescent="0.75">
      <c r="AD106" t="e">
        <f>#REF!</f>
        <v>#REF!</v>
      </c>
      <c r="AE106" t="e">
        <f>#REF!</f>
        <v>#REF!</v>
      </c>
      <c r="AF106" t="e">
        <f>#REF!</f>
        <v>#REF!</v>
      </c>
      <c r="AG106" t="e">
        <f>#REF!</f>
        <v>#REF!</v>
      </c>
      <c r="AH106" t="e">
        <f>#REF!</f>
        <v>#REF!</v>
      </c>
      <c r="AI106" t="e">
        <f>#REF!</f>
        <v>#REF!</v>
      </c>
      <c r="AJ106" t="e">
        <f>#REF!</f>
        <v>#REF!</v>
      </c>
      <c r="AK106" t="e">
        <f>#REF!</f>
        <v>#REF!</v>
      </c>
      <c r="AL106" t="e">
        <f>#REF!</f>
        <v>#REF!</v>
      </c>
      <c r="AM106" t="e">
        <f>#REF!</f>
        <v>#REF!</v>
      </c>
    </row>
    <row r="107" spans="30:39" x14ac:dyDescent="0.75">
      <c r="AD107" t="e">
        <f>#REF!</f>
        <v>#REF!</v>
      </c>
      <c r="AE107" t="e">
        <f>#REF!</f>
        <v>#REF!</v>
      </c>
      <c r="AF107" t="e">
        <f>#REF!</f>
        <v>#REF!</v>
      </c>
      <c r="AG107" t="e">
        <f>#REF!</f>
        <v>#REF!</v>
      </c>
      <c r="AH107" t="e">
        <f>#REF!</f>
        <v>#REF!</v>
      </c>
      <c r="AI107" t="e">
        <f>#REF!</f>
        <v>#REF!</v>
      </c>
      <c r="AJ107" t="e">
        <f>#REF!</f>
        <v>#REF!</v>
      </c>
      <c r="AK107" t="e">
        <f>#REF!</f>
        <v>#REF!</v>
      </c>
      <c r="AL107" t="e">
        <f>#REF!</f>
        <v>#REF!</v>
      </c>
      <c r="AM107" t="e">
        <f>#REF!</f>
        <v>#REF!</v>
      </c>
    </row>
    <row r="108" spans="30:39" x14ac:dyDescent="0.75">
      <c r="AD108" t="e">
        <f>#REF!</f>
        <v>#REF!</v>
      </c>
      <c r="AE108" t="e">
        <f>#REF!</f>
        <v>#REF!</v>
      </c>
      <c r="AF108" t="e">
        <f>#REF!</f>
        <v>#REF!</v>
      </c>
      <c r="AG108" t="e">
        <f>#REF!</f>
        <v>#REF!</v>
      </c>
      <c r="AH108" t="e">
        <f>#REF!</f>
        <v>#REF!</v>
      </c>
      <c r="AI108" t="e">
        <f>#REF!</f>
        <v>#REF!</v>
      </c>
      <c r="AJ108" t="e">
        <f>#REF!</f>
        <v>#REF!</v>
      </c>
      <c r="AK108" t="e">
        <f>#REF!</f>
        <v>#REF!</v>
      </c>
      <c r="AL108" t="e">
        <f>#REF!</f>
        <v>#REF!</v>
      </c>
      <c r="AM108" t="e">
        <f>#REF!</f>
        <v>#REF!</v>
      </c>
    </row>
    <row r="109" spans="30:39" x14ac:dyDescent="0.75">
      <c r="AD109" t="e">
        <f>#REF!</f>
        <v>#REF!</v>
      </c>
      <c r="AE109" t="e">
        <f>#REF!</f>
        <v>#REF!</v>
      </c>
      <c r="AF109" t="e">
        <f>#REF!</f>
        <v>#REF!</v>
      </c>
      <c r="AG109" t="e">
        <f>#REF!</f>
        <v>#REF!</v>
      </c>
      <c r="AH109" t="e">
        <f>#REF!</f>
        <v>#REF!</v>
      </c>
      <c r="AI109" t="e">
        <f>#REF!</f>
        <v>#REF!</v>
      </c>
      <c r="AJ109" t="e">
        <f>#REF!</f>
        <v>#REF!</v>
      </c>
      <c r="AK109" t="e">
        <f>#REF!</f>
        <v>#REF!</v>
      </c>
      <c r="AL109" t="e">
        <f>#REF!</f>
        <v>#REF!</v>
      </c>
      <c r="AM109" t="e">
        <f>#REF!</f>
        <v>#REF!</v>
      </c>
    </row>
    <row r="110" spans="30:39" x14ac:dyDescent="0.75">
      <c r="AD110" t="e">
        <f>#REF!</f>
        <v>#REF!</v>
      </c>
      <c r="AE110" t="e">
        <f>#REF!</f>
        <v>#REF!</v>
      </c>
      <c r="AF110" t="e">
        <f>#REF!</f>
        <v>#REF!</v>
      </c>
      <c r="AG110" t="e">
        <f>#REF!</f>
        <v>#REF!</v>
      </c>
      <c r="AH110" t="e">
        <f>#REF!</f>
        <v>#REF!</v>
      </c>
      <c r="AI110" t="e">
        <f>#REF!</f>
        <v>#REF!</v>
      </c>
      <c r="AJ110" t="e">
        <f>#REF!</f>
        <v>#REF!</v>
      </c>
      <c r="AK110" t="e">
        <f>#REF!</f>
        <v>#REF!</v>
      </c>
      <c r="AL110" t="e">
        <f>#REF!</f>
        <v>#REF!</v>
      </c>
      <c r="AM110" t="e">
        <f>#REF!</f>
        <v>#REF!</v>
      </c>
    </row>
    <row r="111" spans="30:39" x14ac:dyDescent="0.75">
      <c r="AD111" t="e">
        <f>#REF!</f>
        <v>#REF!</v>
      </c>
      <c r="AE111" t="e">
        <f>#REF!</f>
        <v>#REF!</v>
      </c>
      <c r="AF111" t="e">
        <f>#REF!</f>
        <v>#REF!</v>
      </c>
      <c r="AG111" t="e">
        <f>#REF!</f>
        <v>#REF!</v>
      </c>
      <c r="AH111" t="e">
        <f>#REF!</f>
        <v>#REF!</v>
      </c>
      <c r="AI111" t="e">
        <f>#REF!</f>
        <v>#REF!</v>
      </c>
      <c r="AJ111" t="e">
        <f>#REF!</f>
        <v>#REF!</v>
      </c>
      <c r="AK111" t="e">
        <f>#REF!</f>
        <v>#REF!</v>
      </c>
      <c r="AL111" t="e">
        <f>#REF!</f>
        <v>#REF!</v>
      </c>
      <c r="AM111" t="e">
        <f>#REF!</f>
        <v>#REF!</v>
      </c>
    </row>
    <row r="112" spans="30:39" x14ac:dyDescent="0.75">
      <c r="AD112" t="e">
        <f>#REF!</f>
        <v>#REF!</v>
      </c>
      <c r="AE112" t="e">
        <f>#REF!</f>
        <v>#REF!</v>
      </c>
      <c r="AF112" t="e">
        <f>#REF!</f>
        <v>#REF!</v>
      </c>
      <c r="AG112" t="e">
        <f>#REF!</f>
        <v>#REF!</v>
      </c>
      <c r="AH112" t="e">
        <f>#REF!</f>
        <v>#REF!</v>
      </c>
      <c r="AI112" t="e">
        <f>#REF!</f>
        <v>#REF!</v>
      </c>
      <c r="AJ112" t="e">
        <f>#REF!</f>
        <v>#REF!</v>
      </c>
      <c r="AK112" t="e">
        <f>#REF!</f>
        <v>#REF!</v>
      </c>
      <c r="AL112" t="e">
        <f>#REF!</f>
        <v>#REF!</v>
      </c>
      <c r="AM112" t="e">
        <f>#REF!</f>
        <v>#REF!</v>
      </c>
    </row>
    <row r="113" spans="30:39" x14ac:dyDescent="0.75">
      <c r="AD113" t="e">
        <f>#REF!</f>
        <v>#REF!</v>
      </c>
      <c r="AE113" t="e">
        <f>#REF!</f>
        <v>#REF!</v>
      </c>
      <c r="AF113" t="e">
        <f>#REF!</f>
        <v>#REF!</v>
      </c>
      <c r="AG113" t="e">
        <f>#REF!</f>
        <v>#REF!</v>
      </c>
      <c r="AH113" t="e">
        <f>#REF!</f>
        <v>#REF!</v>
      </c>
      <c r="AI113" t="e">
        <f>#REF!</f>
        <v>#REF!</v>
      </c>
      <c r="AJ113" t="e">
        <f>#REF!</f>
        <v>#REF!</v>
      </c>
      <c r="AK113" t="e">
        <f>#REF!</f>
        <v>#REF!</v>
      </c>
      <c r="AL113" t="e">
        <f>#REF!</f>
        <v>#REF!</v>
      </c>
      <c r="AM113" t="e">
        <f>#REF!</f>
        <v>#REF!</v>
      </c>
    </row>
    <row r="114" spans="30:39" x14ac:dyDescent="0.75">
      <c r="AD114" t="e">
        <f>#REF!</f>
        <v>#REF!</v>
      </c>
      <c r="AE114" t="e">
        <f>#REF!</f>
        <v>#REF!</v>
      </c>
      <c r="AF114" t="e">
        <f>#REF!</f>
        <v>#REF!</v>
      </c>
      <c r="AG114" t="e">
        <f>#REF!</f>
        <v>#REF!</v>
      </c>
      <c r="AH114" t="e">
        <f>#REF!</f>
        <v>#REF!</v>
      </c>
      <c r="AI114" t="e">
        <f>#REF!</f>
        <v>#REF!</v>
      </c>
      <c r="AJ114" t="e">
        <f>#REF!</f>
        <v>#REF!</v>
      </c>
      <c r="AK114" t="e">
        <f>#REF!</f>
        <v>#REF!</v>
      </c>
      <c r="AL114" t="e">
        <f>#REF!</f>
        <v>#REF!</v>
      </c>
      <c r="AM114" t="e">
        <f>#REF!</f>
        <v>#REF!</v>
      </c>
    </row>
    <row r="115" spans="30:39" x14ac:dyDescent="0.75">
      <c r="AD115" t="e">
        <f>#REF!</f>
        <v>#REF!</v>
      </c>
      <c r="AE115" t="e">
        <f>#REF!</f>
        <v>#REF!</v>
      </c>
      <c r="AF115" t="e">
        <f>#REF!</f>
        <v>#REF!</v>
      </c>
      <c r="AG115" t="e">
        <f>#REF!</f>
        <v>#REF!</v>
      </c>
      <c r="AH115" t="e">
        <f>#REF!</f>
        <v>#REF!</v>
      </c>
      <c r="AI115" t="e">
        <f>#REF!</f>
        <v>#REF!</v>
      </c>
      <c r="AJ115" t="e">
        <f>#REF!</f>
        <v>#REF!</v>
      </c>
      <c r="AK115" t="e">
        <f>#REF!</f>
        <v>#REF!</v>
      </c>
      <c r="AL115" t="e">
        <f>#REF!</f>
        <v>#REF!</v>
      </c>
      <c r="AM115" t="e">
        <f>#REF!</f>
        <v>#REF!</v>
      </c>
    </row>
    <row r="116" spans="30:39" x14ac:dyDescent="0.75">
      <c r="AD116" t="e">
        <f>#REF!</f>
        <v>#REF!</v>
      </c>
      <c r="AE116" t="e">
        <f>#REF!</f>
        <v>#REF!</v>
      </c>
      <c r="AF116" t="e">
        <f>#REF!</f>
        <v>#REF!</v>
      </c>
      <c r="AG116" t="e">
        <f>#REF!</f>
        <v>#REF!</v>
      </c>
      <c r="AH116" t="e">
        <f>#REF!</f>
        <v>#REF!</v>
      </c>
      <c r="AI116" t="e">
        <f>#REF!</f>
        <v>#REF!</v>
      </c>
      <c r="AJ116" t="e">
        <f>#REF!</f>
        <v>#REF!</v>
      </c>
      <c r="AK116" t="e">
        <f>#REF!</f>
        <v>#REF!</v>
      </c>
      <c r="AL116" t="e">
        <f>#REF!</f>
        <v>#REF!</v>
      </c>
      <c r="AM116" t="e">
        <f>#REF!</f>
        <v>#REF!</v>
      </c>
    </row>
    <row r="117" spans="30:39" x14ac:dyDescent="0.75">
      <c r="AD117" t="e">
        <f>#REF!</f>
        <v>#REF!</v>
      </c>
      <c r="AE117" t="e">
        <f>#REF!</f>
        <v>#REF!</v>
      </c>
      <c r="AF117" t="e">
        <f>#REF!</f>
        <v>#REF!</v>
      </c>
      <c r="AG117" t="e">
        <f>#REF!</f>
        <v>#REF!</v>
      </c>
      <c r="AH117" t="e">
        <f>#REF!</f>
        <v>#REF!</v>
      </c>
      <c r="AI117" t="e">
        <f>#REF!</f>
        <v>#REF!</v>
      </c>
      <c r="AJ117" t="e">
        <f>#REF!</f>
        <v>#REF!</v>
      </c>
      <c r="AK117" t="e">
        <f>#REF!</f>
        <v>#REF!</v>
      </c>
      <c r="AL117" t="e">
        <f>#REF!</f>
        <v>#REF!</v>
      </c>
      <c r="AM117" t="e">
        <f>#REF!</f>
        <v>#REF!</v>
      </c>
    </row>
    <row r="118" spans="30:39" x14ac:dyDescent="0.75">
      <c r="AD118" t="e">
        <f>#REF!</f>
        <v>#REF!</v>
      </c>
      <c r="AE118" t="e">
        <f>#REF!</f>
        <v>#REF!</v>
      </c>
      <c r="AF118" t="e">
        <f>#REF!</f>
        <v>#REF!</v>
      </c>
      <c r="AG118" t="e">
        <f>#REF!</f>
        <v>#REF!</v>
      </c>
      <c r="AH118" t="e">
        <f>#REF!</f>
        <v>#REF!</v>
      </c>
      <c r="AI118" t="e">
        <f>#REF!</f>
        <v>#REF!</v>
      </c>
      <c r="AJ118" t="e">
        <f>#REF!</f>
        <v>#REF!</v>
      </c>
      <c r="AK118" t="e">
        <f>#REF!</f>
        <v>#REF!</v>
      </c>
      <c r="AL118" t="e">
        <f>#REF!</f>
        <v>#REF!</v>
      </c>
      <c r="AM118" t="e">
        <f>#REF!</f>
        <v>#REF!</v>
      </c>
    </row>
    <row r="119" spans="30:39" x14ac:dyDescent="0.75">
      <c r="AD119" t="e">
        <f>#REF!</f>
        <v>#REF!</v>
      </c>
      <c r="AE119" t="e">
        <f>#REF!</f>
        <v>#REF!</v>
      </c>
      <c r="AF119" t="e">
        <f>#REF!</f>
        <v>#REF!</v>
      </c>
      <c r="AG119" t="e">
        <f>#REF!</f>
        <v>#REF!</v>
      </c>
      <c r="AH119" t="e">
        <f>#REF!</f>
        <v>#REF!</v>
      </c>
      <c r="AI119" t="e">
        <f>#REF!</f>
        <v>#REF!</v>
      </c>
      <c r="AJ119" t="e">
        <f>#REF!</f>
        <v>#REF!</v>
      </c>
      <c r="AK119" t="e">
        <f>#REF!</f>
        <v>#REF!</v>
      </c>
      <c r="AL119" t="e">
        <f>#REF!</f>
        <v>#REF!</v>
      </c>
      <c r="AM119" t="e">
        <f>#REF!</f>
        <v>#REF!</v>
      </c>
    </row>
    <row r="120" spans="30:39" x14ac:dyDescent="0.75">
      <c r="AD120" t="e">
        <f>#REF!</f>
        <v>#REF!</v>
      </c>
      <c r="AE120" t="e">
        <f>#REF!</f>
        <v>#REF!</v>
      </c>
      <c r="AF120" t="e">
        <f>#REF!</f>
        <v>#REF!</v>
      </c>
      <c r="AG120" t="e">
        <f>#REF!</f>
        <v>#REF!</v>
      </c>
      <c r="AH120" t="e">
        <f>#REF!</f>
        <v>#REF!</v>
      </c>
      <c r="AI120" t="e">
        <f>#REF!</f>
        <v>#REF!</v>
      </c>
      <c r="AJ120" t="e">
        <f>#REF!</f>
        <v>#REF!</v>
      </c>
      <c r="AK120" t="e">
        <f>#REF!</f>
        <v>#REF!</v>
      </c>
      <c r="AL120" t="e">
        <f>#REF!</f>
        <v>#REF!</v>
      </c>
      <c r="AM120" t="e">
        <f>#REF!</f>
        <v>#REF!</v>
      </c>
    </row>
    <row r="121" spans="30:39" x14ac:dyDescent="0.75">
      <c r="AD121" t="e">
        <f>#REF!</f>
        <v>#REF!</v>
      </c>
      <c r="AE121" t="e">
        <f>#REF!</f>
        <v>#REF!</v>
      </c>
      <c r="AF121" t="e">
        <f>#REF!</f>
        <v>#REF!</v>
      </c>
      <c r="AG121" t="e">
        <f>#REF!</f>
        <v>#REF!</v>
      </c>
      <c r="AH121" t="e">
        <f>#REF!</f>
        <v>#REF!</v>
      </c>
      <c r="AI121" t="e">
        <f>#REF!</f>
        <v>#REF!</v>
      </c>
      <c r="AJ121" t="e">
        <f>#REF!</f>
        <v>#REF!</v>
      </c>
      <c r="AK121" t="e">
        <f>#REF!</f>
        <v>#REF!</v>
      </c>
      <c r="AL121" t="e">
        <f>#REF!</f>
        <v>#REF!</v>
      </c>
      <c r="AM121" t="e">
        <f>#REF!</f>
        <v>#REF!</v>
      </c>
    </row>
    <row r="122" spans="30:39" x14ac:dyDescent="0.75">
      <c r="AD122" t="e">
        <f>#REF!</f>
        <v>#REF!</v>
      </c>
      <c r="AE122" t="e">
        <f>#REF!</f>
        <v>#REF!</v>
      </c>
      <c r="AF122" t="e">
        <f>#REF!</f>
        <v>#REF!</v>
      </c>
      <c r="AG122" t="e">
        <f>#REF!</f>
        <v>#REF!</v>
      </c>
      <c r="AH122" t="e">
        <f>#REF!</f>
        <v>#REF!</v>
      </c>
      <c r="AI122" t="e">
        <f>#REF!</f>
        <v>#REF!</v>
      </c>
      <c r="AJ122" t="e">
        <f>#REF!</f>
        <v>#REF!</v>
      </c>
      <c r="AK122" t="e">
        <f>#REF!</f>
        <v>#REF!</v>
      </c>
      <c r="AL122" t="e">
        <f>#REF!</f>
        <v>#REF!</v>
      </c>
      <c r="AM122" t="e">
        <f>#REF!</f>
        <v>#REF!</v>
      </c>
    </row>
    <row r="123" spans="30:39" x14ac:dyDescent="0.75">
      <c r="AD123" t="e">
        <f>#REF!</f>
        <v>#REF!</v>
      </c>
      <c r="AE123" t="e">
        <f>#REF!</f>
        <v>#REF!</v>
      </c>
      <c r="AF123" t="e">
        <f>#REF!</f>
        <v>#REF!</v>
      </c>
      <c r="AG123" t="e">
        <f>#REF!</f>
        <v>#REF!</v>
      </c>
      <c r="AH123" t="e">
        <f>#REF!</f>
        <v>#REF!</v>
      </c>
      <c r="AI123" t="e">
        <f>#REF!</f>
        <v>#REF!</v>
      </c>
      <c r="AJ123" t="e">
        <f>#REF!</f>
        <v>#REF!</v>
      </c>
      <c r="AK123" t="e">
        <f>#REF!</f>
        <v>#REF!</v>
      </c>
      <c r="AL123" t="e">
        <f>#REF!</f>
        <v>#REF!</v>
      </c>
      <c r="AM123" t="e">
        <f>#REF!</f>
        <v>#REF!</v>
      </c>
    </row>
    <row r="124" spans="30:39" x14ac:dyDescent="0.75">
      <c r="AD124" t="e">
        <f>#REF!</f>
        <v>#REF!</v>
      </c>
      <c r="AE124" t="e">
        <f>#REF!</f>
        <v>#REF!</v>
      </c>
      <c r="AF124" t="e">
        <f>#REF!</f>
        <v>#REF!</v>
      </c>
      <c r="AG124" t="e">
        <f>#REF!</f>
        <v>#REF!</v>
      </c>
      <c r="AH124" t="e">
        <f>#REF!</f>
        <v>#REF!</v>
      </c>
      <c r="AI124" t="e">
        <f>#REF!</f>
        <v>#REF!</v>
      </c>
      <c r="AJ124" t="e">
        <f>#REF!</f>
        <v>#REF!</v>
      </c>
      <c r="AK124" t="e">
        <f>#REF!</f>
        <v>#REF!</v>
      </c>
      <c r="AL124" t="e">
        <f>#REF!</f>
        <v>#REF!</v>
      </c>
      <c r="AM124" t="e">
        <f>#REF!</f>
        <v>#REF!</v>
      </c>
    </row>
    <row r="125" spans="30:39" x14ac:dyDescent="0.75">
      <c r="AD125" t="e">
        <f>#REF!</f>
        <v>#REF!</v>
      </c>
      <c r="AE125" t="e">
        <f>#REF!</f>
        <v>#REF!</v>
      </c>
      <c r="AF125" t="e">
        <f>#REF!</f>
        <v>#REF!</v>
      </c>
      <c r="AG125" t="e">
        <f>#REF!</f>
        <v>#REF!</v>
      </c>
      <c r="AH125" t="e">
        <f>#REF!</f>
        <v>#REF!</v>
      </c>
      <c r="AI125" t="e">
        <f>#REF!</f>
        <v>#REF!</v>
      </c>
      <c r="AJ125" t="e">
        <f>#REF!</f>
        <v>#REF!</v>
      </c>
      <c r="AK125" t="e">
        <f>#REF!</f>
        <v>#REF!</v>
      </c>
      <c r="AL125" t="e">
        <f>#REF!</f>
        <v>#REF!</v>
      </c>
      <c r="AM125" t="e">
        <f>#REF!</f>
        <v>#REF!</v>
      </c>
    </row>
    <row r="126" spans="30:39" x14ac:dyDescent="0.75">
      <c r="AD126" t="e">
        <f>#REF!</f>
        <v>#REF!</v>
      </c>
      <c r="AE126" t="e">
        <f>#REF!</f>
        <v>#REF!</v>
      </c>
      <c r="AF126" t="e">
        <f>#REF!</f>
        <v>#REF!</v>
      </c>
      <c r="AG126" t="e">
        <f>#REF!</f>
        <v>#REF!</v>
      </c>
      <c r="AH126" t="e">
        <f>#REF!</f>
        <v>#REF!</v>
      </c>
      <c r="AI126" t="e">
        <f>#REF!</f>
        <v>#REF!</v>
      </c>
      <c r="AJ126" t="e">
        <f>#REF!</f>
        <v>#REF!</v>
      </c>
      <c r="AK126" t="e">
        <f>#REF!</f>
        <v>#REF!</v>
      </c>
      <c r="AL126" t="e">
        <f>#REF!</f>
        <v>#REF!</v>
      </c>
      <c r="AM126" t="e">
        <f>#REF!</f>
        <v>#REF!</v>
      </c>
    </row>
    <row r="127" spans="30:39" x14ac:dyDescent="0.75">
      <c r="AD127" t="e">
        <f>#REF!</f>
        <v>#REF!</v>
      </c>
      <c r="AE127" t="e">
        <f>#REF!</f>
        <v>#REF!</v>
      </c>
      <c r="AF127" t="e">
        <f>#REF!</f>
        <v>#REF!</v>
      </c>
      <c r="AG127" t="e">
        <f>#REF!</f>
        <v>#REF!</v>
      </c>
      <c r="AH127" t="e">
        <f>#REF!</f>
        <v>#REF!</v>
      </c>
      <c r="AI127" t="e">
        <f>#REF!</f>
        <v>#REF!</v>
      </c>
      <c r="AJ127" t="e">
        <f>#REF!</f>
        <v>#REF!</v>
      </c>
      <c r="AK127" t="e">
        <f>#REF!</f>
        <v>#REF!</v>
      </c>
      <c r="AL127" t="e">
        <f>#REF!</f>
        <v>#REF!</v>
      </c>
      <c r="AM127" t="e">
        <f>#REF!</f>
        <v>#REF!</v>
      </c>
    </row>
    <row r="128" spans="30:39" x14ac:dyDescent="0.75">
      <c r="AD128" t="e">
        <f>#REF!</f>
        <v>#REF!</v>
      </c>
      <c r="AE128" t="e">
        <f>#REF!</f>
        <v>#REF!</v>
      </c>
      <c r="AF128" t="e">
        <f>#REF!</f>
        <v>#REF!</v>
      </c>
      <c r="AG128" t="e">
        <f>#REF!</f>
        <v>#REF!</v>
      </c>
      <c r="AH128" t="e">
        <f>#REF!</f>
        <v>#REF!</v>
      </c>
      <c r="AI128" t="e">
        <f>#REF!</f>
        <v>#REF!</v>
      </c>
      <c r="AJ128" t="e">
        <f>#REF!</f>
        <v>#REF!</v>
      </c>
      <c r="AK128" t="e">
        <f>#REF!</f>
        <v>#REF!</v>
      </c>
      <c r="AL128" t="e">
        <f>#REF!</f>
        <v>#REF!</v>
      </c>
      <c r="AM128" t="e">
        <f>#REF!</f>
        <v>#REF!</v>
      </c>
    </row>
    <row r="129" spans="30:39" x14ac:dyDescent="0.75">
      <c r="AD129" t="e">
        <f>#REF!</f>
        <v>#REF!</v>
      </c>
      <c r="AE129" t="e">
        <f>#REF!</f>
        <v>#REF!</v>
      </c>
      <c r="AF129" t="e">
        <f>#REF!</f>
        <v>#REF!</v>
      </c>
      <c r="AG129" t="e">
        <f>#REF!</f>
        <v>#REF!</v>
      </c>
      <c r="AH129" t="e">
        <f>#REF!</f>
        <v>#REF!</v>
      </c>
      <c r="AI129" t="e">
        <f>#REF!</f>
        <v>#REF!</v>
      </c>
      <c r="AJ129" t="e">
        <f>#REF!</f>
        <v>#REF!</v>
      </c>
      <c r="AK129" t="e">
        <f>#REF!</f>
        <v>#REF!</v>
      </c>
      <c r="AL129" t="e">
        <f>#REF!</f>
        <v>#REF!</v>
      </c>
      <c r="AM129" t="e">
        <f>#REF!</f>
        <v>#REF!</v>
      </c>
    </row>
    <row r="130" spans="30:39" x14ac:dyDescent="0.75">
      <c r="AD130" t="e">
        <f>#REF!</f>
        <v>#REF!</v>
      </c>
      <c r="AE130" t="e">
        <f>#REF!</f>
        <v>#REF!</v>
      </c>
      <c r="AF130" t="e">
        <f>#REF!</f>
        <v>#REF!</v>
      </c>
      <c r="AG130" t="e">
        <f>#REF!</f>
        <v>#REF!</v>
      </c>
      <c r="AH130" t="e">
        <f>#REF!</f>
        <v>#REF!</v>
      </c>
      <c r="AI130" t="e">
        <f>#REF!</f>
        <v>#REF!</v>
      </c>
      <c r="AJ130" t="e">
        <f>#REF!</f>
        <v>#REF!</v>
      </c>
      <c r="AK130" t="e">
        <f>#REF!</f>
        <v>#REF!</v>
      </c>
      <c r="AL130" t="e">
        <f>#REF!</f>
        <v>#REF!</v>
      </c>
      <c r="AM130" t="e">
        <f>#REF!</f>
        <v>#REF!</v>
      </c>
    </row>
    <row r="131" spans="30:39" x14ac:dyDescent="0.75">
      <c r="AD131" t="e">
        <f>#REF!</f>
        <v>#REF!</v>
      </c>
      <c r="AE131" t="e">
        <f>#REF!</f>
        <v>#REF!</v>
      </c>
      <c r="AF131" t="e">
        <f>#REF!</f>
        <v>#REF!</v>
      </c>
      <c r="AG131" t="e">
        <f>#REF!</f>
        <v>#REF!</v>
      </c>
      <c r="AH131" t="e">
        <f>#REF!</f>
        <v>#REF!</v>
      </c>
      <c r="AI131" t="e">
        <f>#REF!</f>
        <v>#REF!</v>
      </c>
      <c r="AJ131" t="e">
        <f>#REF!</f>
        <v>#REF!</v>
      </c>
      <c r="AK131" t="e">
        <f>#REF!</f>
        <v>#REF!</v>
      </c>
      <c r="AL131" t="e">
        <f>#REF!</f>
        <v>#REF!</v>
      </c>
      <c r="AM131" t="e">
        <f>#REF!</f>
        <v>#REF!</v>
      </c>
    </row>
    <row r="132" spans="30:39" x14ac:dyDescent="0.75">
      <c r="AD132" t="e">
        <f>#REF!</f>
        <v>#REF!</v>
      </c>
      <c r="AE132" t="e">
        <f>#REF!</f>
        <v>#REF!</v>
      </c>
      <c r="AF132" t="e">
        <f>#REF!</f>
        <v>#REF!</v>
      </c>
      <c r="AG132" t="e">
        <f>#REF!</f>
        <v>#REF!</v>
      </c>
      <c r="AH132" t="e">
        <f>#REF!</f>
        <v>#REF!</v>
      </c>
      <c r="AI132" t="e">
        <f>#REF!</f>
        <v>#REF!</v>
      </c>
      <c r="AJ132" t="e">
        <f>#REF!</f>
        <v>#REF!</v>
      </c>
      <c r="AK132" t="e">
        <f>#REF!</f>
        <v>#REF!</v>
      </c>
      <c r="AL132" t="e">
        <f>#REF!</f>
        <v>#REF!</v>
      </c>
      <c r="AM132" t="e">
        <f>#REF!</f>
        <v>#REF!</v>
      </c>
    </row>
    <row r="133" spans="30:39" x14ac:dyDescent="0.75">
      <c r="AD133" t="e">
        <f>#REF!</f>
        <v>#REF!</v>
      </c>
      <c r="AE133" t="e">
        <f>#REF!</f>
        <v>#REF!</v>
      </c>
      <c r="AF133" t="e">
        <f>#REF!</f>
        <v>#REF!</v>
      </c>
      <c r="AG133" t="e">
        <f>#REF!</f>
        <v>#REF!</v>
      </c>
      <c r="AH133" t="e">
        <f>#REF!</f>
        <v>#REF!</v>
      </c>
      <c r="AI133" t="e">
        <f>#REF!</f>
        <v>#REF!</v>
      </c>
      <c r="AJ133" t="e">
        <f>#REF!</f>
        <v>#REF!</v>
      </c>
      <c r="AK133" t="e">
        <f>#REF!</f>
        <v>#REF!</v>
      </c>
      <c r="AL133" t="e">
        <f>#REF!</f>
        <v>#REF!</v>
      </c>
      <c r="AM133" t="e">
        <f>#REF!</f>
        <v>#REF!</v>
      </c>
    </row>
    <row r="134" spans="30:39" x14ac:dyDescent="0.75">
      <c r="AD134" t="e">
        <f>#REF!</f>
        <v>#REF!</v>
      </c>
      <c r="AE134" t="e">
        <f>#REF!</f>
        <v>#REF!</v>
      </c>
      <c r="AF134" t="e">
        <f>#REF!</f>
        <v>#REF!</v>
      </c>
      <c r="AG134" t="e">
        <f>#REF!</f>
        <v>#REF!</v>
      </c>
      <c r="AH134" t="e">
        <f>#REF!</f>
        <v>#REF!</v>
      </c>
      <c r="AI134" t="e">
        <f>#REF!</f>
        <v>#REF!</v>
      </c>
      <c r="AJ134" t="e">
        <f>#REF!</f>
        <v>#REF!</v>
      </c>
      <c r="AK134" t="e">
        <f>#REF!</f>
        <v>#REF!</v>
      </c>
      <c r="AL134" t="e">
        <f>#REF!</f>
        <v>#REF!</v>
      </c>
      <c r="AM134" t="e">
        <f>#REF!</f>
        <v>#REF!</v>
      </c>
    </row>
    <row r="135" spans="30:39" x14ac:dyDescent="0.75">
      <c r="AD135" t="e">
        <f>#REF!</f>
        <v>#REF!</v>
      </c>
      <c r="AE135" t="e">
        <f>#REF!</f>
        <v>#REF!</v>
      </c>
      <c r="AF135" t="e">
        <f>#REF!</f>
        <v>#REF!</v>
      </c>
      <c r="AG135" t="e">
        <f>#REF!</f>
        <v>#REF!</v>
      </c>
      <c r="AH135" t="e">
        <f>#REF!</f>
        <v>#REF!</v>
      </c>
      <c r="AI135" t="e">
        <f>#REF!</f>
        <v>#REF!</v>
      </c>
      <c r="AJ135" t="e">
        <f>#REF!</f>
        <v>#REF!</v>
      </c>
      <c r="AK135" t="e">
        <f>#REF!</f>
        <v>#REF!</v>
      </c>
      <c r="AL135" t="e">
        <f>#REF!</f>
        <v>#REF!</v>
      </c>
      <c r="AM135" t="e">
        <f>#REF!</f>
        <v>#REF!</v>
      </c>
    </row>
    <row r="136" spans="30:39" x14ac:dyDescent="0.75">
      <c r="AD136" t="e">
        <f>#REF!</f>
        <v>#REF!</v>
      </c>
      <c r="AE136" t="e">
        <f>#REF!</f>
        <v>#REF!</v>
      </c>
      <c r="AF136" t="e">
        <f>#REF!</f>
        <v>#REF!</v>
      </c>
      <c r="AG136" t="e">
        <f>#REF!</f>
        <v>#REF!</v>
      </c>
      <c r="AH136" t="e">
        <f>#REF!</f>
        <v>#REF!</v>
      </c>
      <c r="AI136" t="e">
        <f>#REF!</f>
        <v>#REF!</v>
      </c>
      <c r="AJ136" t="e">
        <f>#REF!</f>
        <v>#REF!</v>
      </c>
      <c r="AK136" t="e">
        <f>#REF!</f>
        <v>#REF!</v>
      </c>
      <c r="AL136" t="e">
        <f>#REF!</f>
        <v>#REF!</v>
      </c>
      <c r="AM136" t="e">
        <f>#REF!</f>
        <v>#REF!</v>
      </c>
    </row>
    <row r="137" spans="30:39" x14ac:dyDescent="0.75">
      <c r="AD137" t="e">
        <f>#REF!</f>
        <v>#REF!</v>
      </c>
      <c r="AE137" t="e">
        <f>#REF!</f>
        <v>#REF!</v>
      </c>
      <c r="AF137" t="e">
        <f>#REF!</f>
        <v>#REF!</v>
      </c>
      <c r="AG137" t="e">
        <f>#REF!</f>
        <v>#REF!</v>
      </c>
      <c r="AH137" t="e">
        <f>#REF!</f>
        <v>#REF!</v>
      </c>
      <c r="AI137" t="e">
        <f>#REF!</f>
        <v>#REF!</v>
      </c>
      <c r="AJ137" t="e">
        <f>#REF!</f>
        <v>#REF!</v>
      </c>
      <c r="AK137" t="e">
        <f>#REF!</f>
        <v>#REF!</v>
      </c>
      <c r="AL137" t="e">
        <f>#REF!</f>
        <v>#REF!</v>
      </c>
      <c r="AM137" t="e">
        <f>#REF!</f>
        <v>#REF!</v>
      </c>
    </row>
    <row r="138" spans="30:39" x14ac:dyDescent="0.75">
      <c r="AD138" t="e">
        <f>#REF!</f>
        <v>#REF!</v>
      </c>
      <c r="AE138" t="e">
        <f>#REF!</f>
        <v>#REF!</v>
      </c>
      <c r="AF138" t="e">
        <f>#REF!</f>
        <v>#REF!</v>
      </c>
      <c r="AG138" t="e">
        <f>#REF!</f>
        <v>#REF!</v>
      </c>
      <c r="AH138" t="e">
        <f>#REF!</f>
        <v>#REF!</v>
      </c>
      <c r="AI138" t="e">
        <f>#REF!</f>
        <v>#REF!</v>
      </c>
      <c r="AJ138" t="e">
        <f>#REF!</f>
        <v>#REF!</v>
      </c>
      <c r="AK138" t="e">
        <f>#REF!</f>
        <v>#REF!</v>
      </c>
      <c r="AL138" t="e">
        <f>#REF!</f>
        <v>#REF!</v>
      </c>
      <c r="AM138" t="e">
        <f>#REF!</f>
        <v>#REF!</v>
      </c>
    </row>
    <row r="139" spans="30:39" x14ac:dyDescent="0.75">
      <c r="AD139" t="e">
        <f>#REF!</f>
        <v>#REF!</v>
      </c>
      <c r="AE139" t="e">
        <f>#REF!</f>
        <v>#REF!</v>
      </c>
      <c r="AF139" t="e">
        <f>#REF!</f>
        <v>#REF!</v>
      </c>
      <c r="AG139" t="e">
        <f>#REF!</f>
        <v>#REF!</v>
      </c>
      <c r="AH139" t="e">
        <f>#REF!</f>
        <v>#REF!</v>
      </c>
      <c r="AI139" t="e">
        <f>#REF!</f>
        <v>#REF!</v>
      </c>
      <c r="AJ139" t="e">
        <f>#REF!</f>
        <v>#REF!</v>
      </c>
      <c r="AK139" t="e">
        <f>#REF!</f>
        <v>#REF!</v>
      </c>
      <c r="AL139" t="e">
        <f>#REF!</f>
        <v>#REF!</v>
      </c>
      <c r="AM139" t="e">
        <f>#REF!</f>
        <v>#REF!</v>
      </c>
    </row>
    <row r="140" spans="30:39" x14ac:dyDescent="0.75">
      <c r="AD140" t="e">
        <f>#REF!</f>
        <v>#REF!</v>
      </c>
      <c r="AE140" t="e">
        <f>#REF!</f>
        <v>#REF!</v>
      </c>
      <c r="AF140" t="e">
        <f>#REF!</f>
        <v>#REF!</v>
      </c>
      <c r="AG140" t="e">
        <f>#REF!</f>
        <v>#REF!</v>
      </c>
      <c r="AH140" t="e">
        <f>#REF!</f>
        <v>#REF!</v>
      </c>
      <c r="AI140" t="e">
        <f>#REF!</f>
        <v>#REF!</v>
      </c>
      <c r="AJ140" t="e">
        <f>#REF!</f>
        <v>#REF!</v>
      </c>
      <c r="AK140" t="e">
        <f>#REF!</f>
        <v>#REF!</v>
      </c>
      <c r="AL140" t="e">
        <f>#REF!</f>
        <v>#REF!</v>
      </c>
      <c r="AM140" t="e">
        <f>#REF!</f>
        <v>#REF!</v>
      </c>
    </row>
    <row r="141" spans="30:39" x14ac:dyDescent="0.75">
      <c r="AD141" t="e">
        <f>#REF!</f>
        <v>#REF!</v>
      </c>
      <c r="AE141" t="e">
        <f>#REF!</f>
        <v>#REF!</v>
      </c>
      <c r="AF141" t="e">
        <f>#REF!</f>
        <v>#REF!</v>
      </c>
      <c r="AG141" t="e">
        <f>#REF!</f>
        <v>#REF!</v>
      </c>
      <c r="AH141" t="e">
        <f>#REF!</f>
        <v>#REF!</v>
      </c>
      <c r="AI141" t="e">
        <f>#REF!</f>
        <v>#REF!</v>
      </c>
      <c r="AJ141" t="e">
        <f>#REF!</f>
        <v>#REF!</v>
      </c>
      <c r="AK141" t="e">
        <f>#REF!</f>
        <v>#REF!</v>
      </c>
      <c r="AL141" t="e">
        <f>#REF!</f>
        <v>#REF!</v>
      </c>
      <c r="AM141" t="e">
        <f>#REF!</f>
        <v>#REF!</v>
      </c>
    </row>
    <row r="142" spans="30:39" x14ac:dyDescent="0.75">
      <c r="AD142" t="e">
        <f>#REF!</f>
        <v>#REF!</v>
      </c>
      <c r="AE142" t="e">
        <f>#REF!</f>
        <v>#REF!</v>
      </c>
      <c r="AF142" t="e">
        <f>#REF!</f>
        <v>#REF!</v>
      </c>
      <c r="AG142" t="e">
        <f>#REF!</f>
        <v>#REF!</v>
      </c>
      <c r="AH142" t="e">
        <f>#REF!</f>
        <v>#REF!</v>
      </c>
      <c r="AI142" t="e">
        <f>#REF!</f>
        <v>#REF!</v>
      </c>
      <c r="AJ142" t="e">
        <f>#REF!</f>
        <v>#REF!</v>
      </c>
      <c r="AK142" t="e">
        <f>#REF!</f>
        <v>#REF!</v>
      </c>
      <c r="AL142" t="e">
        <f>#REF!</f>
        <v>#REF!</v>
      </c>
      <c r="AM142" t="e">
        <f>#REF!</f>
        <v>#REF!</v>
      </c>
    </row>
    <row r="143" spans="30:39" x14ac:dyDescent="0.75">
      <c r="AD143" t="e">
        <f>#REF!</f>
        <v>#REF!</v>
      </c>
      <c r="AE143" t="e">
        <f>#REF!</f>
        <v>#REF!</v>
      </c>
      <c r="AF143" t="e">
        <f>#REF!</f>
        <v>#REF!</v>
      </c>
      <c r="AG143" t="e">
        <f>#REF!</f>
        <v>#REF!</v>
      </c>
      <c r="AH143" t="e">
        <f>#REF!</f>
        <v>#REF!</v>
      </c>
      <c r="AI143" t="e">
        <f>#REF!</f>
        <v>#REF!</v>
      </c>
      <c r="AJ143" t="e">
        <f>#REF!</f>
        <v>#REF!</v>
      </c>
      <c r="AK143" t="e">
        <f>#REF!</f>
        <v>#REF!</v>
      </c>
      <c r="AL143" t="e">
        <f>#REF!</f>
        <v>#REF!</v>
      </c>
      <c r="AM143" t="e">
        <f>#REF!</f>
        <v>#REF!</v>
      </c>
    </row>
    <row r="144" spans="30:39" x14ac:dyDescent="0.75">
      <c r="AD144" t="e">
        <f>#REF!</f>
        <v>#REF!</v>
      </c>
      <c r="AE144" t="e">
        <f>#REF!</f>
        <v>#REF!</v>
      </c>
      <c r="AF144" t="e">
        <f>#REF!</f>
        <v>#REF!</v>
      </c>
      <c r="AG144" t="e">
        <f>#REF!</f>
        <v>#REF!</v>
      </c>
      <c r="AH144" t="e">
        <f>#REF!</f>
        <v>#REF!</v>
      </c>
      <c r="AI144" t="e">
        <f>#REF!</f>
        <v>#REF!</v>
      </c>
      <c r="AJ144" t="e">
        <f>#REF!</f>
        <v>#REF!</v>
      </c>
      <c r="AK144" t="e">
        <f>#REF!</f>
        <v>#REF!</v>
      </c>
      <c r="AL144" t="e">
        <f>#REF!</f>
        <v>#REF!</v>
      </c>
      <c r="AM144" t="e">
        <f>#REF!</f>
        <v>#REF!</v>
      </c>
    </row>
    <row r="145" spans="30:39" x14ac:dyDescent="0.75">
      <c r="AD145" t="e">
        <f>#REF!</f>
        <v>#REF!</v>
      </c>
      <c r="AE145" t="e">
        <f>#REF!</f>
        <v>#REF!</v>
      </c>
      <c r="AF145" t="e">
        <f>#REF!</f>
        <v>#REF!</v>
      </c>
      <c r="AG145" t="e">
        <f>#REF!</f>
        <v>#REF!</v>
      </c>
      <c r="AH145" t="e">
        <f>#REF!</f>
        <v>#REF!</v>
      </c>
      <c r="AI145" t="e">
        <f>#REF!</f>
        <v>#REF!</v>
      </c>
      <c r="AJ145" t="e">
        <f>#REF!</f>
        <v>#REF!</v>
      </c>
      <c r="AK145" t="e">
        <f>#REF!</f>
        <v>#REF!</v>
      </c>
      <c r="AL145" t="e">
        <f>#REF!</f>
        <v>#REF!</v>
      </c>
      <c r="AM145" t="e">
        <f>#REF!</f>
        <v>#REF!</v>
      </c>
    </row>
    <row r="146" spans="30:39" x14ac:dyDescent="0.75">
      <c r="AD146" t="e">
        <f>#REF!</f>
        <v>#REF!</v>
      </c>
      <c r="AE146" t="e">
        <f>#REF!</f>
        <v>#REF!</v>
      </c>
      <c r="AF146" t="e">
        <f>#REF!</f>
        <v>#REF!</v>
      </c>
      <c r="AG146" t="e">
        <f>#REF!</f>
        <v>#REF!</v>
      </c>
      <c r="AH146" t="e">
        <f>#REF!</f>
        <v>#REF!</v>
      </c>
      <c r="AI146" t="e">
        <f>#REF!</f>
        <v>#REF!</v>
      </c>
      <c r="AJ146" t="e">
        <f>#REF!</f>
        <v>#REF!</v>
      </c>
      <c r="AK146" t="e">
        <f>#REF!</f>
        <v>#REF!</v>
      </c>
      <c r="AL146" t="e">
        <f>#REF!</f>
        <v>#REF!</v>
      </c>
      <c r="AM146" t="e">
        <f>#REF!</f>
        <v>#REF!</v>
      </c>
    </row>
    <row r="147" spans="30:39" x14ac:dyDescent="0.75">
      <c r="AD147" t="e">
        <f>#REF!</f>
        <v>#REF!</v>
      </c>
      <c r="AE147" t="e">
        <f>#REF!</f>
        <v>#REF!</v>
      </c>
      <c r="AF147" t="e">
        <f>#REF!</f>
        <v>#REF!</v>
      </c>
      <c r="AG147" t="e">
        <f>#REF!</f>
        <v>#REF!</v>
      </c>
      <c r="AH147" t="e">
        <f>#REF!</f>
        <v>#REF!</v>
      </c>
      <c r="AI147" t="e">
        <f>#REF!</f>
        <v>#REF!</v>
      </c>
      <c r="AJ147" t="e">
        <f>#REF!</f>
        <v>#REF!</v>
      </c>
      <c r="AK147" t="e">
        <f>#REF!</f>
        <v>#REF!</v>
      </c>
      <c r="AL147" t="e">
        <f>#REF!</f>
        <v>#REF!</v>
      </c>
      <c r="AM147" t="e">
        <f>#REF!</f>
        <v>#REF!</v>
      </c>
    </row>
    <row r="148" spans="30:39" x14ac:dyDescent="0.75">
      <c r="AD148" t="e">
        <f>#REF!</f>
        <v>#REF!</v>
      </c>
      <c r="AE148" t="e">
        <f>#REF!</f>
        <v>#REF!</v>
      </c>
      <c r="AF148" t="e">
        <f>#REF!</f>
        <v>#REF!</v>
      </c>
      <c r="AG148" t="e">
        <f>#REF!</f>
        <v>#REF!</v>
      </c>
      <c r="AH148" t="e">
        <f>#REF!</f>
        <v>#REF!</v>
      </c>
      <c r="AI148" t="e">
        <f>#REF!</f>
        <v>#REF!</v>
      </c>
      <c r="AJ148" t="e">
        <f>#REF!</f>
        <v>#REF!</v>
      </c>
      <c r="AK148" t="e">
        <f>#REF!</f>
        <v>#REF!</v>
      </c>
      <c r="AL148" t="e">
        <f>#REF!</f>
        <v>#REF!</v>
      </c>
      <c r="AM148" t="e">
        <f>#REF!</f>
        <v>#REF!</v>
      </c>
    </row>
    <row r="149" spans="30:39" x14ac:dyDescent="0.75">
      <c r="AD149" t="e">
        <f>#REF!</f>
        <v>#REF!</v>
      </c>
      <c r="AE149" t="e">
        <f>#REF!</f>
        <v>#REF!</v>
      </c>
      <c r="AF149" t="e">
        <f>#REF!</f>
        <v>#REF!</v>
      </c>
      <c r="AG149" t="e">
        <f>#REF!</f>
        <v>#REF!</v>
      </c>
      <c r="AH149" t="e">
        <f>#REF!</f>
        <v>#REF!</v>
      </c>
      <c r="AI149" t="e">
        <f>#REF!</f>
        <v>#REF!</v>
      </c>
      <c r="AJ149" t="e">
        <f>#REF!</f>
        <v>#REF!</v>
      </c>
      <c r="AK149" t="e">
        <f>#REF!</f>
        <v>#REF!</v>
      </c>
      <c r="AL149" t="e">
        <f>#REF!</f>
        <v>#REF!</v>
      </c>
      <c r="AM149" t="e">
        <f>#REF!</f>
        <v>#REF!</v>
      </c>
    </row>
    <row r="150" spans="30:39" x14ac:dyDescent="0.75">
      <c r="AD150" t="e">
        <f>#REF!</f>
        <v>#REF!</v>
      </c>
      <c r="AE150" t="e">
        <f>#REF!</f>
        <v>#REF!</v>
      </c>
      <c r="AF150" t="e">
        <f>#REF!</f>
        <v>#REF!</v>
      </c>
      <c r="AG150" t="e">
        <f>#REF!</f>
        <v>#REF!</v>
      </c>
      <c r="AH150" t="e">
        <f>#REF!</f>
        <v>#REF!</v>
      </c>
      <c r="AI150" t="e">
        <f>#REF!</f>
        <v>#REF!</v>
      </c>
      <c r="AJ150" t="e">
        <f>#REF!</f>
        <v>#REF!</v>
      </c>
      <c r="AK150" t="e">
        <f>#REF!</f>
        <v>#REF!</v>
      </c>
      <c r="AL150" t="e">
        <f>#REF!</f>
        <v>#REF!</v>
      </c>
      <c r="AM150" t="e">
        <f>#REF!</f>
        <v>#REF!</v>
      </c>
    </row>
    <row r="151" spans="30:39" x14ac:dyDescent="0.75">
      <c r="AD151" t="e">
        <f>#REF!</f>
        <v>#REF!</v>
      </c>
      <c r="AE151" t="e">
        <f>#REF!</f>
        <v>#REF!</v>
      </c>
      <c r="AF151" t="e">
        <f>#REF!</f>
        <v>#REF!</v>
      </c>
      <c r="AG151" t="e">
        <f>#REF!</f>
        <v>#REF!</v>
      </c>
      <c r="AH151" t="e">
        <f>#REF!</f>
        <v>#REF!</v>
      </c>
      <c r="AI151" t="e">
        <f>#REF!</f>
        <v>#REF!</v>
      </c>
      <c r="AJ151" t="e">
        <f>#REF!</f>
        <v>#REF!</v>
      </c>
      <c r="AK151" t="e">
        <f>#REF!</f>
        <v>#REF!</v>
      </c>
      <c r="AL151" t="e">
        <f>#REF!</f>
        <v>#REF!</v>
      </c>
      <c r="AM151" t="e">
        <f>#REF!</f>
        <v>#REF!</v>
      </c>
    </row>
    <row r="152" spans="30:39" x14ac:dyDescent="0.75">
      <c r="AD152" t="e">
        <f>#REF!</f>
        <v>#REF!</v>
      </c>
      <c r="AE152" t="e">
        <f>#REF!</f>
        <v>#REF!</v>
      </c>
      <c r="AF152" t="e">
        <f>#REF!</f>
        <v>#REF!</v>
      </c>
      <c r="AG152" t="e">
        <f>#REF!</f>
        <v>#REF!</v>
      </c>
      <c r="AH152" t="e">
        <f>#REF!</f>
        <v>#REF!</v>
      </c>
      <c r="AI152" t="e">
        <f>#REF!</f>
        <v>#REF!</v>
      </c>
      <c r="AJ152" t="e">
        <f>#REF!</f>
        <v>#REF!</v>
      </c>
      <c r="AK152" t="e">
        <f>#REF!</f>
        <v>#REF!</v>
      </c>
      <c r="AL152" t="e">
        <f>#REF!</f>
        <v>#REF!</v>
      </c>
      <c r="AM152" t="e">
        <f>#REF!</f>
        <v>#REF!</v>
      </c>
    </row>
    <row r="153" spans="30:39" x14ac:dyDescent="0.75">
      <c r="AD153" t="e">
        <f>#REF!</f>
        <v>#REF!</v>
      </c>
      <c r="AE153" t="e">
        <f>#REF!</f>
        <v>#REF!</v>
      </c>
      <c r="AF153" t="e">
        <f>#REF!</f>
        <v>#REF!</v>
      </c>
      <c r="AG153" t="e">
        <f>#REF!</f>
        <v>#REF!</v>
      </c>
      <c r="AH153" t="e">
        <f>#REF!</f>
        <v>#REF!</v>
      </c>
      <c r="AI153" t="e">
        <f>#REF!</f>
        <v>#REF!</v>
      </c>
      <c r="AJ153" t="e">
        <f>#REF!</f>
        <v>#REF!</v>
      </c>
      <c r="AK153" t="e">
        <f>#REF!</f>
        <v>#REF!</v>
      </c>
      <c r="AL153" t="e">
        <f>#REF!</f>
        <v>#REF!</v>
      </c>
      <c r="AM153" t="e">
        <f>#REF!</f>
        <v>#REF!</v>
      </c>
    </row>
    <row r="154" spans="30:39" x14ac:dyDescent="0.75">
      <c r="AD154" t="e">
        <f>#REF!</f>
        <v>#REF!</v>
      </c>
      <c r="AE154" t="e">
        <f>#REF!</f>
        <v>#REF!</v>
      </c>
      <c r="AF154" t="e">
        <f>#REF!</f>
        <v>#REF!</v>
      </c>
      <c r="AG154" t="e">
        <f>#REF!</f>
        <v>#REF!</v>
      </c>
      <c r="AH154" t="e">
        <f>#REF!</f>
        <v>#REF!</v>
      </c>
      <c r="AI154" t="e">
        <f>#REF!</f>
        <v>#REF!</v>
      </c>
      <c r="AJ154" t="e">
        <f>#REF!</f>
        <v>#REF!</v>
      </c>
      <c r="AK154" t="e">
        <f>#REF!</f>
        <v>#REF!</v>
      </c>
      <c r="AL154" t="e">
        <f>#REF!</f>
        <v>#REF!</v>
      </c>
      <c r="AM154" t="e">
        <f>#REF!</f>
        <v>#REF!</v>
      </c>
    </row>
    <row r="155" spans="30:39" x14ac:dyDescent="0.75">
      <c r="AD155" t="e">
        <f>#REF!</f>
        <v>#REF!</v>
      </c>
      <c r="AE155" t="e">
        <f>#REF!</f>
        <v>#REF!</v>
      </c>
      <c r="AF155" t="e">
        <f>#REF!</f>
        <v>#REF!</v>
      </c>
      <c r="AG155" t="e">
        <f>#REF!</f>
        <v>#REF!</v>
      </c>
      <c r="AH155" t="e">
        <f>#REF!</f>
        <v>#REF!</v>
      </c>
      <c r="AI155" t="e">
        <f>#REF!</f>
        <v>#REF!</v>
      </c>
      <c r="AJ155" t="e">
        <f>#REF!</f>
        <v>#REF!</v>
      </c>
      <c r="AK155" t="e">
        <f>#REF!</f>
        <v>#REF!</v>
      </c>
      <c r="AL155" t="e">
        <f>#REF!</f>
        <v>#REF!</v>
      </c>
      <c r="AM155" t="e">
        <f>#REF!</f>
        <v>#REF!</v>
      </c>
    </row>
    <row r="156" spans="30:39" x14ac:dyDescent="0.75">
      <c r="AD156" t="e">
        <f>#REF!</f>
        <v>#REF!</v>
      </c>
      <c r="AE156" t="e">
        <f>#REF!</f>
        <v>#REF!</v>
      </c>
      <c r="AF156" t="e">
        <f>#REF!</f>
        <v>#REF!</v>
      </c>
      <c r="AG156" t="e">
        <f>#REF!</f>
        <v>#REF!</v>
      </c>
      <c r="AH156" t="e">
        <f>#REF!</f>
        <v>#REF!</v>
      </c>
      <c r="AI156" t="e">
        <f>#REF!</f>
        <v>#REF!</v>
      </c>
      <c r="AJ156" t="e">
        <f>#REF!</f>
        <v>#REF!</v>
      </c>
      <c r="AK156" t="e">
        <f>#REF!</f>
        <v>#REF!</v>
      </c>
      <c r="AL156" t="e">
        <f>#REF!</f>
        <v>#REF!</v>
      </c>
      <c r="AM156" t="e">
        <f>#REF!</f>
        <v>#REF!</v>
      </c>
    </row>
    <row r="157" spans="30:39" x14ac:dyDescent="0.75">
      <c r="AD157" t="e">
        <f>#REF!</f>
        <v>#REF!</v>
      </c>
      <c r="AE157" t="e">
        <f>#REF!</f>
        <v>#REF!</v>
      </c>
      <c r="AF157" t="e">
        <f>#REF!</f>
        <v>#REF!</v>
      </c>
      <c r="AG157" t="e">
        <f>#REF!</f>
        <v>#REF!</v>
      </c>
      <c r="AH157" t="e">
        <f>#REF!</f>
        <v>#REF!</v>
      </c>
      <c r="AI157" t="e">
        <f>#REF!</f>
        <v>#REF!</v>
      </c>
      <c r="AJ157" t="e">
        <f>#REF!</f>
        <v>#REF!</v>
      </c>
      <c r="AK157" t="e">
        <f>#REF!</f>
        <v>#REF!</v>
      </c>
      <c r="AL157" t="e">
        <f>#REF!</f>
        <v>#REF!</v>
      </c>
      <c r="AM157" t="e">
        <f>#REF!</f>
        <v>#REF!</v>
      </c>
    </row>
    <row r="158" spans="30:39" x14ac:dyDescent="0.75">
      <c r="AD158" t="e">
        <f>#REF!</f>
        <v>#REF!</v>
      </c>
      <c r="AE158" t="e">
        <f>#REF!</f>
        <v>#REF!</v>
      </c>
      <c r="AF158" t="e">
        <f>#REF!</f>
        <v>#REF!</v>
      </c>
      <c r="AG158" t="e">
        <f>#REF!</f>
        <v>#REF!</v>
      </c>
      <c r="AH158" t="e">
        <f>#REF!</f>
        <v>#REF!</v>
      </c>
      <c r="AI158" t="e">
        <f>#REF!</f>
        <v>#REF!</v>
      </c>
      <c r="AJ158" t="e">
        <f>#REF!</f>
        <v>#REF!</v>
      </c>
      <c r="AK158" t="e">
        <f>#REF!</f>
        <v>#REF!</v>
      </c>
      <c r="AL158" t="e">
        <f>#REF!</f>
        <v>#REF!</v>
      </c>
      <c r="AM158" t="e">
        <f>#REF!</f>
        <v>#REF!</v>
      </c>
    </row>
    <row r="159" spans="30:39" x14ac:dyDescent="0.75">
      <c r="AD159" t="e">
        <f>#REF!</f>
        <v>#REF!</v>
      </c>
      <c r="AE159" t="e">
        <f>#REF!</f>
        <v>#REF!</v>
      </c>
      <c r="AF159" t="e">
        <f>#REF!</f>
        <v>#REF!</v>
      </c>
      <c r="AG159" t="e">
        <f>#REF!</f>
        <v>#REF!</v>
      </c>
      <c r="AH159" t="e">
        <f>#REF!</f>
        <v>#REF!</v>
      </c>
      <c r="AI159" t="e">
        <f>#REF!</f>
        <v>#REF!</v>
      </c>
      <c r="AJ159" t="e">
        <f>#REF!</f>
        <v>#REF!</v>
      </c>
      <c r="AK159" t="e">
        <f>#REF!</f>
        <v>#REF!</v>
      </c>
      <c r="AL159" t="e">
        <f>#REF!</f>
        <v>#REF!</v>
      </c>
      <c r="AM159" t="e">
        <f>#REF!</f>
        <v>#REF!</v>
      </c>
    </row>
    <row r="160" spans="30:39" x14ac:dyDescent="0.75">
      <c r="AD160" t="e">
        <f>#REF!</f>
        <v>#REF!</v>
      </c>
      <c r="AE160" t="e">
        <f>#REF!</f>
        <v>#REF!</v>
      </c>
      <c r="AF160" t="e">
        <f>#REF!</f>
        <v>#REF!</v>
      </c>
      <c r="AG160" t="e">
        <f>#REF!</f>
        <v>#REF!</v>
      </c>
      <c r="AH160" t="e">
        <f>#REF!</f>
        <v>#REF!</v>
      </c>
      <c r="AI160" t="e">
        <f>#REF!</f>
        <v>#REF!</v>
      </c>
      <c r="AJ160" t="e">
        <f>#REF!</f>
        <v>#REF!</v>
      </c>
      <c r="AK160" t="e">
        <f>#REF!</f>
        <v>#REF!</v>
      </c>
      <c r="AL160" t="e">
        <f>#REF!</f>
        <v>#REF!</v>
      </c>
      <c r="AM160" t="e">
        <f>#REF!</f>
        <v>#REF!</v>
      </c>
    </row>
    <row r="161" spans="30:39" x14ac:dyDescent="0.75">
      <c r="AD161" t="e">
        <f>#REF!</f>
        <v>#REF!</v>
      </c>
      <c r="AE161" t="e">
        <f>#REF!</f>
        <v>#REF!</v>
      </c>
      <c r="AF161" t="e">
        <f>#REF!</f>
        <v>#REF!</v>
      </c>
      <c r="AG161" t="e">
        <f>#REF!</f>
        <v>#REF!</v>
      </c>
      <c r="AH161" t="e">
        <f>#REF!</f>
        <v>#REF!</v>
      </c>
      <c r="AI161" t="e">
        <f>#REF!</f>
        <v>#REF!</v>
      </c>
      <c r="AJ161" t="e">
        <f>#REF!</f>
        <v>#REF!</v>
      </c>
      <c r="AK161" t="e">
        <f>#REF!</f>
        <v>#REF!</v>
      </c>
      <c r="AL161" t="e">
        <f>#REF!</f>
        <v>#REF!</v>
      </c>
      <c r="AM161" t="e">
        <f>#REF!</f>
        <v>#REF!</v>
      </c>
    </row>
    <row r="162" spans="30:39" x14ac:dyDescent="0.75">
      <c r="AD162" t="e">
        <f>#REF!</f>
        <v>#REF!</v>
      </c>
      <c r="AE162" t="e">
        <f>#REF!</f>
        <v>#REF!</v>
      </c>
      <c r="AF162" t="e">
        <f>#REF!</f>
        <v>#REF!</v>
      </c>
      <c r="AG162" t="e">
        <f>#REF!</f>
        <v>#REF!</v>
      </c>
      <c r="AH162" t="e">
        <f>#REF!</f>
        <v>#REF!</v>
      </c>
      <c r="AI162" t="e">
        <f>#REF!</f>
        <v>#REF!</v>
      </c>
      <c r="AJ162" t="e">
        <f>#REF!</f>
        <v>#REF!</v>
      </c>
      <c r="AK162" t="e">
        <f>#REF!</f>
        <v>#REF!</v>
      </c>
      <c r="AL162" t="e">
        <f>#REF!</f>
        <v>#REF!</v>
      </c>
      <c r="AM162" t="e">
        <f>#REF!</f>
        <v>#REF!</v>
      </c>
    </row>
    <row r="163" spans="30:39" x14ac:dyDescent="0.75">
      <c r="AD163" t="e">
        <f>#REF!</f>
        <v>#REF!</v>
      </c>
      <c r="AE163" t="e">
        <f>#REF!</f>
        <v>#REF!</v>
      </c>
      <c r="AF163" t="e">
        <f>#REF!</f>
        <v>#REF!</v>
      </c>
      <c r="AG163" t="e">
        <f>#REF!</f>
        <v>#REF!</v>
      </c>
      <c r="AH163" t="e">
        <f>#REF!</f>
        <v>#REF!</v>
      </c>
      <c r="AI163" t="e">
        <f>#REF!</f>
        <v>#REF!</v>
      </c>
      <c r="AJ163" t="e">
        <f>#REF!</f>
        <v>#REF!</v>
      </c>
      <c r="AK163" t="e">
        <f>#REF!</f>
        <v>#REF!</v>
      </c>
      <c r="AL163" t="e">
        <f>#REF!</f>
        <v>#REF!</v>
      </c>
      <c r="AM163" t="e">
        <f>#REF!</f>
        <v>#REF!</v>
      </c>
    </row>
    <row r="164" spans="30:39" x14ac:dyDescent="0.75">
      <c r="AD164" t="e">
        <f>#REF!</f>
        <v>#REF!</v>
      </c>
      <c r="AE164" t="e">
        <f>#REF!</f>
        <v>#REF!</v>
      </c>
      <c r="AF164" t="e">
        <f>#REF!</f>
        <v>#REF!</v>
      </c>
      <c r="AG164" t="e">
        <f>#REF!</f>
        <v>#REF!</v>
      </c>
      <c r="AH164" t="e">
        <f>#REF!</f>
        <v>#REF!</v>
      </c>
      <c r="AI164" t="e">
        <f>#REF!</f>
        <v>#REF!</v>
      </c>
      <c r="AJ164" t="e">
        <f>#REF!</f>
        <v>#REF!</v>
      </c>
      <c r="AK164" t="e">
        <f>#REF!</f>
        <v>#REF!</v>
      </c>
      <c r="AL164" t="e">
        <f>#REF!</f>
        <v>#REF!</v>
      </c>
      <c r="AM164" t="e">
        <f>#REF!</f>
        <v>#REF!</v>
      </c>
    </row>
    <row r="165" spans="30:39" x14ac:dyDescent="0.75">
      <c r="AD165" t="e">
        <f>#REF!</f>
        <v>#REF!</v>
      </c>
      <c r="AE165" t="e">
        <f>#REF!</f>
        <v>#REF!</v>
      </c>
      <c r="AF165" t="e">
        <f>#REF!</f>
        <v>#REF!</v>
      </c>
      <c r="AG165" t="e">
        <f>#REF!</f>
        <v>#REF!</v>
      </c>
      <c r="AH165" t="e">
        <f>#REF!</f>
        <v>#REF!</v>
      </c>
      <c r="AI165" t="e">
        <f>#REF!</f>
        <v>#REF!</v>
      </c>
      <c r="AJ165" t="e">
        <f>#REF!</f>
        <v>#REF!</v>
      </c>
      <c r="AK165" t="e">
        <f>#REF!</f>
        <v>#REF!</v>
      </c>
      <c r="AL165" t="e">
        <f>#REF!</f>
        <v>#REF!</v>
      </c>
      <c r="AM165" t="e">
        <f>#REF!</f>
        <v>#REF!</v>
      </c>
    </row>
    <row r="166" spans="30:39" x14ac:dyDescent="0.75">
      <c r="AD166" t="e">
        <f>#REF!</f>
        <v>#REF!</v>
      </c>
      <c r="AE166" t="e">
        <f>#REF!</f>
        <v>#REF!</v>
      </c>
      <c r="AF166" t="e">
        <f>#REF!</f>
        <v>#REF!</v>
      </c>
      <c r="AG166" t="e">
        <f>#REF!</f>
        <v>#REF!</v>
      </c>
      <c r="AH166" t="e">
        <f>#REF!</f>
        <v>#REF!</v>
      </c>
      <c r="AI166" t="e">
        <f>#REF!</f>
        <v>#REF!</v>
      </c>
      <c r="AJ166" t="e">
        <f>#REF!</f>
        <v>#REF!</v>
      </c>
      <c r="AK166" t="e">
        <f>#REF!</f>
        <v>#REF!</v>
      </c>
      <c r="AL166" t="e">
        <f>#REF!</f>
        <v>#REF!</v>
      </c>
      <c r="AM166" t="e">
        <f>#REF!</f>
        <v>#REF!</v>
      </c>
    </row>
    <row r="167" spans="30:39" x14ac:dyDescent="0.75">
      <c r="AD167" t="e">
        <f>#REF!</f>
        <v>#REF!</v>
      </c>
      <c r="AE167" t="e">
        <f>#REF!</f>
        <v>#REF!</v>
      </c>
      <c r="AF167" t="e">
        <f>#REF!</f>
        <v>#REF!</v>
      </c>
      <c r="AG167" t="e">
        <f>#REF!</f>
        <v>#REF!</v>
      </c>
      <c r="AH167" t="e">
        <f>#REF!</f>
        <v>#REF!</v>
      </c>
      <c r="AI167" t="e">
        <f>#REF!</f>
        <v>#REF!</v>
      </c>
      <c r="AJ167" t="e">
        <f>#REF!</f>
        <v>#REF!</v>
      </c>
      <c r="AK167" t="e">
        <f>#REF!</f>
        <v>#REF!</v>
      </c>
      <c r="AL167" t="e">
        <f>#REF!</f>
        <v>#REF!</v>
      </c>
      <c r="AM167" t="e">
        <f>#REF!</f>
        <v>#REF!</v>
      </c>
    </row>
    <row r="168" spans="30:39" x14ac:dyDescent="0.75">
      <c r="AD168" t="e">
        <f>#REF!</f>
        <v>#REF!</v>
      </c>
      <c r="AE168" t="e">
        <f>#REF!</f>
        <v>#REF!</v>
      </c>
      <c r="AF168" t="e">
        <f>#REF!</f>
        <v>#REF!</v>
      </c>
      <c r="AG168" t="e">
        <f>#REF!</f>
        <v>#REF!</v>
      </c>
      <c r="AH168" t="e">
        <f>#REF!</f>
        <v>#REF!</v>
      </c>
      <c r="AI168" t="e">
        <f>#REF!</f>
        <v>#REF!</v>
      </c>
      <c r="AJ168" t="e">
        <f>#REF!</f>
        <v>#REF!</v>
      </c>
      <c r="AK168" t="e">
        <f>#REF!</f>
        <v>#REF!</v>
      </c>
      <c r="AL168" t="e">
        <f>#REF!</f>
        <v>#REF!</v>
      </c>
      <c r="AM168" t="e">
        <f>#REF!</f>
        <v>#REF!</v>
      </c>
    </row>
    <row r="169" spans="30:39" x14ac:dyDescent="0.75">
      <c r="AD169" t="e">
        <f>#REF!</f>
        <v>#REF!</v>
      </c>
      <c r="AE169" t="e">
        <f>#REF!</f>
        <v>#REF!</v>
      </c>
      <c r="AF169" t="e">
        <f>#REF!</f>
        <v>#REF!</v>
      </c>
      <c r="AG169" t="e">
        <f>#REF!</f>
        <v>#REF!</v>
      </c>
      <c r="AH169" t="e">
        <f>#REF!</f>
        <v>#REF!</v>
      </c>
      <c r="AI169" t="e">
        <f>#REF!</f>
        <v>#REF!</v>
      </c>
      <c r="AJ169" t="e">
        <f>#REF!</f>
        <v>#REF!</v>
      </c>
      <c r="AK169" t="e">
        <f>#REF!</f>
        <v>#REF!</v>
      </c>
      <c r="AL169" t="e">
        <f>#REF!</f>
        <v>#REF!</v>
      </c>
      <c r="AM169" t="e">
        <f>#REF!</f>
        <v>#REF!</v>
      </c>
    </row>
    <row r="170" spans="30:39" x14ac:dyDescent="0.75">
      <c r="AD170" t="e">
        <f>#REF!</f>
        <v>#REF!</v>
      </c>
      <c r="AE170" t="e">
        <f>#REF!</f>
        <v>#REF!</v>
      </c>
      <c r="AF170" t="e">
        <f>#REF!</f>
        <v>#REF!</v>
      </c>
      <c r="AG170" t="e">
        <f>#REF!</f>
        <v>#REF!</v>
      </c>
      <c r="AH170" t="e">
        <f>#REF!</f>
        <v>#REF!</v>
      </c>
      <c r="AI170" t="e">
        <f>#REF!</f>
        <v>#REF!</v>
      </c>
      <c r="AJ170" t="e">
        <f>#REF!</f>
        <v>#REF!</v>
      </c>
      <c r="AK170" t="e">
        <f>#REF!</f>
        <v>#REF!</v>
      </c>
      <c r="AL170" t="e">
        <f>#REF!</f>
        <v>#REF!</v>
      </c>
      <c r="AM170" t="e">
        <f>#REF!</f>
        <v>#REF!</v>
      </c>
    </row>
    <row r="171" spans="30:39" x14ac:dyDescent="0.75">
      <c r="AD171" t="e">
        <f>#REF!</f>
        <v>#REF!</v>
      </c>
      <c r="AE171" t="e">
        <f>#REF!</f>
        <v>#REF!</v>
      </c>
      <c r="AF171" t="e">
        <f>#REF!</f>
        <v>#REF!</v>
      </c>
      <c r="AG171" t="e">
        <f>#REF!</f>
        <v>#REF!</v>
      </c>
      <c r="AH171" t="e">
        <f>#REF!</f>
        <v>#REF!</v>
      </c>
      <c r="AI171" t="e">
        <f>#REF!</f>
        <v>#REF!</v>
      </c>
      <c r="AJ171" t="e">
        <f>#REF!</f>
        <v>#REF!</v>
      </c>
      <c r="AK171" t="e">
        <f>#REF!</f>
        <v>#REF!</v>
      </c>
      <c r="AL171" t="e">
        <f>#REF!</f>
        <v>#REF!</v>
      </c>
      <c r="AM171" t="e">
        <f>#REF!</f>
        <v>#REF!</v>
      </c>
    </row>
    <row r="172" spans="30:39" x14ac:dyDescent="0.75">
      <c r="AD172" t="e">
        <f>#REF!</f>
        <v>#REF!</v>
      </c>
      <c r="AE172" t="e">
        <f>#REF!</f>
        <v>#REF!</v>
      </c>
      <c r="AF172" t="e">
        <f>#REF!</f>
        <v>#REF!</v>
      </c>
      <c r="AG172" t="e">
        <f>#REF!</f>
        <v>#REF!</v>
      </c>
      <c r="AH172" t="e">
        <f>#REF!</f>
        <v>#REF!</v>
      </c>
      <c r="AI172" t="e">
        <f>#REF!</f>
        <v>#REF!</v>
      </c>
      <c r="AJ172" t="e">
        <f>#REF!</f>
        <v>#REF!</v>
      </c>
      <c r="AK172" t="e">
        <f>#REF!</f>
        <v>#REF!</v>
      </c>
      <c r="AL172" t="e">
        <f>#REF!</f>
        <v>#REF!</v>
      </c>
      <c r="AM172" t="e">
        <f>#REF!</f>
        <v>#REF!</v>
      </c>
    </row>
    <row r="173" spans="30:39" x14ac:dyDescent="0.75">
      <c r="AD173" t="e">
        <f>#REF!</f>
        <v>#REF!</v>
      </c>
      <c r="AE173" t="e">
        <f>#REF!</f>
        <v>#REF!</v>
      </c>
      <c r="AF173" t="e">
        <f>#REF!</f>
        <v>#REF!</v>
      </c>
      <c r="AG173" t="e">
        <f>#REF!</f>
        <v>#REF!</v>
      </c>
      <c r="AH173" t="e">
        <f>#REF!</f>
        <v>#REF!</v>
      </c>
      <c r="AI173" t="e">
        <f>#REF!</f>
        <v>#REF!</v>
      </c>
      <c r="AJ173" t="e">
        <f>#REF!</f>
        <v>#REF!</v>
      </c>
      <c r="AK173" t="e">
        <f>#REF!</f>
        <v>#REF!</v>
      </c>
      <c r="AL173" t="e">
        <f>#REF!</f>
        <v>#REF!</v>
      </c>
      <c r="AM173" t="e">
        <f>#REF!</f>
        <v>#REF!</v>
      </c>
    </row>
    <row r="174" spans="30:39" x14ac:dyDescent="0.75">
      <c r="AD174" t="e">
        <f>#REF!</f>
        <v>#REF!</v>
      </c>
      <c r="AE174" t="e">
        <f>#REF!</f>
        <v>#REF!</v>
      </c>
      <c r="AF174" t="e">
        <f>#REF!</f>
        <v>#REF!</v>
      </c>
      <c r="AG174" t="e">
        <f>#REF!</f>
        <v>#REF!</v>
      </c>
      <c r="AH174" t="e">
        <f>#REF!</f>
        <v>#REF!</v>
      </c>
      <c r="AI174" t="e">
        <f>#REF!</f>
        <v>#REF!</v>
      </c>
      <c r="AJ174" t="e">
        <f>#REF!</f>
        <v>#REF!</v>
      </c>
      <c r="AK174" t="e">
        <f>#REF!</f>
        <v>#REF!</v>
      </c>
      <c r="AL174" t="e">
        <f>#REF!</f>
        <v>#REF!</v>
      </c>
      <c r="AM174" t="e">
        <f>#REF!</f>
        <v>#REF!</v>
      </c>
    </row>
    <row r="175" spans="30:39" x14ac:dyDescent="0.75">
      <c r="AD175" t="e">
        <f>#REF!</f>
        <v>#REF!</v>
      </c>
      <c r="AE175" t="e">
        <f>#REF!</f>
        <v>#REF!</v>
      </c>
      <c r="AF175" t="e">
        <f>#REF!</f>
        <v>#REF!</v>
      </c>
      <c r="AG175" t="e">
        <f>#REF!</f>
        <v>#REF!</v>
      </c>
      <c r="AH175" t="e">
        <f>#REF!</f>
        <v>#REF!</v>
      </c>
      <c r="AI175" t="e">
        <f>#REF!</f>
        <v>#REF!</v>
      </c>
      <c r="AJ175" t="e">
        <f>#REF!</f>
        <v>#REF!</v>
      </c>
      <c r="AK175" t="e">
        <f>#REF!</f>
        <v>#REF!</v>
      </c>
      <c r="AL175" t="e">
        <f>#REF!</f>
        <v>#REF!</v>
      </c>
      <c r="AM175" t="e">
        <f>#REF!</f>
        <v>#REF!</v>
      </c>
    </row>
    <row r="176" spans="30:39" x14ac:dyDescent="0.75">
      <c r="AD176" t="e">
        <f>#REF!</f>
        <v>#REF!</v>
      </c>
      <c r="AE176" t="e">
        <f>#REF!</f>
        <v>#REF!</v>
      </c>
      <c r="AF176" t="e">
        <f>#REF!</f>
        <v>#REF!</v>
      </c>
      <c r="AG176" t="e">
        <f>#REF!</f>
        <v>#REF!</v>
      </c>
      <c r="AH176" t="e">
        <f>#REF!</f>
        <v>#REF!</v>
      </c>
      <c r="AI176" t="e">
        <f>#REF!</f>
        <v>#REF!</v>
      </c>
      <c r="AJ176" t="e">
        <f>#REF!</f>
        <v>#REF!</v>
      </c>
      <c r="AK176" t="e">
        <f>#REF!</f>
        <v>#REF!</v>
      </c>
      <c r="AL176" t="e">
        <f>#REF!</f>
        <v>#REF!</v>
      </c>
      <c r="AM176" t="e">
        <f>#REF!</f>
        <v>#REF!</v>
      </c>
    </row>
    <row r="177" spans="30:39" x14ac:dyDescent="0.75">
      <c r="AD177" t="e">
        <f>#REF!</f>
        <v>#REF!</v>
      </c>
      <c r="AE177" t="e">
        <f>#REF!</f>
        <v>#REF!</v>
      </c>
      <c r="AF177" t="e">
        <f>#REF!</f>
        <v>#REF!</v>
      </c>
      <c r="AG177" t="e">
        <f>#REF!</f>
        <v>#REF!</v>
      </c>
      <c r="AH177" t="e">
        <f>#REF!</f>
        <v>#REF!</v>
      </c>
      <c r="AI177" t="e">
        <f>#REF!</f>
        <v>#REF!</v>
      </c>
      <c r="AJ177" t="e">
        <f>#REF!</f>
        <v>#REF!</v>
      </c>
      <c r="AK177" t="e">
        <f>#REF!</f>
        <v>#REF!</v>
      </c>
      <c r="AL177" t="e">
        <f>#REF!</f>
        <v>#REF!</v>
      </c>
      <c r="AM177" t="e">
        <f>#REF!</f>
        <v>#REF!</v>
      </c>
    </row>
    <row r="178" spans="30:39" x14ac:dyDescent="0.75">
      <c r="AD178" t="e">
        <f>#REF!</f>
        <v>#REF!</v>
      </c>
      <c r="AE178" t="e">
        <f>#REF!</f>
        <v>#REF!</v>
      </c>
      <c r="AF178" t="e">
        <f>#REF!</f>
        <v>#REF!</v>
      </c>
      <c r="AG178" t="e">
        <f>#REF!</f>
        <v>#REF!</v>
      </c>
      <c r="AH178" t="e">
        <f>#REF!</f>
        <v>#REF!</v>
      </c>
      <c r="AI178" t="e">
        <f>#REF!</f>
        <v>#REF!</v>
      </c>
      <c r="AJ178" t="e">
        <f>#REF!</f>
        <v>#REF!</v>
      </c>
      <c r="AK178" t="e">
        <f>#REF!</f>
        <v>#REF!</v>
      </c>
      <c r="AL178" t="e">
        <f>#REF!</f>
        <v>#REF!</v>
      </c>
      <c r="AM178" t="e">
        <f>#REF!</f>
        <v>#REF!</v>
      </c>
    </row>
    <row r="179" spans="30:39" x14ac:dyDescent="0.75">
      <c r="AD179" t="e">
        <f>#REF!</f>
        <v>#REF!</v>
      </c>
      <c r="AE179" t="e">
        <f>#REF!</f>
        <v>#REF!</v>
      </c>
      <c r="AF179" t="e">
        <f>#REF!</f>
        <v>#REF!</v>
      </c>
      <c r="AG179" t="e">
        <f>#REF!</f>
        <v>#REF!</v>
      </c>
      <c r="AH179" t="e">
        <f>#REF!</f>
        <v>#REF!</v>
      </c>
      <c r="AI179" t="e">
        <f>#REF!</f>
        <v>#REF!</v>
      </c>
      <c r="AJ179" t="e">
        <f>#REF!</f>
        <v>#REF!</v>
      </c>
      <c r="AK179" t="e">
        <f>#REF!</f>
        <v>#REF!</v>
      </c>
      <c r="AL179" t="e">
        <f>#REF!</f>
        <v>#REF!</v>
      </c>
      <c r="AM179" t="e">
        <f>#REF!</f>
        <v>#REF!</v>
      </c>
    </row>
    <row r="180" spans="30:39" x14ac:dyDescent="0.75">
      <c r="AD180" t="e">
        <f>#REF!</f>
        <v>#REF!</v>
      </c>
      <c r="AE180" t="e">
        <f>#REF!</f>
        <v>#REF!</v>
      </c>
      <c r="AF180" t="e">
        <f>#REF!</f>
        <v>#REF!</v>
      </c>
      <c r="AG180" t="e">
        <f>#REF!</f>
        <v>#REF!</v>
      </c>
      <c r="AH180" t="e">
        <f>#REF!</f>
        <v>#REF!</v>
      </c>
      <c r="AI180" t="e">
        <f>#REF!</f>
        <v>#REF!</v>
      </c>
      <c r="AJ180" t="e">
        <f>#REF!</f>
        <v>#REF!</v>
      </c>
      <c r="AK180" t="e">
        <f>#REF!</f>
        <v>#REF!</v>
      </c>
      <c r="AL180" t="e">
        <f>#REF!</f>
        <v>#REF!</v>
      </c>
      <c r="AM180" t="e">
        <f>#REF!</f>
        <v>#REF!</v>
      </c>
    </row>
    <row r="181" spans="30:39" x14ac:dyDescent="0.75">
      <c r="AD181" t="e">
        <f>#REF!</f>
        <v>#REF!</v>
      </c>
      <c r="AE181" t="e">
        <f>#REF!</f>
        <v>#REF!</v>
      </c>
      <c r="AF181" t="e">
        <f>#REF!</f>
        <v>#REF!</v>
      </c>
      <c r="AG181" t="e">
        <f>#REF!</f>
        <v>#REF!</v>
      </c>
      <c r="AH181" t="e">
        <f>#REF!</f>
        <v>#REF!</v>
      </c>
      <c r="AI181" t="e">
        <f>#REF!</f>
        <v>#REF!</v>
      </c>
      <c r="AJ181" t="e">
        <f>#REF!</f>
        <v>#REF!</v>
      </c>
      <c r="AK181" t="e">
        <f>#REF!</f>
        <v>#REF!</v>
      </c>
      <c r="AL181" t="e">
        <f>#REF!</f>
        <v>#REF!</v>
      </c>
      <c r="AM181" t="e">
        <f>#REF!</f>
        <v>#REF!</v>
      </c>
    </row>
    <row r="182" spans="30:39" x14ac:dyDescent="0.75">
      <c r="AD182" t="e">
        <f>#REF!</f>
        <v>#REF!</v>
      </c>
      <c r="AE182" t="e">
        <f>#REF!</f>
        <v>#REF!</v>
      </c>
      <c r="AF182" t="e">
        <f>#REF!</f>
        <v>#REF!</v>
      </c>
      <c r="AG182" t="e">
        <f>#REF!</f>
        <v>#REF!</v>
      </c>
      <c r="AH182" t="e">
        <f>#REF!</f>
        <v>#REF!</v>
      </c>
      <c r="AI182" t="e">
        <f>#REF!</f>
        <v>#REF!</v>
      </c>
      <c r="AJ182" t="e">
        <f>#REF!</f>
        <v>#REF!</v>
      </c>
      <c r="AK182" t="e">
        <f>#REF!</f>
        <v>#REF!</v>
      </c>
      <c r="AL182" t="e">
        <f>#REF!</f>
        <v>#REF!</v>
      </c>
      <c r="AM182" t="e">
        <f>#REF!</f>
        <v>#REF!</v>
      </c>
    </row>
    <row r="183" spans="30:39" x14ac:dyDescent="0.75">
      <c r="AD183" t="e">
        <f>#REF!</f>
        <v>#REF!</v>
      </c>
      <c r="AE183" t="e">
        <f>#REF!</f>
        <v>#REF!</v>
      </c>
      <c r="AF183" t="e">
        <f>#REF!</f>
        <v>#REF!</v>
      </c>
      <c r="AG183" t="e">
        <f>#REF!</f>
        <v>#REF!</v>
      </c>
      <c r="AH183" t="e">
        <f>#REF!</f>
        <v>#REF!</v>
      </c>
      <c r="AI183" t="e">
        <f>#REF!</f>
        <v>#REF!</v>
      </c>
      <c r="AJ183" t="e">
        <f>#REF!</f>
        <v>#REF!</v>
      </c>
      <c r="AK183" t="e">
        <f>#REF!</f>
        <v>#REF!</v>
      </c>
      <c r="AL183" t="e">
        <f>#REF!</f>
        <v>#REF!</v>
      </c>
      <c r="AM183" t="e">
        <f>#REF!</f>
        <v>#REF!</v>
      </c>
    </row>
    <row r="184" spans="30:39" x14ac:dyDescent="0.75">
      <c r="AD184" t="e">
        <f>#REF!</f>
        <v>#REF!</v>
      </c>
      <c r="AE184" t="e">
        <f>#REF!</f>
        <v>#REF!</v>
      </c>
      <c r="AF184" t="e">
        <f>#REF!</f>
        <v>#REF!</v>
      </c>
      <c r="AG184" t="e">
        <f>#REF!</f>
        <v>#REF!</v>
      </c>
      <c r="AH184" t="e">
        <f>#REF!</f>
        <v>#REF!</v>
      </c>
      <c r="AI184" t="e">
        <f>#REF!</f>
        <v>#REF!</v>
      </c>
      <c r="AJ184" t="e">
        <f>#REF!</f>
        <v>#REF!</v>
      </c>
      <c r="AK184" t="e">
        <f>#REF!</f>
        <v>#REF!</v>
      </c>
      <c r="AL184" t="e">
        <f>#REF!</f>
        <v>#REF!</v>
      </c>
      <c r="AM184" t="e">
        <f>#REF!</f>
        <v>#REF!</v>
      </c>
    </row>
    <row r="185" spans="30:39" x14ac:dyDescent="0.75">
      <c r="AD185" t="e">
        <f>#REF!</f>
        <v>#REF!</v>
      </c>
      <c r="AE185" t="e">
        <f>#REF!</f>
        <v>#REF!</v>
      </c>
      <c r="AF185" t="e">
        <f>#REF!</f>
        <v>#REF!</v>
      </c>
      <c r="AG185" t="e">
        <f>#REF!</f>
        <v>#REF!</v>
      </c>
      <c r="AH185" t="e">
        <f>#REF!</f>
        <v>#REF!</v>
      </c>
      <c r="AI185" t="e">
        <f>#REF!</f>
        <v>#REF!</v>
      </c>
      <c r="AJ185" t="e">
        <f>#REF!</f>
        <v>#REF!</v>
      </c>
      <c r="AK185" t="e">
        <f>#REF!</f>
        <v>#REF!</v>
      </c>
      <c r="AL185" t="e">
        <f>#REF!</f>
        <v>#REF!</v>
      </c>
      <c r="AM185" t="e">
        <f>#REF!</f>
        <v>#REF!</v>
      </c>
    </row>
    <row r="186" spans="30:39" x14ac:dyDescent="0.75">
      <c r="AD186" t="e">
        <f>#REF!</f>
        <v>#REF!</v>
      </c>
      <c r="AE186" t="e">
        <f>#REF!</f>
        <v>#REF!</v>
      </c>
      <c r="AF186" t="e">
        <f>#REF!</f>
        <v>#REF!</v>
      </c>
      <c r="AG186" t="e">
        <f>#REF!</f>
        <v>#REF!</v>
      </c>
      <c r="AH186" t="e">
        <f>#REF!</f>
        <v>#REF!</v>
      </c>
      <c r="AI186" t="e">
        <f>#REF!</f>
        <v>#REF!</v>
      </c>
      <c r="AJ186" t="e">
        <f>#REF!</f>
        <v>#REF!</v>
      </c>
      <c r="AK186" t="e">
        <f>#REF!</f>
        <v>#REF!</v>
      </c>
      <c r="AL186" t="e">
        <f>#REF!</f>
        <v>#REF!</v>
      </c>
      <c r="AM186" t="e">
        <f>#REF!</f>
        <v>#REF!</v>
      </c>
    </row>
    <row r="187" spans="30:39" x14ac:dyDescent="0.75">
      <c r="AD187" t="e">
        <f>#REF!</f>
        <v>#REF!</v>
      </c>
      <c r="AE187" t="e">
        <f>#REF!</f>
        <v>#REF!</v>
      </c>
      <c r="AF187" t="e">
        <f>#REF!</f>
        <v>#REF!</v>
      </c>
      <c r="AG187" t="e">
        <f>#REF!</f>
        <v>#REF!</v>
      </c>
      <c r="AH187" t="e">
        <f>#REF!</f>
        <v>#REF!</v>
      </c>
      <c r="AI187" t="e">
        <f>#REF!</f>
        <v>#REF!</v>
      </c>
      <c r="AJ187" t="e">
        <f>#REF!</f>
        <v>#REF!</v>
      </c>
      <c r="AK187" t="e">
        <f>#REF!</f>
        <v>#REF!</v>
      </c>
      <c r="AL187" t="e">
        <f>#REF!</f>
        <v>#REF!</v>
      </c>
      <c r="AM187" t="e">
        <f>#REF!</f>
        <v>#REF!</v>
      </c>
    </row>
    <row r="188" spans="30:39" x14ac:dyDescent="0.75">
      <c r="AD188" t="e">
        <f>#REF!</f>
        <v>#REF!</v>
      </c>
      <c r="AE188" t="e">
        <f>#REF!</f>
        <v>#REF!</v>
      </c>
      <c r="AF188" t="e">
        <f>#REF!</f>
        <v>#REF!</v>
      </c>
      <c r="AG188" t="e">
        <f>#REF!</f>
        <v>#REF!</v>
      </c>
      <c r="AH188" t="e">
        <f>#REF!</f>
        <v>#REF!</v>
      </c>
      <c r="AI188" t="e">
        <f>#REF!</f>
        <v>#REF!</v>
      </c>
      <c r="AJ188" t="e">
        <f>#REF!</f>
        <v>#REF!</v>
      </c>
      <c r="AK188" t="e">
        <f>#REF!</f>
        <v>#REF!</v>
      </c>
      <c r="AL188" t="e">
        <f>#REF!</f>
        <v>#REF!</v>
      </c>
      <c r="AM188" t="e">
        <f>#REF!</f>
        <v>#REF!</v>
      </c>
    </row>
    <row r="189" spans="30:39" x14ac:dyDescent="0.75">
      <c r="AD189" t="e">
        <f>#REF!</f>
        <v>#REF!</v>
      </c>
      <c r="AE189" t="e">
        <f>#REF!</f>
        <v>#REF!</v>
      </c>
      <c r="AF189" t="e">
        <f>#REF!</f>
        <v>#REF!</v>
      </c>
      <c r="AG189" t="e">
        <f>#REF!</f>
        <v>#REF!</v>
      </c>
      <c r="AH189" t="e">
        <f>#REF!</f>
        <v>#REF!</v>
      </c>
      <c r="AI189" t="e">
        <f>#REF!</f>
        <v>#REF!</v>
      </c>
      <c r="AJ189" t="e">
        <f>#REF!</f>
        <v>#REF!</v>
      </c>
      <c r="AK189" t="e">
        <f>#REF!</f>
        <v>#REF!</v>
      </c>
      <c r="AL189" t="e">
        <f>#REF!</f>
        <v>#REF!</v>
      </c>
      <c r="AM189" t="e">
        <f>#REF!</f>
        <v>#REF!</v>
      </c>
    </row>
    <row r="190" spans="30:39" x14ac:dyDescent="0.75">
      <c r="AD190" t="e">
        <f>#REF!</f>
        <v>#REF!</v>
      </c>
      <c r="AE190" t="e">
        <f>#REF!</f>
        <v>#REF!</v>
      </c>
      <c r="AF190" t="e">
        <f>#REF!</f>
        <v>#REF!</v>
      </c>
      <c r="AG190" t="e">
        <f>#REF!</f>
        <v>#REF!</v>
      </c>
      <c r="AH190" t="e">
        <f>#REF!</f>
        <v>#REF!</v>
      </c>
      <c r="AI190" t="e">
        <f>#REF!</f>
        <v>#REF!</v>
      </c>
      <c r="AJ190" t="e">
        <f>#REF!</f>
        <v>#REF!</v>
      </c>
      <c r="AK190" t="e">
        <f>#REF!</f>
        <v>#REF!</v>
      </c>
      <c r="AL190" t="e">
        <f>#REF!</f>
        <v>#REF!</v>
      </c>
      <c r="AM190" t="e">
        <f>#REF!</f>
        <v>#REF!</v>
      </c>
    </row>
    <row r="191" spans="30:39" x14ac:dyDescent="0.75">
      <c r="AD191" t="e">
        <f>#REF!</f>
        <v>#REF!</v>
      </c>
      <c r="AE191" t="e">
        <f>#REF!</f>
        <v>#REF!</v>
      </c>
      <c r="AF191" t="e">
        <f>#REF!</f>
        <v>#REF!</v>
      </c>
      <c r="AG191" t="e">
        <f>#REF!</f>
        <v>#REF!</v>
      </c>
      <c r="AH191" t="e">
        <f>#REF!</f>
        <v>#REF!</v>
      </c>
      <c r="AI191" t="e">
        <f>#REF!</f>
        <v>#REF!</v>
      </c>
      <c r="AJ191" t="e">
        <f>#REF!</f>
        <v>#REF!</v>
      </c>
      <c r="AK191" t="e">
        <f>#REF!</f>
        <v>#REF!</v>
      </c>
      <c r="AL191" t="e">
        <f>#REF!</f>
        <v>#REF!</v>
      </c>
      <c r="AM191" t="e">
        <f>#REF!</f>
        <v>#REF!</v>
      </c>
    </row>
    <row r="192" spans="30:39" x14ac:dyDescent="0.75">
      <c r="AD192" t="e">
        <f>#REF!</f>
        <v>#REF!</v>
      </c>
      <c r="AE192" t="e">
        <f>#REF!</f>
        <v>#REF!</v>
      </c>
      <c r="AF192" t="e">
        <f>#REF!</f>
        <v>#REF!</v>
      </c>
      <c r="AG192" t="e">
        <f>#REF!</f>
        <v>#REF!</v>
      </c>
      <c r="AH192" t="e">
        <f>#REF!</f>
        <v>#REF!</v>
      </c>
      <c r="AI192" t="e">
        <f>#REF!</f>
        <v>#REF!</v>
      </c>
      <c r="AJ192" t="e">
        <f>#REF!</f>
        <v>#REF!</v>
      </c>
      <c r="AK192" t="e">
        <f>#REF!</f>
        <v>#REF!</v>
      </c>
      <c r="AL192" t="e">
        <f>#REF!</f>
        <v>#REF!</v>
      </c>
      <c r="AM192" t="e">
        <f>#REF!</f>
        <v>#REF!</v>
      </c>
    </row>
    <row r="193" spans="30:39" x14ac:dyDescent="0.75">
      <c r="AD193" t="e">
        <f>#REF!</f>
        <v>#REF!</v>
      </c>
      <c r="AE193" t="e">
        <f>#REF!</f>
        <v>#REF!</v>
      </c>
      <c r="AF193" t="e">
        <f>#REF!</f>
        <v>#REF!</v>
      </c>
      <c r="AG193" t="e">
        <f>#REF!</f>
        <v>#REF!</v>
      </c>
      <c r="AH193" t="e">
        <f>#REF!</f>
        <v>#REF!</v>
      </c>
      <c r="AI193" t="e">
        <f>#REF!</f>
        <v>#REF!</v>
      </c>
      <c r="AJ193" t="e">
        <f>#REF!</f>
        <v>#REF!</v>
      </c>
      <c r="AK193" t="e">
        <f>#REF!</f>
        <v>#REF!</v>
      </c>
      <c r="AL193" t="e">
        <f>#REF!</f>
        <v>#REF!</v>
      </c>
      <c r="AM193" t="e">
        <f>#REF!</f>
        <v>#REF!</v>
      </c>
    </row>
    <row r="194" spans="30:39" x14ac:dyDescent="0.75">
      <c r="AD194" t="e">
        <f>#REF!</f>
        <v>#REF!</v>
      </c>
      <c r="AE194" t="e">
        <f>#REF!</f>
        <v>#REF!</v>
      </c>
      <c r="AF194" t="e">
        <f>#REF!</f>
        <v>#REF!</v>
      </c>
      <c r="AG194" t="e">
        <f>#REF!</f>
        <v>#REF!</v>
      </c>
      <c r="AH194" t="e">
        <f>#REF!</f>
        <v>#REF!</v>
      </c>
      <c r="AI194" t="e">
        <f>#REF!</f>
        <v>#REF!</v>
      </c>
      <c r="AJ194" t="e">
        <f>#REF!</f>
        <v>#REF!</v>
      </c>
      <c r="AK194" t="e">
        <f>#REF!</f>
        <v>#REF!</v>
      </c>
      <c r="AL194" t="e">
        <f>#REF!</f>
        <v>#REF!</v>
      </c>
      <c r="AM194" t="e">
        <f>#REF!</f>
        <v>#REF!</v>
      </c>
    </row>
    <row r="195" spans="30:39" x14ac:dyDescent="0.75">
      <c r="AD195" t="e">
        <f>#REF!</f>
        <v>#REF!</v>
      </c>
      <c r="AE195" t="e">
        <f>#REF!</f>
        <v>#REF!</v>
      </c>
      <c r="AF195" t="e">
        <f>#REF!</f>
        <v>#REF!</v>
      </c>
      <c r="AG195" t="e">
        <f>#REF!</f>
        <v>#REF!</v>
      </c>
      <c r="AH195" t="e">
        <f>#REF!</f>
        <v>#REF!</v>
      </c>
      <c r="AI195" t="e">
        <f>#REF!</f>
        <v>#REF!</v>
      </c>
      <c r="AJ195" t="e">
        <f>#REF!</f>
        <v>#REF!</v>
      </c>
      <c r="AK195" t="e">
        <f>#REF!</f>
        <v>#REF!</v>
      </c>
      <c r="AL195" t="e">
        <f>#REF!</f>
        <v>#REF!</v>
      </c>
      <c r="AM195" t="e">
        <f>#REF!</f>
        <v>#REF!</v>
      </c>
    </row>
    <row r="196" spans="30:39" x14ac:dyDescent="0.75">
      <c r="AD196" t="e">
        <f>#REF!</f>
        <v>#REF!</v>
      </c>
      <c r="AE196" t="e">
        <f>#REF!</f>
        <v>#REF!</v>
      </c>
      <c r="AF196" t="e">
        <f>#REF!</f>
        <v>#REF!</v>
      </c>
      <c r="AG196" t="e">
        <f>#REF!</f>
        <v>#REF!</v>
      </c>
      <c r="AH196" t="e">
        <f>#REF!</f>
        <v>#REF!</v>
      </c>
      <c r="AI196" t="e">
        <f>#REF!</f>
        <v>#REF!</v>
      </c>
      <c r="AJ196" t="e">
        <f>#REF!</f>
        <v>#REF!</v>
      </c>
      <c r="AK196" t="e">
        <f>#REF!</f>
        <v>#REF!</v>
      </c>
      <c r="AL196" t="e">
        <f>#REF!</f>
        <v>#REF!</v>
      </c>
      <c r="AM196" t="e">
        <f>#REF!</f>
        <v>#REF!</v>
      </c>
    </row>
    <row r="197" spans="30:39" x14ac:dyDescent="0.75">
      <c r="AD197" t="e">
        <f>#REF!</f>
        <v>#REF!</v>
      </c>
      <c r="AE197" t="e">
        <f>#REF!</f>
        <v>#REF!</v>
      </c>
      <c r="AF197" t="e">
        <f>#REF!</f>
        <v>#REF!</v>
      </c>
      <c r="AG197" t="e">
        <f>#REF!</f>
        <v>#REF!</v>
      </c>
      <c r="AH197" t="e">
        <f>#REF!</f>
        <v>#REF!</v>
      </c>
      <c r="AI197" t="e">
        <f>#REF!</f>
        <v>#REF!</v>
      </c>
      <c r="AJ197" t="e">
        <f>#REF!</f>
        <v>#REF!</v>
      </c>
      <c r="AK197" t="e">
        <f>#REF!</f>
        <v>#REF!</v>
      </c>
      <c r="AL197" t="e">
        <f>#REF!</f>
        <v>#REF!</v>
      </c>
      <c r="AM197" t="e">
        <f>#REF!</f>
        <v>#REF!</v>
      </c>
    </row>
    <row r="198" spans="30:39" x14ac:dyDescent="0.75">
      <c r="AD198" t="e">
        <f>#REF!</f>
        <v>#REF!</v>
      </c>
      <c r="AE198" t="e">
        <f>#REF!</f>
        <v>#REF!</v>
      </c>
      <c r="AF198" t="e">
        <f>#REF!</f>
        <v>#REF!</v>
      </c>
      <c r="AG198" t="e">
        <f>#REF!</f>
        <v>#REF!</v>
      </c>
      <c r="AH198" t="e">
        <f>#REF!</f>
        <v>#REF!</v>
      </c>
      <c r="AI198" t="e">
        <f>#REF!</f>
        <v>#REF!</v>
      </c>
      <c r="AJ198" t="e">
        <f>#REF!</f>
        <v>#REF!</v>
      </c>
      <c r="AK198" t="e">
        <f>#REF!</f>
        <v>#REF!</v>
      </c>
      <c r="AL198" t="e">
        <f>#REF!</f>
        <v>#REF!</v>
      </c>
      <c r="AM198" t="e">
        <f>#REF!</f>
        <v>#REF!</v>
      </c>
    </row>
    <row r="199" spans="30:39" x14ac:dyDescent="0.75">
      <c r="AD199" t="e">
        <f>#REF!</f>
        <v>#REF!</v>
      </c>
      <c r="AE199" t="e">
        <f>#REF!</f>
        <v>#REF!</v>
      </c>
      <c r="AF199" t="e">
        <f>#REF!</f>
        <v>#REF!</v>
      </c>
      <c r="AG199" t="e">
        <f>#REF!</f>
        <v>#REF!</v>
      </c>
      <c r="AH199" t="e">
        <f>#REF!</f>
        <v>#REF!</v>
      </c>
      <c r="AI199" t="e">
        <f>#REF!</f>
        <v>#REF!</v>
      </c>
      <c r="AJ199" t="e">
        <f>#REF!</f>
        <v>#REF!</v>
      </c>
      <c r="AK199" t="e">
        <f>#REF!</f>
        <v>#REF!</v>
      </c>
      <c r="AL199" t="e">
        <f>#REF!</f>
        <v>#REF!</v>
      </c>
      <c r="AM199" t="e">
        <f>#REF!</f>
        <v>#REF!</v>
      </c>
    </row>
    <row r="200" spans="30:39" x14ac:dyDescent="0.75">
      <c r="AD200" t="e">
        <f>#REF!</f>
        <v>#REF!</v>
      </c>
      <c r="AE200" t="e">
        <f>#REF!</f>
        <v>#REF!</v>
      </c>
      <c r="AF200" t="e">
        <f>#REF!</f>
        <v>#REF!</v>
      </c>
      <c r="AG200" t="e">
        <f>#REF!</f>
        <v>#REF!</v>
      </c>
      <c r="AH200" t="e">
        <f>#REF!</f>
        <v>#REF!</v>
      </c>
      <c r="AI200" t="e">
        <f>#REF!</f>
        <v>#REF!</v>
      </c>
      <c r="AJ200" t="e">
        <f>#REF!</f>
        <v>#REF!</v>
      </c>
      <c r="AK200" t="e">
        <f>#REF!</f>
        <v>#REF!</v>
      </c>
      <c r="AL200" t="e">
        <f>#REF!</f>
        <v>#REF!</v>
      </c>
      <c r="AM200" t="e">
        <f>#REF!</f>
        <v>#REF!</v>
      </c>
    </row>
    <row r="201" spans="30:39" x14ac:dyDescent="0.75">
      <c r="AD201" t="e">
        <f>#REF!</f>
        <v>#REF!</v>
      </c>
      <c r="AE201" t="e">
        <f>#REF!</f>
        <v>#REF!</v>
      </c>
      <c r="AF201" t="e">
        <f>#REF!</f>
        <v>#REF!</v>
      </c>
      <c r="AG201" t="e">
        <f>#REF!</f>
        <v>#REF!</v>
      </c>
      <c r="AH201" t="e">
        <f>#REF!</f>
        <v>#REF!</v>
      </c>
      <c r="AI201" t="e">
        <f>#REF!</f>
        <v>#REF!</v>
      </c>
      <c r="AJ201" t="e">
        <f>#REF!</f>
        <v>#REF!</v>
      </c>
      <c r="AK201" t="e">
        <f>#REF!</f>
        <v>#REF!</v>
      </c>
      <c r="AL201" t="e">
        <f>#REF!</f>
        <v>#REF!</v>
      </c>
      <c r="AM201" t="e">
        <f>#REF!</f>
        <v>#REF!</v>
      </c>
    </row>
    <row r="202" spans="30:39" x14ac:dyDescent="0.75">
      <c r="AD202" t="e">
        <f>#REF!</f>
        <v>#REF!</v>
      </c>
      <c r="AE202" t="e">
        <f>#REF!</f>
        <v>#REF!</v>
      </c>
      <c r="AF202" t="e">
        <f>#REF!</f>
        <v>#REF!</v>
      </c>
      <c r="AG202" t="e">
        <f>#REF!</f>
        <v>#REF!</v>
      </c>
      <c r="AH202" t="e">
        <f>#REF!</f>
        <v>#REF!</v>
      </c>
      <c r="AI202" t="e">
        <f>#REF!</f>
        <v>#REF!</v>
      </c>
      <c r="AJ202" t="e">
        <f>#REF!</f>
        <v>#REF!</v>
      </c>
      <c r="AK202" t="e">
        <f>#REF!</f>
        <v>#REF!</v>
      </c>
      <c r="AL202" t="e">
        <f>#REF!</f>
        <v>#REF!</v>
      </c>
      <c r="AM202" t="e">
        <f>#REF!</f>
        <v>#REF!</v>
      </c>
    </row>
    <row r="203" spans="30:39" x14ac:dyDescent="0.75">
      <c r="AD203" t="e">
        <f>#REF!</f>
        <v>#REF!</v>
      </c>
      <c r="AE203" t="e">
        <f>#REF!</f>
        <v>#REF!</v>
      </c>
      <c r="AF203" t="e">
        <f>#REF!</f>
        <v>#REF!</v>
      </c>
      <c r="AG203" t="e">
        <f>#REF!</f>
        <v>#REF!</v>
      </c>
      <c r="AH203" t="e">
        <f>#REF!</f>
        <v>#REF!</v>
      </c>
      <c r="AI203" t="e">
        <f>#REF!</f>
        <v>#REF!</v>
      </c>
      <c r="AJ203" t="e">
        <f>#REF!</f>
        <v>#REF!</v>
      </c>
      <c r="AK203" t="e">
        <f>#REF!</f>
        <v>#REF!</v>
      </c>
      <c r="AL203" t="e">
        <f>#REF!</f>
        <v>#REF!</v>
      </c>
      <c r="AM203" t="e">
        <f>#REF!</f>
        <v>#REF!</v>
      </c>
    </row>
    <row r="204" spans="30:39" x14ac:dyDescent="0.75">
      <c r="AD204" t="e">
        <f>#REF!</f>
        <v>#REF!</v>
      </c>
      <c r="AE204" t="e">
        <f>#REF!</f>
        <v>#REF!</v>
      </c>
      <c r="AF204" t="e">
        <f>#REF!</f>
        <v>#REF!</v>
      </c>
      <c r="AG204" t="e">
        <f>#REF!</f>
        <v>#REF!</v>
      </c>
      <c r="AH204" t="e">
        <f>#REF!</f>
        <v>#REF!</v>
      </c>
      <c r="AI204" t="e">
        <f>#REF!</f>
        <v>#REF!</v>
      </c>
      <c r="AJ204" t="e">
        <f>#REF!</f>
        <v>#REF!</v>
      </c>
      <c r="AK204" t="e">
        <f>#REF!</f>
        <v>#REF!</v>
      </c>
      <c r="AL204" t="e">
        <f>#REF!</f>
        <v>#REF!</v>
      </c>
      <c r="AM204" t="e">
        <f>#REF!</f>
        <v>#REF!</v>
      </c>
    </row>
    <row r="205" spans="30:39" x14ac:dyDescent="0.75">
      <c r="AD205" t="e">
        <f>#REF!</f>
        <v>#REF!</v>
      </c>
      <c r="AE205" t="e">
        <f>#REF!</f>
        <v>#REF!</v>
      </c>
      <c r="AF205" t="e">
        <f>#REF!</f>
        <v>#REF!</v>
      </c>
      <c r="AG205" t="e">
        <f>#REF!</f>
        <v>#REF!</v>
      </c>
      <c r="AH205" t="e">
        <f>#REF!</f>
        <v>#REF!</v>
      </c>
      <c r="AI205" t="e">
        <f>#REF!</f>
        <v>#REF!</v>
      </c>
      <c r="AJ205" t="e">
        <f>#REF!</f>
        <v>#REF!</v>
      </c>
      <c r="AK205" t="e">
        <f>#REF!</f>
        <v>#REF!</v>
      </c>
      <c r="AL205" t="e">
        <f>#REF!</f>
        <v>#REF!</v>
      </c>
      <c r="AM205" t="e">
        <f>#REF!</f>
        <v>#REF!</v>
      </c>
    </row>
    <row r="206" spans="30:39" x14ac:dyDescent="0.75">
      <c r="AD206" t="e">
        <f>#REF!</f>
        <v>#REF!</v>
      </c>
      <c r="AE206" t="e">
        <f>#REF!</f>
        <v>#REF!</v>
      </c>
      <c r="AF206" t="e">
        <f>#REF!</f>
        <v>#REF!</v>
      </c>
      <c r="AG206" t="e">
        <f>#REF!</f>
        <v>#REF!</v>
      </c>
      <c r="AH206" t="e">
        <f>#REF!</f>
        <v>#REF!</v>
      </c>
      <c r="AI206" t="e">
        <f>#REF!</f>
        <v>#REF!</v>
      </c>
      <c r="AJ206" t="e">
        <f>#REF!</f>
        <v>#REF!</v>
      </c>
      <c r="AK206" t="e">
        <f>#REF!</f>
        <v>#REF!</v>
      </c>
      <c r="AL206" t="e">
        <f>#REF!</f>
        <v>#REF!</v>
      </c>
      <c r="AM206" t="e">
        <f>#REF!</f>
        <v>#REF!</v>
      </c>
    </row>
    <row r="207" spans="30:39" x14ac:dyDescent="0.75">
      <c r="AD207" t="e">
        <f>#REF!</f>
        <v>#REF!</v>
      </c>
      <c r="AE207" t="e">
        <f>#REF!</f>
        <v>#REF!</v>
      </c>
      <c r="AF207" t="e">
        <f>#REF!</f>
        <v>#REF!</v>
      </c>
      <c r="AG207" t="e">
        <f>#REF!</f>
        <v>#REF!</v>
      </c>
      <c r="AH207" t="e">
        <f>#REF!</f>
        <v>#REF!</v>
      </c>
      <c r="AI207" t="e">
        <f>#REF!</f>
        <v>#REF!</v>
      </c>
      <c r="AJ207" t="e">
        <f>#REF!</f>
        <v>#REF!</v>
      </c>
      <c r="AK207" t="e">
        <f>#REF!</f>
        <v>#REF!</v>
      </c>
      <c r="AL207" t="e">
        <f>#REF!</f>
        <v>#REF!</v>
      </c>
      <c r="AM207" t="e">
        <f>#REF!</f>
        <v>#REF!</v>
      </c>
    </row>
    <row r="208" spans="30:39" x14ac:dyDescent="0.75">
      <c r="AD208" t="e">
        <f>#REF!</f>
        <v>#REF!</v>
      </c>
      <c r="AE208" t="e">
        <f>#REF!</f>
        <v>#REF!</v>
      </c>
      <c r="AF208" t="e">
        <f>#REF!</f>
        <v>#REF!</v>
      </c>
      <c r="AG208" t="e">
        <f>#REF!</f>
        <v>#REF!</v>
      </c>
      <c r="AH208" t="e">
        <f>#REF!</f>
        <v>#REF!</v>
      </c>
      <c r="AI208" t="e">
        <f>#REF!</f>
        <v>#REF!</v>
      </c>
      <c r="AJ208" t="e">
        <f>#REF!</f>
        <v>#REF!</v>
      </c>
      <c r="AK208" t="e">
        <f>#REF!</f>
        <v>#REF!</v>
      </c>
      <c r="AL208" t="e">
        <f>#REF!</f>
        <v>#REF!</v>
      </c>
      <c r="AM208" t="e">
        <f>#REF!</f>
        <v>#REF!</v>
      </c>
    </row>
    <row r="209" spans="30:39" x14ac:dyDescent="0.75">
      <c r="AD209" t="e">
        <f>#REF!</f>
        <v>#REF!</v>
      </c>
      <c r="AE209" t="e">
        <f>#REF!</f>
        <v>#REF!</v>
      </c>
      <c r="AF209" t="e">
        <f>#REF!</f>
        <v>#REF!</v>
      </c>
      <c r="AG209" t="e">
        <f>#REF!</f>
        <v>#REF!</v>
      </c>
      <c r="AH209" t="e">
        <f>#REF!</f>
        <v>#REF!</v>
      </c>
      <c r="AI209" t="e">
        <f>#REF!</f>
        <v>#REF!</v>
      </c>
      <c r="AJ209" t="e">
        <f>#REF!</f>
        <v>#REF!</v>
      </c>
      <c r="AK209" t="e">
        <f>#REF!</f>
        <v>#REF!</v>
      </c>
      <c r="AL209" t="e">
        <f>#REF!</f>
        <v>#REF!</v>
      </c>
      <c r="AM209" t="e">
        <f>#REF!</f>
        <v>#REF!</v>
      </c>
    </row>
    <row r="210" spans="30:39" x14ac:dyDescent="0.75">
      <c r="AD210" t="e">
        <f>#REF!</f>
        <v>#REF!</v>
      </c>
      <c r="AE210" t="e">
        <f>#REF!</f>
        <v>#REF!</v>
      </c>
      <c r="AF210" t="e">
        <f>#REF!</f>
        <v>#REF!</v>
      </c>
      <c r="AG210" t="e">
        <f>#REF!</f>
        <v>#REF!</v>
      </c>
      <c r="AH210" t="e">
        <f>#REF!</f>
        <v>#REF!</v>
      </c>
      <c r="AI210" t="e">
        <f>#REF!</f>
        <v>#REF!</v>
      </c>
      <c r="AJ210" t="e">
        <f>#REF!</f>
        <v>#REF!</v>
      </c>
      <c r="AK210" t="e">
        <f>#REF!</f>
        <v>#REF!</v>
      </c>
      <c r="AL210" t="e">
        <f>#REF!</f>
        <v>#REF!</v>
      </c>
      <c r="AM210" t="e">
        <f>#REF!</f>
        <v>#REF!</v>
      </c>
    </row>
    <row r="211" spans="30:39" x14ac:dyDescent="0.75">
      <c r="AD211" t="e">
        <f>#REF!</f>
        <v>#REF!</v>
      </c>
      <c r="AE211" t="e">
        <f>#REF!</f>
        <v>#REF!</v>
      </c>
      <c r="AF211" t="e">
        <f>#REF!</f>
        <v>#REF!</v>
      </c>
      <c r="AG211" t="e">
        <f>#REF!</f>
        <v>#REF!</v>
      </c>
      <c r="AH211" t="e">
        <f>#REF!</f>
        <v>#REF!</v>
      </c>
      <c r="AI211" t="e">
        <f>#REF!</f>
        <v>#REF!</v>
      </c>
      <c r="AJ211" t="e">
        <f>#REF!</f>
        <v>#REF!</v>
      </c>
      <c r="AK211" t="e">
        <f>#REF!</f>
        <v>#REF!</v>
      </c>
      <c r="AL211" t="e">
        <f>#REF!</f>
        <v>#REF!</v>
      </c>
      <c r="AM211" t="e">
        <f>#REF!</f>
        <v>#REF!</v>
      </c>
    </row>
    <row r="212" spans="30:39" x14ac:dyDescent="0.75">
      <c r="AD212" t="e">
        <f>#REF!</f>
        <v>#REF!</v>
      </c>
      <c r="AE212" t="e">
        <f>#REF!</f>
        <v>#REF!</v>
      </c>
      <c r="AF212" t="e">
        <f>#REF!</f>
        <v>#REF!</v>
      </c>
      <c r="AG212" t="e">
        <f>#REF!</f>
        <v>#REF!</v>
      </c>
      <c r="AH212" t="e">
        <f>#REF!</f>
        <v>#REF!</v>
      </c>
      <c r="AI212" t="e">
        <f>#REF!</f>
        <v>#REF!</v>
      </c>
      <c r="AJ212" t="e">
        <f>#REF!</f>
        <v>#REF!</v>
      </c>
      <c r="AK212" t="e">
        <f>#REF!</f>
        <v>#REF!</v>
      </c>
      <c r="AL212" t="e">
        <f>#REF!</f>
        <v>#REF!</v>
      </c>
      <c r="AM212" t="e">
        <f>#REF!</f>
        <v>#REF!</v>
      </c>
    </row>
    <row r="213" spans="30:39" x14ac:dyDescent="0.75">
      <c r="AD213" t="e">
        <f>#REF!</f>
        <v>#REF!</v>
      </c>
      <c r="AE213" t="e">
        <f>#REF!</f>
        <v>#REF!</v>
      </c>
      <c r="AF213" t="e">
        <f>#REF!</f>
        <v>#REF!</v>
      </c>
      <c r="AG213" t="e">
        <f>#REF!</f>
        <v>#REF!</v>
      </c>
      <c r="AH213" t="e">
        <f>#REF!</f>
        <v>#REF!</v>
      </c>
      <c r="AI213" t="e">
        <f>#REF!</f>
        <v>#REF!</v>
      </c>
      <c r="AJ213" t="e">
        <f>#REF!</f>
        <v>#REF!</v>
      </c>
      <c r="AK213" t="e">
        <f>#REF!</f>
        <v>#REF!</v>
      </c>
      <c r="AL213" t="e">
        <f>#REF!</f>
        <v>#REF!</v>
      </c>
      <c r="AM213" t="e">
        <f>#REF!</f>
        <v>#REF!</v>
      </c>
    </row>
    <row r="214" spans="30:39" x14ac:dyDescent="0.75">
      <c r="AD214" t="e">
        <f>#REF!</f>
        <v>#REF!</v>
      </c>
      <c r="AE214" t="e">
        <f>#REF!</f>
        <v>#REF!</v>
      </c>
      <c r="AF214" t="e">
        <f>#REF!</f>
        <v>#REF!</v>
      </c>
      <c r="AG214" t="e">
        <f>#REF!</f>
        <v>#REF!</v>
      </c>
      <c r="AH214" t="e">
        <f>#REF!</f>
        <v>#REF!</v>
      </c>
      <c r="AI214" t="e">
        <f>#REF!</f>
        <v>#REF!</v>
      </c>
      <c r="AJ214" t="e">
        <f>#REF!</f>
        <v>#REF!</v>
      </c>
      <c r="AK214" t="e">
        <f>#REF!</f>
        <v>#REF!</v>
      </c>
      <c r="AL214" t="e">
        <f>#REF!</f>
        <v>#REF!</v>
      </c>
      <c r="AM214" t="e">
        <f>#REF!</f>
        <v>#REF!</v>
      </c>
    </row>
    <row r="215" spans="30:39" x14ac:dyDescent="0.75">
      <c r="AD215" t="e">
        <f>#REF!</f>
        <v>#REF!</v>
      </c>
      <c r="AE215" t="e">
        <f>#REF!</f>
        <v>#REF!</v>
      </c>
      <c r="AF215" t="e">
        <f>#REF!</f>
        <v>#REF!</v>
      </c>
      <c r="AG215" t="e">
        <f>#REF!</f>
        <v>#REF!</v>
      </c>
      <c r="AH215" t="e">
        <f>#REF!</f>
        <v>#REF!</v>
      </c>
      <c r="AI215" t="e">
        <f>#REF!</f>
        <v>#REF!</v>
      </c>
      <c r="AJ215" t="e">
        <f>#REF!</f>
        <v>#REF!</v>
      </c>
      <c r="AK215" t="e">
        <f>#REF!</f>
        <v>#REF!</v>
      </c>
      <c r="AL215" t="e">
        <f>#REF!</f>
        <v>#REF!</v>
      </c>
      <c r="AM215" t="e">
        <f>#REF!</f>
        <v>#REF!</v>
      </c>
    </row>
    <row r="216" spans="30:39" x14ac:dyDescent="0.75">
      <c r="AD216" t="e">
        <f>#REF!</f>
        <v>#REF!</v>
      </c>
      <c r="AE216" t="e">
        <f>#REF!</f>
        <v>#REF!</v>
      </c>
      <c r="AF216" t="e">
        <f>#REF!</f>
        <v>#REF!</v>
      </c>
      <c r="AG216" t="e">
        <f>#REF!</f>
        <v>#REF!</v>
      </c>
      <c r="AH216" t="e">
        <f>#REF!</f>
        <v>#REF!</v>
      </c>
      <c r="AI216" t="e">
        <f>#REF!</f>
        <v>#REF!</v>
      </c>
      <c r="AJ216" t="e">
        <f>#REF!</f>
        <v>#REF!</v>
      </c>
      <c r="AK216" t="e">
        <f>#REF!</f>
        <v>#REF!</v>
      </c>
      <c r="AL216" t="e">
        <f>#REF!</f>
        <v>#REF!</v>
      </c>
      <c r="AM216" t="e">
        <f>#REF!</f>
        <v>#REF!</v>
      </c>
    </row>
    <row r="217" spans="30:39" x14ac:dyDescent="0.75">
      <c r="AD217" t="e">
        <f>#REF!</f>
        <v>#REF!</v>
      </c>
      <c r="AE217" t="e">
        <f>#REF!</f>
        <v>#REF!</v>
      </c>
      <c r="AF217" t="e">
        <f>#REF!</f>
        <v>#REF!</v>
      </c>
      <c r="AG217" t="e">
        <f>#REF!</f>
        <v>#REF!</v>
      </c>
      <c r="AH217" t="e">
        <f>#REF!</f>
        <v>#REF!</v>
      </c>
      <c r="AI217" t="e">
        <f>#REF!</f>
        <v>#REF!</v>
      </c>
      <c r="AJ217" t="e">
        <f>#REF!</f>
        <v>#REF!</v>
      </c>
      <c r="AK217" t="e">
        <f>#REF!</f>
        <v>#REF!</v>
      </c>
      <c r="AL217" t="e">
        <f>#REF!</f>
        <v>#REF!</v>
      </c>
      <c r="AM217" t="e">
        <f>#REF!</f>
        <v>#REF!</v>
      </c>
    </row>
    <row r="218" spans="30:39" x14ac:dyDescent="0.75">
      <c r="AD218" t="e">
        <f>#REF!</f>
        <v>#REF!</v>
      </c>
      <c r="AE218" t="e">
        <f>#REF!</f>
        <v>#REF!</v>
      </c>
      <c r="AF218" t="e">
        <f>#REF!</f>
        <v>#REF!</v>
      </c>
      <c r="AG218" t="e">
        <f>#REF!</f>
        <v>#REF!</v>
      </c>
      <c r="AH218" t="e">
        <f>#REF!</f>
        <v>#REF!</v>
      </c>
      <c r="AI218" t="e">
        <f>#REF!</f>
        <v>#REF!</v>
      </c>
      <c r="AJ218" t="e">
        <f>#REF!</f>
        <v>#REF!</v>
      </c>
      <c r="AK218" t="e">
        <f>#REF!</f>
        <v>#REF!</v>
      </c>
      <c r="AL218" t="e">
        <f>#REF!</f>
        <v>#REF!</v>
      </c>
      <c r="AM218" t="e">
        <f>#REF!</f>
        <v>#REF!</v>
      </c>
    </row>
    <row r="219" spans="30:39" x14ac:dyDescent="0.75">
      <c r="AD219" t="e">
        <f>#REF!</f>
        <v>#REF!</v>
      </c>
      <c r="AE219" t="e">
        <f>#REF!</f>
        <v>#REF!</v>
      </c>
      <c r="AF219" t="e">
        <f>#REF!</f>
        <v>#REF!</v>
      </c>
      <c r="AG219" t="e">
        <f>#REF!</f>
        <v>#REF!</v>
      </c>
      <c r="AH219" t="e">
        <f>#REF!</f>
        <v>#REF!</v>
      </c>
      <c r="AI219" t="e">
        <f>#REF!</f>
        <v>#REF!</v>
      </c>
      <c r="AJ219" t="e">
        <f>#REF!</f>
        <v>#REF!</v>
      </c>
      <c r="AK219" t="e">
        <f>#REF!</f>
        <v>#REF!</v>
      </c>
      <c r="AL219" t="e">
        <f>#REF!</f>
        <v>#REF!</v>
      </c>
      <c r="AM219" t="e">
        <f>#REF!</f>
        <v>#REF!</v>
      </c>
    </row>
    <row r="220" spans="30:39" x14ac:dyDescent="0.75">
      <c r="AD220" t="e">
        <f>#REF!</f>
        <v>#REF!</v>
      </c>
      <c r="AE220" t="e">
        <f>#REF!</f>
        <v>#REF!</v>
      </c>
      <c r="AF220" t="e">
        <f>#REF!</f>
        <v>#REF!</v>
      </c>
      <c r="AG220" t="e">
        <f>#REF!</f>
        <v>#REF!</v>
      </c>
      <c r="AH220" t="e">
        <f>#REF!</f>
        <v>#REF!</v>
      </c>
      <c r="AI220" t="e">
        <f>#REF!</f>
        <v>#REF!</v>
      </c>
      <c r="AJ220" t="e">
        <f>#REF!</f>
        <v>#REF!</v>
      </c>
      <c r="AK220" t="e">
        <f>#REF!</f>
        <v>#REF!</v>
      </c>
      <c r="AL220" t="e">
        <f>#REF!</f>
        <v>#REF!</v>
      </c>
      <c r="AM220" t="e">
        <f>#REF!</f>
        <v>#REF!</v>
      </c>
    </row>
    <row r="221" spans="30:39" x14ac:dyDescent="0.75">
      <c r="AD221" t="e">
        <f>#REF!</f>
        <v>#REF!</v>
      </c>
      <c r="AE221" t="e">
        <f>#REF!</f>
        <v>#REF!</v>
      </c>
      <c r="AF221" t="e">
        <f>#REF!</f>
        <v>#REF!</v>
      </c>
      <c r="AG221" t="e">
        <f>#REF!</f>
        <v>#REF!</v>
      </c>
      <c r="AH221" t="e">
        <f>#REF!</f>
        <v>#REF!</v>
      </c>
      <c r="AI221" t="e">
        <f>#REF!</f>
        <v>#REF!</v>
      </c>
      <c r="AJ221" t="e">
        <f>#REF!</f>
        <v>#REF!</v>
      </c>
      <c r="AK221" t="e">
        <f>#REF!</f>
        <v>#REF!</v>
      </c>
      <c r="AL221" t="e">
        <f>#REF!</f>
        <v>#REF!</v>
      </c>
      <c r="AM221" t="e">
        <f>#REF!</f>
        <v>#REF!</v>
      </c>
    </row>
    <row r="222" spans="30:39" x14ac:dyDescent="0.75">
      <c r="AD222" t="e">
        <f>#REF!</f>
        <v>#REF!</v>
      </c>
      <c r="AE222" t="e">
        <f>#REF!</f>
        <v>#REF!</v>
      </c>
      <c r="AF222" t="e">
        <f>#REF!</f>
        <v>#REF!</v>
      </c>
      <c r="AG222" t="e">
        <f>#REF!</f>
        <v>#REF!</v>
      </c>
      <c r="AH222" t="e">
        <f>#REF!</f>
        <v>#REF!</v>
      </c>
      <c r="AI222" t="e">
        <f>#REF!</f>
        <v>#REF!</v>
      </c>
      <c r="AJ222" t="e">
        <f>#REF!</f>
        <v>#REF!</v>
      </c>
      <c r="AK222" t="e">
        <f>#REF!</f>
        <v>#REF!</v>
      </c>
      <c r="AL222" t="e">
        <f>#REF!</f>
        <v>#REF!</v>
      </c>
      <c r="AM222" t="e">
        <f>#REF!</f>
        <v>#REF!</v>
      </c>
    </row>
    <row r="223" spans="30:39" x14ac:dyDescent="0.75">
      <c r="AD223" t="e">
        <f>#REF!</f>
        <v>#REF!</v>
      </c>
      <c r="AE223" t="e">
        <f>#REF!</f>
        <v>#REF!</v>
      </c>
      <c r="AF223" t="e">
        <f>#REF!</f>
        <v>#REF!</v>
      </c>
      <c r="AG223" t="e">
        <f>#REF!</f>
        <v>#REF!</v>
      </c>
      <c r="AH223" t="e">
        <f>#REF!</f>
        <v>#REF!</v>
      </c>
      <c r="AI223" t="e">
        <f>#REF!</f>
        <v>#REF!</v>
      </c>
      <c r="AJ223" t="e">
        <f>#REF!</f>
        <v>#REF!</v>
      </c>
      <c r="AK223" t="e">
        <f>#REF!</f>
        <v>#REF!</v>
      </c>
      <c r="AL223" t="e">
        <f>#REF!</f>
        <v>#REF!</v>
      </c>
      <c r="AM223" t="e">
        <f>#REF!</f>
        <v>#REF!</v>
      </c>
    </row>
    <row r="224" spans="30:39" x14ac:dyDescent="0.75">
      <c r="AD224" t="e">
        <f>#REF!</f>
        <v>#REF!</v>
      </c>
      <c r="AE224" t="e">
        <f>#REF!</f>
        <v>#REF!</v>
      </c>
      <c r="AF224" t="e">
        <f>#REF!</f>
        <v>#REF!</v>
      </c>
      <c r="AG224" t="e">
        <f>#REF!</f>
        <v>#REF!</v>
      </c>
      <c r="AH224" t="e">
        <f>#REF!</f>
        <v>#REF!</v>
      </c>
      <c r="AI224" t="e">
        <f>#REF!</f>
        <v>#REF!</v>
      </c>
      <c r="AJ224" t="e">
        <f>#REF!</f>
        <v>#REF!</v>
      </c>
      <c r="AK224" t="e">
        <f>#REF!</f>
        <v>#REF!</v>
      </c>
      <c r="AL224" t="e">
        <f>#REF!</f>
        <v>#REF!</v>
      </c>
      <c r="AM224" t="e">
        <f>#REF!</f>
        <v>#REF!</v>
      </c>
    </row>
    <row r="225" spans="30:39" x14ac:dyDescent="0.75">
      <c r="AD225" t="e">
        <f>#REF!</f>
        <v>#REF!</v>
      </c>
      <c r="AE225" t="e">
        <f>#REF!</f>
        <v>#REF!</v>
      </c>
      <c r="AF225" t="e">
        <f>#REF!</f>
        <v>#REF!</v>
      </c>
      <c r="AG225" t="e">
        <f>#REF!</f>
        <v>#REF!</v>
      </c>
      <c r="AH225" t="e">
        <f>#REF!</f>
        <v>#REF!</v>
      </c>
      <c r="AI225" t="e">
        <f>#REF!</f>
        <v>#REF!</v>
      </c>
      <c r="AJ225" t="e">
        <f>#REF!</f>
        <v>#REF!</v>
      </c>
      <c r="AK225" t="e">
        <f>#REF!</f>
        <v>#REF!</v>
      </c>
      <c r="AL225" t="e">
        <f>#REF!</f>
        <v>#REF!</v>
      </c>
      <c r="AM225" t="e">
        <f>#REF!</f>
        <v>#REF!</v>
      </c>
    </row>
    <row r="226" spans="30:39" x14ac:dyDescent="0.75">
      <c r="AD226" t="e">
        <f>#REF!</f>
        <v>#REF!</v>
      </c>
      <c r="AE226" t="e">
        <f>#REF!</f>
        <v>#REF!</v>
      </c>
      <c r="AF226" t="e">
        <f>#REF!</f>
        <v>#REF!</v>
      </c>
      <c r="AG226" t="e">
        <f>#REF!</f>
        <v>#REF!</v>
      </c>
      <c r="AH226" t="e">
        <f>#REF!</f>
        <v>#REF!</v>
      </c>
      <c r="AI226" t="e">
        <f>#REF!</f>
        <v>#REF!</v>
      </c>
      <c r="AJ226" t="e">
        <f>#REF!</f>
        <v>#REF!</v>
      </c>
      <c r="AK226" t="e">
        <f>#REF!</f>
        <v>#REF!</v>
      </c>
      <c r="AL226" t="e">
        <f>#REF!</f>
        <v>#REF!</v>
      </c>
      <c r="AM226" t="e">
        <f>#REF!</f>
        <v>#REF!</v>
      </c>
    </row>
    <row r="227" spans="30:39" x14ac:dyDescent="0.75">
      <c r="AD227" t="e">
        <f>#REF!</f>
        <v>#REF!</v>
      </c>
      <c r="AE227" t="e">
        <f>#REF!</f>
        <v>#REF!</v>
      </c>
      <c r="AF227" t="e">
        <f>#REF!</f>
        <v>#REF!</v>
      </c>
      <c r="AG227" t="e">
        <f>#REF!</f>
        <v>#REF!</v>
      </c>
      <c r="AH227" t="e">
        <f>#REF!</f>
        <v>#REF!</v>
      </c>
      <c r="AI227" t="e">
        <f>#REF!</f>
        <v>#REF!</v>
      </c>
      <c r="AJ227" t="e">
        <f>#REF!</f>
        <v>#REF!</v>
      </c>
      <c r="AK227" t="e">
        <f>#REF!</f>
        <v>#REF!</v>
      </c>
      <c r="AL227" t="e">
        <f>#REF!</f>
        <v>#REF!</v>
      </c>
      <c r="AM227" t="e">
        <f>#REF!</f>
        <v>#REF!</v>
      </c>
    </row>
    <row r="228" spans="30:39" x14ac:dyDescent="0.75">
      <c r="AD228" t="e">
        <f>#REF!</f>
        <v>#REF!</v>
      </c>
      <c r="AE228" t="e">
        <f>#REF!</f>
        <v>#REF!</v>
      </c>
      <c r="AF228" t="e">
        <f>#REF!</f>
        <v>#REF!</v>
      </c>
      <c r="AG228" t="e">
        <f>#REF!</f>
        <v>#REF!</v>
      </c>
      <c r="AH228" t="e">
        <f>#REF!</f>
        <v>#REF!</v>
      </c>
      <c r="AI228" t="e">
        <f>#REF!</f>
        <v>#REF!</v>
      </c>
      <c r="AJ228" t="e">
        <f>#REF!</f>
        <v>#REF!</v>
      </c>
      <c r="AK228" t="e">
        <f>#REF!</f>
        <v>#REF!</v>
      </c>
      <c r="AL228" t="e">
        <f>#REF!</f>
        <v>#REF!</v>
      </c>
      <c r="AM228" t="e">
        <f>#REF!</f>
        <v>#REF!</v>
      </c>
    </row>
    <row r="229" spans="30:39" x14ac:dyDescent="0.75">
      <c r="AD229" t="e">
        <f>#REF!</f>
        <v>#REF!</v>
      </c>
      <c r="AE229" t="e">
        <f>#REF!</f>
        <v>#REF!</v>
      </c>
      <c r="AF229" t="e">
        <f>#REF!</f>
        <v>#REF!</v>
      </c>
      <c r="AG229" t="e">
        <f>#REF!</f>
        <v>#REF!</v>
      </c>
      <c r="AH229" t="e">
        <f>#REF!</f>
        <v>#REF!</v>
      </c>
      <c r="AI229" t="e">
        <f>#REF!</f>
        <v>#REF!</v>
      </c>
      <c r="AJ229" t="e">
        <f>#REF!</f>
        <v>#REF!</v>
      </c>
      <c r="AK229" t="e">
        <f>#REF!</f>
        <v>#REF!</v>
      </c>
      <c r="AL229" t="e">
        <f>#REF!</f>
        <v>#REF!</v>
      </c>
      <c r="AM229" t="e">
        <f>#REF!</f>
        <v>#REF!</v>
      </c>
    </row>
    <row r="230" spans="30:39" x14ac:dyDescent="0.75">
      <c r="AD230" t="e">
        <f>#REF!</f>
        <v>#REF!</v>
      </c>
      <c r="AE230" t="e">
        <f>#REF!</f>
        <v>#REF!</v>
      </c>
      <c r="AF230" t="e">
        <f>#REF!</f>
        <v>#REF!</v>
      </c>
      <c r="AG230" t="e">
        <f>#REF!</f>
        <v>#REF!</v>
      </c>
      <c r="AH230" t="e">
        <f>#REF!</f>
        <v>#REF!</v>
      </c>
      <c r="AI230" t="e">
        <f>#REF!</f>
        <v>#REF!</v>
      </c>
      <c r="AJ230" t="e">
        <f>#REF!</f>
        <v>#REF!</v>
      </c>
      <c r="AK230" t="e">
        <f>#REF!</f>
        <v>#REF!</v>
      </c>
      <c r="AL230" t="e">
        <f>#REF!</f>
        <v>#REF!</v>
      </c>
      <c r="AM230" t="e">
        <f>#REF!</f>
        <v>#REF!</v>
      </c>
    </row>
    <row r="231" spans="30:39" x14ac:dyDescent="0.75">
      <c r="AD231" t="e">
        <f>#REF!</f>
        <v>#REF!</v>
      </c>
      <c r="AE231" t="e">
        <f>#REF!</f>
        <v>#REF!</v>
      </c>
      <c r="AF231" t="e">
        <f>#REF!</f>
        <v>#REF!</v>
      </c>
      <c r="AG231" t="e">
        <f>#REF!</f>
        <v>#REF!</v>
      </c>
      <c r="AH231" t="e">
        <f>#REF!</f>
        <v>#REF!</v>
      </c>
      <c r="AI231" t="e">
        <f>#REF!</f>
        <v>#REF!</v>
      </c>
      <c r="AJ231" t="e">
        <f>#REF!</f>
        <v>#REF!</v>
      </c>
      <c r="AK231" t="e">
        <f>#REF!</f>
        <v>#REF!</v>
      </c>
      <c r="AL231" t="e">
        <f>#REF!</f>
        <v>#REF!</v>
      </c>
      <c r="AM231" t="e">
        <f>#REF!</f>
        <v>#REF!</v>
      </c>
    </row>
    <row r="232" spans="30:39" x14ac:dyDescent="0.75">
      <c r="AD232" t="e">
        <f>#REF!</f>
        <v>#REF!</v>
      </c>
      <c r="AE232" t="e">
        <f>#REF!</f>
        <v>#REF!</v>
      </c>
      <c r="AF232" t="e">
        <f>#REF!</f>
        <v>#REF!</v>
      </c>
      <c r="AG232" t="e">
        <f>#REF!</f>
        <v>#REF!</v>
      </c>
      <c r="AH232" t="e">
        <f>#REF!</f>
        <v>#REF!</v>
      </c>
      <c r="AI232" t="e">
        <f>#REF!</f>
        <v>#REF!</v>
      </c>
      <c r="AJ232" t="e">
        <f>#REF!</f>
        <v>#REF!</v>
      </c>
      <c r="AK232" t="e">
        <f>#REF!</f>
        <v>#REF!</v>
      </c>
      <c r="AL232" t="e">
        <f>#REF!</f>
        <v>#REF!</v>
      </c>
      <c r="AM232" t="e">
        <f>#REF!</f>
        <v>#REF!</v>
      </c>
    </row>
    <row r="233" spans="30:39" x14ac:dyDescent="0.75">
      <c r="AD233" t="e">
        <f>#REF!</f>
        <v>#REF!</v>
      </c>
      <c r="AE233" t="e">
        <f>#REF!</f>
        <v>#REF!</v>
      </c>
      <c r="AF233" t="e">
        <f>#REF!</f>
        <v>#REF!</v>
      </c>
      <c r="AG233" t="e">
        <f>#REF!</f>
        <v>#REF!</v>
      </c>
      <c r="AH233" t="e">
        <f>#REF!</f>
        <v>#REF!</v>
      </c>
      <c r="AI233" t="e">
        <f>#REF!</f>
        <v>#REF!</v>
      </c>
      <c r="AJ233" t="e">
        <f>#REF!</f>
        <v>#REF!</v>
      </c>
      <c r="AK233" t="e">
        <f>#REF!</f>
        <v>#REF!</v>
      </c>
      <c r="AL233" t="e">
        <f>#REF!</f>
        <v>#REF!</v>
      </c>
      <c r="AM233" t="e">
        <f>#REF!</f>
        <v>#REF!</v>
      </c>
    </row>
    <row r="234" spans="30:39" x14ac:dyDescent="0.75">
      <c r="AD234" t="e">
        <f>#REF!</f>
        <v>#REF!</v>
      </c>
      <c r="AE234" t="e">
        <f>#REF!</f>
        <v>#REF!</v>
      </c>
      <c r="AF234" t="e">
        <f>#REF!</f>
        <v>#REF!</v>
      </c>
      <c r="AG234" t="e">
        <f>#REF!</f>
        <v>#REF!</v>
      </c>
      <c r="AH234" t="e">
        <f>#REF!</f>
        <v>#REF!</v>
      </c>
      <c r="AI234" t="e">
        <f>#REF!</f>
        <v>#REF!</v>
      </c>
      <c r="AJ234" t="e">
        <f>#REF!</f>
        <v>#REF!</v>
      </c>
      <c r="AK234" t="e">
        <f>#REF!</f>
        <v>#REF!</v>
      </c>
      <c r="AL234" t="e">
        <f>#REF!</f>
        <v>#REF!</v>
      </c>
      <c r="AM234" t="e">
        <f>#REF!</f>
        <v>#REF!</v>
      </c>
    </row>
    <row r="235" spans="30:39" x14ac:dyDescent="0.75">
      <c r="AD235" t="e">
        <f>#REF!</f>
        <v>#REF!</v>
      </c>
      <c r="AE235" t="e">
        <f>#REF!</f>
        <v>#REF!</v>
      </c>
      <c r="AF235" t="e">
        <f>#REF!</f>
        <v>#REF!</v>
      </c>
      <c r="AG235" t="e">
        <f>#REF!</f>
        <v>#REF!</v>
      </c>
      <c r="AH235" t="e">
        <f>#REF!</f>
        <v>#REF!</v>
      </c>
      <c r="AI235" t="e">
        <f>#REF!</f>
        <v>#REF!</v>
      </c>
      <c r="AJ235" t="e">
        <f>#REF!</f>
        <v>#REF!</v>
      </c>
      <c r="AK235" t="e">
        <f>#REF!</f>
        <v>#REF!</v>
      </c>
      <c r="AL235" t="e">
        <f>#REF!</f>
        <v>#REF!</v>
      </c>
      <c r="AM235" t="e">
        <f>#REF!</f>
        <v>#REF!</v>
      </c>
    </row>
    <row r="236" spans="30:39" x14ac:dyDescent="0.75">
      <c r="AD236" t="e">
        <f>#REF!</f>
        <v>#REF!</v>
      </c>
      <c r="AE236" t="e">
        <f>#REF!</f>
        <v>#REF!</v>
      </c>
      <c r="AF236" t="e">
        <f>#REF!</f>
        <v>#REF!</v>
      </c>
      <c r="AG236" t="e">
        <f>#REF!</f>
        <v>#REF!</v>
      </c>
      <c r="AH236" t="e">
        <f>#REF!</f>
        <v>#REF!</v>
      </c>
      <c r="AI236" t="e">
        <f>#REF!</f>
        <v>#REF!</v>
      </c>
      <c r="AJ236" t="e">
        <f>#REF!</f>
        <v>#REF!</v>
      </c>
      <c r="AK236" t="e">
        <f>#REF!</f>
        <v>#REF!</v>
      </c>
      <c r="AL236" t="e">
        <f>#REF!</f>
        <v>#REF!</v>
      </c>
      <c r="AM236" t="e">
        <f>#REF!</f>
        <v>#REF!</v>
      </c>
    </row>
    <row r="237" spans="30:39" x14ac:dyDescent="0.75">
      <c r="AD237" t="e">
        <f>#REF!</f>
        <v>#REF!</v>
      </c>
      <c r="AE237" t="e">
        <f>#REF!</f>
        <v>#REF!</v>
      </c>
      <c r="AF237" t="e">
        <f>#REF!</f>
        <v>#REF!</v>
      </c>
      <c r="AG237" t="e">
        <f>#REF!</f>
        <v>#REF!</v>
      </c>
      <c r="AH237" t="e">
        <f>#REF!</f>
        <v>#REF!</v>
      </c>
      <c r="AI237" t="e">
        <f>#REF!</f>
        <v>#REF!</v>
      </c>
      <c r="AJ237" t="e">
        <f>#REF!</f>
        <v>#REF!</v>
      </c>
      <c r="AK237" t="e">
        <f>#REF!</f>
        <v>#REF!</v>
      </c>
      <c r="AL237" t="e">
        <f>#REF!</f>
        <v>#REF!</v>
      </c>
      <c r="AM237" t="e">
        <f>#REF!</f>
        <v>#REF!</v>
      </c>
    </row>
    <row r="238" spans="30:39" x14ac:dyDescent="0.75">
      <c r="AD238" t="e">
        <f>#REF!</f>
        <v>#REF!</v>
      </c>
      <c r="AE238" t="e">
        <f>#REF!</f>
        <v>#REF!</v>
      </c>
      <c r="AF238" t="e">
        <f>#REF!</f>
        <v>#REF!</v>
      </c>
      <c r="AG238" t="e">
        <f>#REF!</f>
        <v>#REF!</v>
      </c>
      <c r="AH238" t="e">
        <f>#REF!</f>
        <v>#REF!</v>
      </c>
      <c r="AI238" t="e">
        <f>#REF!</f>
        <v>#REF!</v>
      </c>
      <c r="AJ238" t="e">
        <f>#REF!</f>
        <v>#REF!</v>
      </c>
      <c r="AK238" t="e">
        <f>#REF!</f>
        <v>#REF!</v>
      </c>
      <c r="AL238" t="e">
        <f>#REF!</f>
        <v>#REF!</v>
      </c>
      <c r="AM238" t="e">
        <f>#REF!</f>
        <v>#REF!</v>
      </c>
    </row>
    <row r="239" spans="30:39" x14ac:dyDescent="0.75">
      <c r="AD239" t="e">
        <f>#REF!</f>
        <v>#REF!</v>
      </c>
      <c r="AE239" t="e">
        <f>#REF!</f>
        <v>#REF!</v>
      </c>
      <c r="AF239" t="e">
        <f>#REF!</f>
        <v>#REF!</v>
      </c>
      <c r="AG239" t="e">
        <f>#REF!</f>
        <v>#REF!</v>
      </c>
      <c r="AH239" t="e">
        <f>#REF!</f>
        <v>#REF!</v>
      </c>
      <c r="AI239" t="e">
        <f>#REF!</f>
        <v>#REF!</v>
      </c>
      <c r="AJ239" t="e">
        <f>#REF!</f>
        <v>#REF!</v>
      </c>
      <c r="AK239" t="e">
        <f>#REF!</f>
        <v>#REF!</v>
      </c>
      <c r="AL239" t="e">
        <f>#REF!</f>
        <v>#REF!</v>
      </c>
      <c r="AM239" t="e">
        <f>#REF!</f>
        <v>#REF!</v>
      </c>
    </row>
    <row r="240" spans="30:39" x14ac:dyDescent="0.75">
      <c r="AD240" t="e">
        <f>#REF!</f>
        <v>#REF!</v>
      </c>
      <c r="AE240" t="e">
        <f>#REF!</f>
        <v>#REF!</v>
      </c>
      <c r="AF240" t="e">
        <f>#REF!</f>
        <v>#REF!</v>
      </c>
      <c r="AG240" t="e">
        <f>#REF!</f>
        <v>#REF!</v>
      </c>
      <c r="AH240" t="e">
        <f>#REF!</f>
        <v>#REF!</v>
      </c>
      <c r="AI240" t="e">
        <f>#REF!</f>
        <v>#REF!</v>
      </c>
      <c r="AJ240" t="e">
        <f>#REF!</f>
        <v>#REF!</v>
      </c>
      <c r="AK240" t="e">
        <f>#REF!</f>
        <v>#REF!</v>
      </c>
      <c r="AL240" t="e">
        <f>#REF!</f>
        <v>#REF!</v>
      </c>
      <c r="AM240" t="e">
        <f>#REF!</f>
        <v>#REF!</v>
      </c>
    </row>
    <row r="241" spans="30:39" x14ac:dyDescent="0.75">
      <c r="AD241" t="e">
        <f>#REF!</f>
        <v>#REF!</v>
      </c>
      <c r="AE241" t="e">
        <f>#REF!</f>
        <v>#REF!</v>
      </c>
      <c r="AF241" t="e">
        <f>#REF!</f>
        <v>#REF!</v>
      </c>
      <c r="AG241" t="e">
        <f>#REF!</f>
        <v>#REF!</v>
      </c>
      <c r="AH241" t="e">
        <f>#REF!</f>
        <v>#REF!</v>
      </c>
      <c r="AI241" t="e">
        <f>#REF!</f>
        <v>#REF!</v>
      </c>
      <c r="AJ241" t="e">
        <f>#REF!</f>
        <v>#REF!</v>
      </c>
      <c r="AK241" t="e">
        <f>#REF!</f>
        <v>#REF!</v>
      </c>
      <c r="AL241" t="e">
        <f>#REF!</f>
        <v>#REF!</v>
      </c>
      <c r="AM241" t="e">
        <f>#REF!</f>
        <v>#REF!</v>
      </c>
    </row>
    <row r="242" spans="30:39" x14ac:dyDescent="0.75">
      <c r="AD242" t="e">
        <f>#REF!</f>
        <v>#REF!</v>
      </c>
      <c r="AE242" t="e">
        <f>#REF!</f>
        <v>#REF!</v>
      </c>
      <c r="AF242" t="e">
        <f>#REF!</f>
        <v>#REF!</v>
      </c>
      <c r="AG242" t="e">
        <f>#REF!</f>
        <v>#REF!</v>
      </c>
      <c r="AH242" t="e">
        <f>#REF!</f>
        <v>#REF!</v>
      </c>
      <c r="AI242" t="e">
        <f>#REF!</f>
        <v>#REF!</v>
      </c>
      <c r="AJ242" t="e">
        <f>#REF!</f>
        <v>#REF!</v>
      </c>
      <c r="AK242" t="e">
        <f>#REF!</f>
        <v>#REF!</v>
      </c>
      <c r="AL242" t="e">
        <f>#REF!</f>
        <v>#REF!</v>
      </c>
      <c r="AM242" t="e">
        <f>#REF!</f>
        <v>#REF!</v>
      </c>
    </row>
    <row r="243" spans="30:39" x14ac:dyDescent="0.75">
      <c r="AD243" t="e">
        <f>#REF!</f>
        <v>#REF!</v>
      </c>
      <c r="AE243" t="e">
        <f>#REF!</f>
        <v>#REF!</v>
      </c>
      <c r="AF243" t="e">
        <f>#REF!</f>
        <v>#REF!</v>
      </c>
      <c r="AG243" t="e">
        <f>#REF!</f>
        <v>#REF!</v>
      </c>
      <c r="AH243" t="e">
        <f>#REF!</f>
        <v>#REF!</v>
      </c>
      <c r="AI243" t="e">
        <f>#REF!</f>
        <v>#REF!</v>
      </c>
      <c r="AJ243" t="e">
        <f>#REF!</f>
        <v>#REF!</v>
      </c>
      <c r="AK243" t="e">
        <f>#REF!</f>
        <v>#REF!</v>
      </c>
      <c r="AL243" t="e">
        <f>#REF!</f>
        <v>#REF!</v>
      </c>
      <c r="AM243" t="e">
        <f>#REF!</f>
        <v>#REF!</v>
      </c>
    </row>
    <row r="244" spans="30:39" x14ac:dyDescent="0.75">
      <c r="AD244" t="e">
        <f>#REF!</f>
        <v>#REF!</v>
      </c>
      <c r="AE244" t="e">
        <f>#REF!</f>
        <v>#REF!</v>
      </c>
      <c r="AF244" t="e">
        <f>#REF!</f>
        <v>#REF!</v>
      </c>
      <c r="AG244" t="e">
        <f>#REF!</f>
        <v>#REF!</v>
      </c>
      <c r="AH244" t="e">
        <f>#REF!</f>
        <v>#REF!</v>
      </c>
      <c r="AI244" t="e">
        <f>#REF!</f>
        <v>#REF!</v>
      </c>
      <c r="AJ244" t="e">
        <f>#REF!</f>
        <v>#REF!</v>
      </c>
      <c r="AK244" t="e">
        <f>#REF!</f>
        <v>#REF!</v>
      </c>
      <c r="AL244" t="e">
        <f>#REF!</f>
        <v>#REF!</v>
      </c>
      <c r="AM244" t="e">
        <f>#REF!</f>
        <v>#REF!</v>
      </c>
    </row>
    <row r="245" spans="30:39" x14ac:dyDescent="0.75">
      <c r="AD245" t="e">
        <f>#REF!</f>
        <v>#REF!</v>
      </c>
      <c r="AE245" t="e">
        <f>#REF!</f>
        <v>#REF!</v>
      </c>
      <c r="AF245" t="e">
        <f>#REF!</f>
        <v>#REF!</v>
      </c>
      <c r="AG245" t="e">
        <f>#REF!</f>
        <v>#REF!</v>
      </c>
      <c r="AH245" t="e">
        <f>#REF!</f>
        <v>#REF!</v>
      </c>
      <c r="AI245" t="e">
        <f>#REF!</f>
        <v>#REF!</v>
      </c>
      <c r="AJ245" t="e">
        <f>#REF!</f>
        <v>#REF!</v>
      </c>
      <c r="AK245" t="e">
        <f>#REF!</f>
        <v>#REF!</v>
      </c>
      <c r="AL245" t="e">
        <f>#REF!</f>
        <v>#REF!</v>
      </c>
      <c r="AM245" t="e">
        <f>#REF!</f>
        <v>#REF!</v>
      </c>
    </row>
    <row r="246" spans="30:39" x14ac:dyDescent="0.75">
      <c r="AD246" t="e">
        <f>#REF!</f>
        <v>#REF!</v>
      </c>
      <c r="AE246" t="e">
        <f>#REF!</f>
        <v>#REF!</v>
      </c>
      <c r="AF246" t="e">
        <f>#REF!</f>
        <v>#REF!</v>
      </c>
      <c r="AG246" t="e">
        <f>#REF!</f>
        <v>#REF!</v>
      </c>
      <c r="AH246" t="e">
        <f>#REF!</f>
        <v>#REF!</v>
      </c>
      <c r="AI246" t="e">
        <f>#REF!</f>
        <v>#REF!</v>
      </c>
      <c r="AJ246" t="e">
        <f>#REF!</f>
        <v>#REF!</v>
      </c>
      <c r="AK246" t="e">
        <f>#REF!</f>
        <v>#REF!</v>
      </c>
      <c r="AL246" t="e">
        <f>#REF!</f>
        <v>#REF!</v>
      </c>
      <c r="AM246" t="e">
        <f>#REF!</f>
        <v>#REF!</v>
      </c>
    </row>
    <row r="247" spans="30:39" x14ac:dyDescent="0.75">
      <c r="AD247" t="e">
        <f>#REF!</f>
        <v>#REF!</v>
      </c>
      <c r="AE247" t="e">
        <f>#REF!</f>
        <v>#REF!</v>
      </c>
      <c r="AF247" t="e">
        <f>#REF!</f>
        <v>#REF!</v>
      </c>
      <c r="AG247" t="e">
        <f>#REF!</f>
        <v>#REF!</v>
      </c>
      <c r="AH247" t="e">
        <f>#REF!</f>
        <v>#REF!</v>
      </c>
      <c r="AI247" t="e">
        <f>#REF!</f>
        <v>#REF!</v>
      </c>
      <c r="AJ247" t="e">
        <f>#REF!</f>
        <v>#REF!</v>
      </c>
      <c r="AK247" t="e">
        <f>#REF!</f>
        <v>#REF!</v>
      </c>
      <c r="AL247" t="e">
        <f>#REF!</f>
        <v>#REF!</v>
      </c>
      <c r="AM247" t="e">
        <f>#REF!</f>
        <v>#REF!</v>
      </c>
    </row>
    <row r="248" spans="30:39" x14ac:dyDescent="0.75">
      <c r="AD248" t="e">
        <f>#REF!</f>
        <v>#REF!</v>
      </c>
      <c r="AE248" t="e">
        <f>#REF!</f>
        <v>#REF!</v>
      </c>
      <c r="AF248" t="e">
        <f>#REF!</f>
        <v>#REF!</v>
      </c>
      <c r="AG248" t="e">
        <f>#REF!</f>
        <v>#REF!</v>
      </c>
      <c r="AH248" t="e">
        <f>#REF!</f>
        <v>#REF!</v>
      </c>
      <c r="AI248" t="e">
        <f>#REF!</f>
        <v>#REF!</v>
      </c>
      <c r="AJ248" t="e">
        <f>#REF!</f>
        <v>#REF!</v>
      </c>
      <c r="AK248" t="e">
        <f>#REF!</f>
        <v>#REF!</v>
      </c>
      <c r="AL248" t="e">
        <f>#REF!</f>
        <v>#REF!</v>
      </c>
      <c r="AM248" t="e">
        <f>#REF!</f>
        <v>#REF!</v>
      </c>
    </row>
    <row r="249" spans="30:39" x14ac:dyDescent="0.75">
      <c r="AD249" t="e">
        <f>#REF!</f>
        <v>#REF!</v>
      </c>
      <c r="AE249" t="e">
        <f>#REF!</f>
        <v>#REF!</v>
      </c>
      <c r="AF249" t="e">
        <f>#REF!</f>
        <v>#REF!</v>
      </c>
      <c r="AG249" t="e">
        <f>#REF!</f>
        <v>#REF!</v>
      </c>
      <c r="AH249" t="e">
        <f>#REF!</f>
        <v>#REF!</v>
      </c>
      <c r="AI249" t="e">
        <f>#REF!</f>
        <v>#REF!</v>
      </c>
      <c r="AJ249" t="e">
        <f>#REF!</f>
        <v>#REF!</v>
      </c>
      <c r="AK249" t="e">
        <f>#REF!</f>
        <v>#REF!</v>
      </c>
      <c r="AL249" t="e">
        <f>#REF!</f>
        <v>#REF!</v>
      </c>
      <c r="AM249" t="e">
        <f>#REF!</f>
        <v>#REF!</v>
      </c>
    </row>
    <row r="250" spans="30:39" x14ac:dyDescent="0.75">
      <c r="AD250" t="e">
        <f>#REF!</f>
        <v>#REF!</v>
      </c>
      <c r="AE250" t="e">
        <f>#REF!</f>
        <v>#REF!</v>
      </c>
      <c r="AF250" t="e">
        <f>#REF!</f>
        <v>#REF!</v>
      </c>
      <c r="AG250" t="e">
        <f>#REF!</f>
        <v>#REF!</v>
      </c>
      <c r="AH250" t="e">
        <f>#REF!</f>
        <v>#REF!</v>
      </c>
      <c r="AI250" t="e">
        <f>#REF!</f>
        <v>#REF!</v>
      </c>
      <c r="AJ250" t="e">
        <f>#REF!</f>
        <v>#REF!</v>
      </c>
      <c r="AK250" t="e">
        <f>#REF!</f>
        <v>#REF!</v>
      </c>
      <c r="AL250" t="e">
        <f>#REF!</f>
        <v>#REF!</v>
      </c>
      <c r="AM250" t="e">
        <f>#REF!</f>
        <v>#REF!</v>
      </c>
    </row>
    <row r="251" spans="30:39" x14ac:dyDescent="0.75">
      <c r="AD251" t="e">
        <f>#REF!</f>
        <v>#REF!</v>
      </c>
      <c r="AE251" t="e">
        <f>#REF!</f>
        <v>#REF!</v>
      </c>
      <c r="AF251" t="e">
        <f>#REF!</f>
        <v>#REF!</v>
      </c>
      <c r="AG251" t="e">
        <f>#REF!</f>
        <v>#REF!</v>
      </c>
      <c r="AH251" t="e">
        <f>#REF!</f>
        <v>#REF!</v>
      </c>
      <c r="AI251" t="e">
        <f>#REF!</f>
        <v>#REF!</v>
      </c>
      <c r="AJ251" t="e">
        <f>#REF!</f>
        <v>#REF!</v>
      </c>
      <c r="AK251" t="e">
        <f>#REF!</f>
        <v>#REF!</v>
      </c>
      <c r="AL251" t="e">
        <f>#REF!</f>
        <v>#REF!</v>
      </c>
      <c r="AM251" t="e">
        <f>#REF!</f>
        <v>#REF!</v>
      </c>
    </row>
    <row r="252" spans="30:39" x14ac:dyDescent="0.75">
      <c r="AD252" t="e">
        <f>#REF!</f>
        <v>#REF!</v>
      </c>
      <c r="AE252" t="e">
        <f>#REF!</f>
        <v>#REF!</v>
      </c>
      <c r="AF252" t="e">
        <f>#REF!</f>
        <v>#REF!</v>
      </c>
      <c r="AG252" t="e">
        <f>#REF!</f>
        <v>#REF!</v>
      </c>
      <c r="AH252" t="e">
        <f>#REF!</f>
        <v>#REF!</v>
      </c>
      <c r="AI252" t="e">
        <f>#REF!</f>
        <v>#REF!</v>
      </c>
      <c r="AJ252" t="e">
        <f>#REF!</f>
        <v>#REF!</v>
      </c>
      <c r="AK252" t="e">
        <f>#REF!</f>
        <v>#REF!</v>
      </c>
      <c r="AL252" t="e">
        <f>#REF!</f>
        <v>#REF!</v>
      </c>
      <c r="AM252" t="e">
        <f>#REF!</f>
        <v>#REF!</v>
      </c>
    </row>
    <row r="253" spans="30:39" x14ac:dyDescent="0.75">
      <c r="AD253" t="e">
        <f>#REF!</f>
        <v>#REF!</v>
      </c>
      <c r="AE253" t="e">
        <f>#REF!</f>
        <v>#REF!</v>
      </c>
      <c r="AF253" t="e">
        <f>#REF!</f>
        <v>#REF!</v>
      </c>
      <c r="AG253" t="e">
        <f>#REF!</f>
        <v>#REF!</v>
      </c>
      <c r="AH253" t="e">
        <f>#REF!</f>
        <v>#REF!</v>
      </c>
      <c r="AI253" t="e">
        <f>#REF!</f>
        <v>#REF!</v>
      </c>
      <c r="AJ253" t="e">
        <f>#REF!</f>
        <v>#REF!</v>
      </c>
      <c r="AK253" t="e">
        <f>#REF!</f>
        <v>#REF!</v>
      </c>
      <c r="AL253" t="e">
        <f>#REF!</f>
        <v>#REF!</v>
      </c>
      <c r="AM253" t="e">
        <f>#REF!</f>
        <v>#REF!</v>
      </c>
    </row>
    <row r="254" spans="30:39" x14ac:dyDescent="0.75">
      <c r="AD254" t="e">
        <f>#REF!</f>
        <v>#REF!</v>
      </c>
      <c r="AE254" t="e">
        <f>#REF!</f>
        <v>#REF!</v>
      </c>
      <c r="AF254" t="e">
        <f>#REF!</f>
        <v>#REF!</v>
      </c>
      <c r="AG254" t="e">
        <f>#REF!</f>
        <v>#REF!</v>
      </c>
      <c r="AH254" t="e">
        <f>#REF!</f>
        <v>#REF!</v>
      </c>
      <c r="AI254" t="e">
        <f>#REF!</f>
        <v>#REF!</v>
      </c>
      <c r="AJ254" t="e">
        <f>#REF!</f>
        <v>#REF!</v>
      </c>
      <c r="AK254" t="e">
        <f>#REF!</f>
        <v>#REF!</v>
      </c>
      <c r="AL254" t="e">
        <f>#REF!</f>
        <v>#REF!</v>
      </c>
      <c r="AM254" t="e">
        <f>#REF!</f>
        <v>#REF!</v>
      </c>
    </row>
    <row r="255" spans="30:39" x14ac:dyDescent="0.75">
      <c r="AD255" t="e">
        <f>#REF!</f>
        <v>#REF!</v>
      </c>
      <c r="AE255" t="e">
        <f>#REF!</f>
        <v>#REF!</v>
      </c>
      <c r="AF255" t="e">
        <f>#REF!</f>
        <v>#REF!</v>
      </c>
      <c r="AG255" t="e">
        <f>#REF!</f>
        <v>#REF!</v>
      </c>
      <c r="AH255" t="e">
        <f>#REF!</f>
        <v>#REF!</v>
      </c>
      <c r="AI255" t="e">
        <f>#REF!</f>
        <v>#REF!</v>
      </c>
      <c r="AJ255" t="e">
        <f>#REF!</f>
        <v>#REF!</v>
      </c>
      <c r="AK255" t="e">
        <f>#REF!</f>
        <v>#REF!</v>
      </c>
      <c r="AL255" t="e">
        <f>#REF!</f>
        <v>#REF!</v>
      </c>
      <c r="AM255" t="e">
        <f>#REF!</f>
        <v>#REF!</v>
      </c>
    </row>
    <row r="256" spans="30:39" x14ac:dyDescent="0.75">
      <c r="AD256" t="e">
        <f>#REF!</f>
        <v>#REF!</v>
      </c>
      <c r="AE256" t="e">
        <f>#REF!</f>
        <v>#REF!</v>
      </c>
      <c r="AF256" t="e">
        <f>#REF!</f>
        <v>#REF!</v>
      </c>
      <c r="AG256" t="e">
        <f>#REF!</f>
        <v>#REF!</v>
      </c>
      <c r="AH256" t="e">
        <f>#REF!</f>
        <v>#REF!</v>
      </c>
      <c r="AI256" t="e">
        <f>#REF!</f>
        <v>#REF!</v>
      </c>
      <c r="AJ256" t="e">
        <f>#REF!</f>
        <v>#REF!</v>
      </c>
      <c r="AK256" t="e">
        <f>#REF!</f>
        <v>#REF!</v>
      </c>
      <c r="AL256" t="e">
        <f>#REF!</f>
        <v>#REF!</v>
      </c>
      <c r="AM256" t="e">
        <f>#REF!</f>
        <v>#REF!</v>
      </c>
    </row>
    <row r="257" spans="30:39" x14ac:dyDescent="0.75">
      <c r="AD257" t="e">
        <f>#REF!</f>
        <v>#REF!</v>
      </c>
      <c r="AE257" t="e">
        <f>#REF!</f>
        <v>#REF!</v>
      </c>
      <c r="AF257" t="e">
        <f>#REF!</f>
        <v>#REF!</v>
      </c>
      <c r="AG257" t="e">
        <f>#REF!</f>
        <v>#REF!</v>
      </c>
      <c r="AH257" t="e">
        <f>#REF!</f>
        <v>#REF!</v>
      </c>
      <c r="AI257" t="e">
        <f>#REF!</f>
        <v>#REF!</v>
      </c>
      <c r="AJ257" t="e">
        <f>#REF!</f>
        <v>#REF!</v>
      </c>
      <c r="AK257" t="e">
        <f>#REF!</f>
        <v>#REF!</v>
      </c>
      <c r="AL257" t="e">
        <f>#REF!</f>
        <v>#REF!</v>
      </c>
      <c r="AM257" t="e">
        <f>#REF!</f>
        <v>#REF!</v>
      </c>
    </row>
    <row r="258" spans="30:39" x14ac:dyDescent="0.75">
      <c r="AD258" t="e">
        <f>#REF!</f>
        <v>#REF!</v>
      </c>
      <c r="AE258" t="e">
        <f>#REF!</f>
        <v>#REF!</v>
      </c>
      <c r="AF258" t="e">
        <f>#REF!</f>
        <v>#REF!</v>
      </c>
      <c r="AG258" t="e">
        <f>#REF!</f>
        <v>#REF!</v>
      </c>
      <c r="AH258" t="e">
        <f>#REF!</f>
        <v>#REF!</v>
      </c>
      <c r="AI258" t="e">
        <f>#REF!</f>
        <v>#REF!</v>
      </c>
      <c r="AJ258" t="e">
        <f>#REF!</f>
        <v>#REF!</v>
      </c>
      <c r="AK258" t="e">
        <f>#REF!</f>
        <v>#REF!</v>
      </c>
      <c r="AL258" t="e">
        <f>#REF!</f>
        <v>#REF!</v>
      </c>
      <c r="AM258" t="e">
        <f>#REF!</f>
        <v>#REF!</v>
      </c>
    </row>
    <row r="259" spans="30:39" x14ac:dyDescent="0.75">
      <c r="AD259" t="e">
        <f>#REF!</f>
        <v>#REF!</v>
      </c>
      <c r="AE259" t="e">
        <f>#REF!</f>
        <v>#REF!</v>
      </c>
      <c r="AF259" t="e">
        <f>#REF!</f>
        <v>#REF!</v>
      </c>
      <c r="AG259" t="e">
        <f>#REF!</f>
        <v>#REF!</v>
      </c>
      <c r="AH259" t="e">
        <f>#REF!</f>
        <v>#REF!</v>
      </c>
      <c r="AI259" t="e">
        <f>#REF!</f>
        <v>#REF!</v>
      </c>
      <c r="AJ259" t="e">
        <f>#REF!</f>
        <v>#REF!</v>
      </c>
      <c r="AK259" t="e">
        <f>#REF!</f>
        <v>#REF!</v>
      </c>
      <c r="AL259" t="e">
        <f>#REF!</f>
        <v>#REF!</v>
      </c>
      <c r="AM259" t="e">
        <f>#REF!</f>
        <v>#REF!</v>
      </c>
    </row>
    <row r="260" spans="30:39" x14ac:dyDescent="0.75">
      <c r="AD260" t="e">
        <f>#REF!</f>
        <v>#REF!</v>
      </c>
      <c r="AE260" t="e">
        <f>#REF!</f>
        <v>#REF!</v>
      </c>
      <c r="AF260" t="e">
        <f>#REF!</f>
        <v>#REF!</v>
      </c>
      <c r="AG260" t="e">
        <f>#REF!</f>
        <v>#REF!</v>
      </c>
      <c r="AH260" t="e">
        <f>#REF!</f>
        <v>#REF!</v>
      </c>
      <c r="AI260" t="e">
        <f>#REF!</f>
        <v>#REF!</v>
      </c>
      <c r="AJ260" t="e">
        <f>#REF!</f>
        <v>#REF!</v>
      </c>
      <c r="AK260" t="e">
        <f>#REF!</f>
        <v>#REF!</v>
      </c>
      <c r="AL260" t="e">
        <f>#REF!</f>
        <v>#REF!</v>
      </c>
      <c r="AM260" t="e">
        <f>#REF!</f>
        <v>#REF!</v>
      </c>
    </row>
    <row r="261" spans="30:39" x14ac:dyDescent="0.75">
      <c r="AD261" t="e">
        <f>#REF!</f>
        <v>#REF!</v>
      </c>
      <c r="AE261" t="e">
        <f>#REF!</f>
        <v>#REF!</v>
      </c>
      <c r="AF261" t="e">
        <f>#REF!</f>
        <v>#REF!</v>
      </c>
      <c r="AG261" t="e">
        <f>#REF!</f>
        <v>#REF!</v>
      </c>
      <c r="AH261" t="e">
        <f>#REF!</f>
        <v>#REF!</v>
      </c>
      <c r="AI261" t="e">
        <f>#REF!</f>
        <v>#REF!</v>
      </c>
      <c r="AJ261" t="e">
        <f>#REF!</f>
        <v>#REF!</v>
      </c>
      <c r="AK261" t="e">
        <f>#REF!</f>
        <v>#REF!</v>
      </c>
      <c r="AL261" t="e">
        <f>#REF!</f>
        <v>#REF!</v>
      </c>
      <c r="AM261" t="e">
        <f>#REF!</f>
        <v>#REF!</v>
      </c>
    </row>
    <row r="262" spans="30:39" x14ac:dyDescent="0.75">
      <c r="AD262" t="e">
        <f>#REF!</f>
        <v>#REF!</v>
      </c>
      <c r="AE262" t="e">
        <f>#REF!</f>
        <v>#REF!</v>
      </c>
      <c r="AF262" t="e">
        <f>#REF!</f>
        <v>#REF!</v>
      </c>
      <c r="AG262" t="e">
        <f>#REF!</f>
        <v>#REF!</v>
      </c>
      <c r="AH262" t="e">
        <f>#REF!</f>
        <v>#REF!</v>
      </c>
      <c r="AI262" t="e">
        <f>#REF!</f>
        <v>#REF!</v>
      </c>
      <c r="AJ262" t="e">
        <f>#REF!</f>
        <v>#REF!</v>
      </c>
      <c r="AK262" t="e">
        <f>#REF!</f>
        <v>#REF!</v>
      </c>
      <c r="AL262" t="e">
        <f>#REF!</f>
        <v>#REF!</v>
      </c>
      <c r="AM262" t="e">
        <f>#REF!</f>
        <v>#REF!</v>
      </c>
    </row>
    <row r="263" spans="30:39" x14ac:dyDescent="0.75">
      <c r="AD263" t="e">
        <f>#REF!</f>
        <v>#REF!</v>
      </c>
      <c r="AE263" t="e">
        <f>#REF!</f>
        <v>#REF!</v>
      </c>
      <c r="AF263" t="e">
        <f>#REF!</f>
        <v>#REF!</v>
      </c>
      <c r="AG263" t="e">
        <f>#REF!</f>
        <v>#REF!</v>
      </c>
      <c r="AH263" t="e">
        <f>#REF!</f>
        <v>#REF!</v>
      </c>
      <c r="AI263" t="e">
        <f>#REF!</f>
        <v>#REF!</v>
      </c>
      <c r="AJ263" t="e">
        <f>#REF!</f>
        <v>#REF!</v>
      </c>
      <c r="AK263" t="e">
        <f>#REF!</f>
        <v>#REF!</v>
      </c>
      <c r="AL263" t="e">
        <f>#REF!</f>
        <v>#REF!</v>
      </c>
      <c r="AM263" t="e">
        <f>#REF!</f>
        <v>#REF!</v>
      </c>
    </row>
    <row r="264" spans="30:39" x14ac:dyDescent="0.75">
      <c r="AD264" t="e">
        <f>#REF!</f>
        <v>#REF!</v>
      </c>
      <c r="AE264" t="e">
        <f>#REF!</f>
        <v>#REF!</v>
      </c>
      <c r="AF264" t="e">
        <f>#REF!</f>
        <v>#REF!</v>
      </c>
      <c r="AG264" t="e">
        <f>#REF!</f>
        <v>#REF!</v>
      </c>
      <c r="AH264" t="e">
        <f>#REF!</f>
        <v>#REF!</v>
      </c>
      <c r="AI264" t="e">
        <f>#REF!</f>
        <v>#REF!</v>
      </c>
      <c r="AJ264" t="e">
        <f>#REF!</f>
        <v>#REF!</v>
      </c>
      <c r="AK264" t="e">
        <f>#REF!</f>
        <v>#REF!</v>
      </c>
      <c r="AL264" t="e">
        <f>#REF!</f>
        <v>#REF!</v>
      </c>
      <c r="AM264" t="e">
        <f>#REF!</f>
        <v>#REF!</v>
      </c>
    </row>
    <row r="265" spans="30:39" x14ac:dyDescent="0.75">
      <c r="AD265" t="e">
        <f>#REF!</f>
        <v>#REF!</v>
      </c>
      <c r="AE265" t="e">
        <f>#REF!</f>
        <v>#REF!</v>
      </c>
      <c r="AF265" t="e">
        <f>#REF!</f>
        <v>#REF!</v>
      </c>
      <c r="AG265" t="e">
        <f>#REF!</f>
        <v>#REF!</v>
      </c>
      <c r="AH265" t="e">
        <f>#REF!</f>
        <v>#REF!</v>
      </c>
      <c r="AI265" t="e">
        <f>#REF!</f>
        <v>#REF!</v>
      </c>
      <c r="AJ265" t="e">
        <f>#REF!</f>
        <v>#REF!</v>
      </c>
      <c r="AK265" t="e">
        <f>#REF!</f>
        <v>#REF!</v>
      </c>
      <c r="AL265" t="e">
        <f>#REF!</f>
        <v>#REF!</v>
      </c>
      <c r="AM265" t="e">
        <f>#REF!</f>
        <v>#REF!</v>
      </c>
    </row>
    <row r="266" spans="30:39" x14ac:dyDescent="0.75">
      <c r="AD266" t="e">
        <f>#REF!</f>
        <v>#REF!</v>
      </c>
      <c r="AE266" t="e">
        <f>#REF!</f>
        <v>#REF!</v>
      </c>
      <c r="AF266" t="e">
        <f>#REF!</f>
        <v>#REF!</v>
      </c>
      <c r="AG266" t="e">
        <f>#REF!</f>
        <v>#REF!</v>
      </c>
      <c r="AH266" t="e">
        <f>#REF!</f>
        <v>#REF!</v>
      </c>
      <c r="AI266" t="e">
        <f>#REF!</f>
        <v>#REF!</v>
      </c>
      <c r="AJ266" t="e">
        <f>#REF!</f>
        <v>#REF!</v>
      </c>
      <c r="AK266" t="e">
        <f>#REF!</f>
        <v>#REF!</v>
      </c>
      <c r="AL266" t="e">
        <f>#REF!</f>
        <v>#REF!</v>
      </c>
      <c r="AM266" t="e">
        <f>#REF!</f>
        <v>#REF!</v>
      </c>
    </row>
    <row r="267" spans="30:39" x14ac:dyDescent="0.75">
      <c r="AD267" t="e">
        <f>#REF!</f>
        <v>#REF!</v>
      </c>
      <c r="AE267" t="e">
        <f>#REF!</f>
        <v>#REF!</v>
      </c>
      <c r="AF267" t="e">
        <f>#REF!</f>
        <v>#REF!</v>
      </c>
      <c r="AG267" t="e">
        <f>#REF!</f>
        <v>#REF!</v>
      </c>
      <c r="AH267" t="e">
        <f>#REF!</f>
        <v>#REF!</v>
      </c>
      <c r="AI267" t="e">
        <f>#REF!</f>
        <v>#REF!</v>
      </c>
      <c r="AJ267" t="e">
        <f>#REF!</f>
        <v>#REF!</v>
      </c>
      <c r="AK267" t="e">
        <f>#REF!</f>
        <v>#REF!</v>
      </c>
      <c r="AL267" t="e">
        <f>#REF!</f>
        <v>#REF!</v>
      </c>
      <c r="AM267" t="e">
        <f>#REF!</f>
        <v>#REF!</v>
      </c>
    </row>
    <row r="268" spans="30:39" x14ac:dyDescent="0.75">
      <c r="AD268" t="e">
        <f>#REF!</f>
        <v>#REF!</v>
      </c>
      <c r="AE268" t="e">
        <f>#REF!</f>
        <v>#REF!</v>
      </c>
      <c r="AF268" t="e">
        <f>#REF!</f>
        <v>#REF!</v>
      </c>
      <c r="AG268" t="e">
        <f>#REF!</f>
        <v>#REF!</v>
      </c>
      <c r="AH268" t="e">
        <f>#REF!</f>
        <v>#REF!</v>
      </c>
      <c r="AI268" t="e">
        <f>#REF!</f>
        <v>#REF!</v>
      </c>
      <c r="AJ268" t="e">
        <f>#REF!</f>
        <v>#REF!</v>
      </c>
      <c r="AK268" t="e">
        <f>#REF!</f>
        <v>#REF!</v>
      </c>
      <c r="AL268" t="e">
        <f>#REF!</f>
        <v>#REF!</v>
      </c>
      <c r="AM268" t="e">
        <f>#REF!</f>
        <v>#REF!</v>
      </c>
    </row>
    <row r="269" spans="30:39" x14ac:dyDescent="0.75">
      <c r="AD269" t="e">
        <f>#REF!</f>
        <v>#REF!</v>
      </c>
      <c r="AE269" t="e">
        <f>#REF!</f>
        <v>#REF!</v>
      </c>
      <c r="AF269" t="e">
        <f>#REF!</f>
        <v>#REF!</v>
      </c>
      <c r="AG269" t="e">
        <f>#REF!</f>
        <v>#REF!</v>
      </c>
      <c r="AH269" t="e">
        <f>#REF!</f>
        <v>#REF!</v>
      </c>
      <c r="AI269" t="e">
        <f>#REF!</f>
        <v>#REF!</v>
      </c>
      <c r="AJ269" t="e">
        <f>#REF!</f>
        <v>#REF!</v>
      </c>
      <c r="AK269" t="e">
        <f>#REF!</f>
        <v>#REF!</v>
      </c>
      <c r="AL269" t="e">
        <f>#REF!</f>
        <v>#REF!</v>
      </c>
      <c r="AM269" t="e">
        <f>#REF!</f>
        <v>#REF!</v>
      </c>
    </row>
    <row r="270" spans="30:39" x14ac:dyDescent="0.75">
      <c r="AD270" t="e">
        <f>#REF!</f>
        <v>#REF!</v>
      </c>
      <c r="AE270" t="e">
        <f>#REF!</f>
        <v>#REF!</v>
      </c>
      <c r="AF270" t="e">
        <f>#REF!</f>
        <v>#REF!</v>
      </c>
      <c r="AG270" t="e">
        <f>#REF!</f>
        <v>#REF!</v>
      </c>
      <c r="AH270" t="e">
        <f>#REF!</f>
        <v>#REF!</v>
      </c>
      <c r="AI270" t="e">
        <f>#REF!</f>
        <v>#REF!</v>
      </c>
      <c r="AJ270" t="e">
        <f>#REF!</f>
        <v>#REF!</v>
      </c>
      <c r="AK270" t="e">
        <f>#REF!</f>
        <v>#REF!</v>
      </c>
      <c r="AL270" t="e">
        <f>#REF!</f>
        <v>#REF!</v>
      </c>
      <c r="AM270" t="e">
        <f>#REF!</f>
        <v>#REF!</v>
      </c>
    </row>
    <row r="271" spans="30:39" x14ac:dyDescent="0.75">
      <c r="AD271" t="e">
        <f>#REF!</f>
        <v>#REF!</v>
      </c>
      <c r="AE271" t="e">
        <f>#REF!</f>
        <v>#REF!</v>
      </c>
      <c r="AF271" t="e">
        <f>#REF!</f>
        <v>#REF!</v>
      </c>
      <c r="AG271" t="e">
        <f>#REF!</f>
        <v>#REF!</v>
      </c>
      <c r="AH271" t="e">
        <f>#REF!</f>
        <v>#REF!</v>
      </c>
      <c r="AI271" t="e">
        <f>#REF!</f>
        <v>#REF!</v>
      </c>
      <c r="AJ271" t="e">
        <f>#REF!</f>
        <v>#REF!</v>
      </c>
      <c r="AK271" t="e">
        <f>#REF!</f>
        <v>#REF!</v>
      </c>
      <c r="AL271" t="e">
        <f>#REF!</f>
        <v>#REF!</v>
      </c>
      <c r="AM271" t="e">
        <f>#REF!</f>
        <v>#REF!</v>
      </c>
    </row>
    <row r="272" spans="30:39" x14ac:dyDescent="0.75">
      <c r="AD272" t="e">
        <f>#REF!</f>
        <v>#REF!</v>
      </c>
      <c r="AE272" t="e">
        <f>#REF!</f>
        <v>#REF!</v>
      </c>
      <c r="AF272" t="e">
        <f>#REF!</f>
        <v>#REF!</v>
      </c>
      <c r="AG272" t="e">
        <f>#REF!</f>
        <v>#REF!</v>
      </c>
      <c r="AH272" t="e">
        <f>#REF!</f>
        <v>#REF!</v>
      </c>
      <c r="AI272" t="e">
        <f>#REF!</f>
        <v>#REF!</v>
      </c>
      <c r="AJ272" t="e">
        <f>#REF!</f>
        <v>#REF!</v>
      </c>
      <c r="AK272" t="e">
        <f>#REF!</f>
        <v>#REF!</v>
      </c>
      <c r="AL272" t="e">
        <f>#REF!</f>
        <v>#REF!</v>
      </c>
      <c r="AM272" t="e">
        <f>#REF!</f>
        <v>#REF!</v>
      </c>
    </row>
    <row r="273" spans="30:39" x14ac:dyDescent="0.75">
      <c r="AD273" t="e">
        <f>#REF!</f>
        <v>#REF!</v>
      </c>
      <c r="AE273" t="e">
        <f>#REF!</f>
        <v>#REF!</v>
      </c>
      <c r="AF273" t="e">
        <f>#REF!</f>
        <v>#REF!</v>
      </c>
      <c r="AG273" t="e">
        <f>#REF!</f>
        <v>#REF!</v>
      </c>
      <c r="AH273" t="e">
        <f>#REF!</f>
        <v>#REF!</v>
      </c>
      <c r="AI273" t="e">
        <f>#REF!</f>
        <v>#REF!</v>
      </c>
      <c r="AJ273" t="e">
        <f>#REF!</f>
        <v>#REF!</v>
      </c>
      <c r="AK273" t="e">
        <f>#REF!</f>
        <v>#REF!</v>
      </c>
      <c r="AL273" t="e">
        <f>#REF!</f>
        <v>#REF!</v>
      </c>
      <c r="AM273" t="e">
        <f>#REF!</f>
        <v>#REF!</v>
      </c>
    </row>
    <row r="274" spans="30:39" x14ac:dyDescent="0.75">
      <c r="AD274" t="e">
        <f>#REF!</f>
        <v>#REF!</v>
      </c>
      <c r="AE274" t="e">
        <f>#REF!</f>
        <v>#REF!</v>
      </c>
      <c r="AF274" t="e">
        <f>#REF!</f>
        <v>#REF!</v>
      </c>
      <c r="AG274" t="e">
        <f>#REF!</f>
        <v>#REF!</v>
      </c>
      <c r="AH274" t="e">
        <f>#REF!</f>
        <v>#REF!</v>
      </c>
      <c r="AI274" t="e">
        <f>#REF!</f>
        <v>#REF!</v>
      </c>
      <c r="AJ274" t="e">
        <f>#REF!</f>
        <v>#REF!</v>
      </c>
      <c r="AK274" t="e">
        <f>#REF!</f>
        <v>#REF!</v>
      </c>
      <c r="AL274" t="e">
        <f>#REF!</f>
        <v>#REF!</v>
      </c>
      <c r="AM274" t="e">
        <f>#REF!</f>
        <v>#REF!</v>
      </c>
    </row>
    <row r="275" spans="30:39" x14ac:dyDescent="0.75">
      <c r="AD275" t="e">
        <f>#REF!</f>
        <v>#REF!</v>
      </c>
      <c r="AE275" t="e">
        <f>#REF!</f>
        <v>#REF!</v>
      </c>
      <c r="AF275" t="e">
        <f>#REF!</f>
        <v>#REF!</v>
      </c>
      <c r="AG275" t="e">
        <f>#REF!</f>
        <v>#REF!</v>
      </c>
      <c r="AH275" t="e">
        <f>#REF!</f>
        <v>#REF!</v>
      </c>
      <c r="AI275" t="e">
        <f>#REF!</f>
        <v>#REF!</v>
      </c>
      <c r="AJ275" t="e">
        <f>#REF!</f>
        <v>#REF!</v>
      </c>
      <c r="AK275" t="e">
        <f>#REF!</f>
        <v>#REF!</v>
      </c>
      <c r="AL275" t="e">
        <f>#REF!</f>
        <v>#REF!</v>
      </c>
      <c r="AM275" t="e">
        <f>#REF!</f>
        <v>#REF!</v>
      </c>
    </row>
    <row r="276" spans="30:39" x14ac:dyDescent="0.75">
      <c r="AD276" t="e">
        <f>#REF!</f>
        <v>#REF!</v>
      </c>
      <c r="AE276" t="e">
        <f>#REF!</f>
        <v>#REF!</v>
      </c>
      <c r="AF276" t="e">
        <f>#REF!</f>
        <v>#REF!</v>
      </c>
      <c r="AG276" t="e">
        <f>#REF!</f>
        <v>#REF!</v>
      </c>
      <c r="AH276" t="e">
        <f>#REF!</f>
        <v>#REF!</v>
      </c>
      <c r="AI276" t="e">
        <f>#REF!</f>
        <v>#REF!</v>
      </c>
      <c r="AJ276" t="e">
        <f>#REF!</f>
        <v>#REF!</v>
      </c>
      <c r="AK276" t="e">
        <f>#REF!</f>
        <v>#REF!</v>
      </c>
      <c r="AL276" t="e">
        <f>#REF!</f>
        <v>#REF!</v>
      </c>
      <c r="AM276" t="e">
        <f>#REF!</f>
        <v>#REF!</v>
      </c>
    </row>
    <row r="277" spans="30:39" x14ac:dyDescent="0.75">
      <c r="AD277" t="e">
        <f>#REF!</f>
        <v>#REF!</v>
      </c>
      <c r="AE277" t="e">
        <f>#REF!</f>
        <v>#REF!</v>
      </c>
      <c r="AF277" t="e">
        <f>#REF!</f>
        <v>#REF!</v>
      </c>
      <c r="AG277" t="e">
        <f>#REF!</f>
        <v>#REF!</v>
      </c>
      <c r="AH277" t="e">
        <f>#REF!</f>
        <v>#REF!</v>
      </c>
      <c r="AI277" t="e">
        <f>#REF!</f>
        <v>#REF!</v>
      </c>
      <c r="AJ277" t="e">
        <f>#REF!</f>
        <v>#REF!</v>
      </c>
      <c r="AK277" t="e">
        <f>#REF!</f>
        <v>#REF!</v>
      </c>
      <c r="AL277" t="e">
        <f>#REF!</f>
        <v>#REF!</v>
      </c>
      <c r="AM277" t="e">
        <f>#REF!</f>
        <v>#REF!</v>
      </c>
    </row>
    <row r="278" spans="30:39" x14ac:dyDescent="0.75">
      <c r="AD278" t="e">
        <f>#REF!</f>
        <v>#REF!</v>
      </c>
      <c r="AE278" t="e">
        <f>#REF!</f>
        <v>#REF!</v>
      </c>
      <c r="AF278" t="e">
        <f>#REF!</f>
        <v>#REF!</v>
      </c>
      <c r="AG278" t="e">
        <f>#REF!</f>
        <v>#REF!</v>
      </c>
      <c r="AH278" t="e">
        <f>#REF!</f>
        <v>#REF!</v>
      </c>
      <c r="AI278" t="e">
        <f>#REF!</f>
        <v>#REF!</v>
      </c>
      <c r="AJ278" t="e">
        <f>#REF!</f>
        <v>#REF!</v>
      </c>
      <c r="AK278" t="e">
        <f>#REF!</f>
        <v>#REF!</v>
      </c>
      <c r="AL278" t="e">
        <f>#REF!</f>
        <v>#REF!</v>
      </c>
      <c r="AM278" t="e">
        <f>#REF!</f>
        <v>#REF!</v>
      </c>
    </row>
    <row r="279" spans="30:39" x14ac:dyDescent="0.75">
      <c r="AD279" t="e">
        <f>#REF!</f>
        <v>#REF!</v>
      </c>
      <c r="AE279" t="e">
        <f>#REF!</f>
        <v>#REF!</v>
      </c>
      <c r="AF279" t="e">
        <f>#REF!</f>
        <v>#REF!</v>
      </c>
      <c r="AG279" t="e">
        <f>#REF!</f>
        <v>#REF!</v>
      </c>
      <c r="AH279" t="e">
        <f>#REF!</f>
        <v>#REF!</v>
      </c>
      <c r="AI279" t="e">
        <f>#REF!</f>
        <v>#REF!</v>
      </c>
      <c r="AJ279" t="e">
        <f>#REF!</f>
        <v>#REF!</v>
      </c>
      <c r="AK279" t="e">
        <f>#REF!</f>
        <v>#REF!</v>
      </c>
      <c r="AL279" t="e">
        <f>#REF!</f>
        <v>#REF!</v>
      </c>
      <c r="AM279" t="e">
        <f>#REF!</f>
        <v>#REF!</v>
      </c>
    </row>
    <row r="280" spans="30:39" x14ac:dyDescent="0.75">
      <c r="AD280" t="e">
        <f>#REF!</f>
        <v>#REF!</v>
      </c>
      <c r="AE280" t="e">
        <f>#REF!</f>
        <v>#REF!</v>
      </c>
      <c r="AF280" t="e">
        <f>#REF!</f>
        <v>#REF!</v>
      </c>
      <c r="AG280" t="e">
        <f>#REF!</f>
        <v>#REF!</v>
      </c>
      <c r="AH280" t="e">
        <f>#REF!</f>
        <v>#REF!</v>
      </c>
      <c r="AI280" t="e">
        <f>#REF!</f>
        <v>#REF!</v>
      </c>
      <c r="AJ280" t="e">
        <f>#REF!</f>
        <v>#REF!</v>
      </c>
      <c r="AK280" t="e">
        <f>#REF!</f>
        <v>#REF!</v>
      </c>
      <c r="AL280" t="e">
        <f>#REF!</f>
        <v>#REF!</v>
      </c>
      <c r="AM280" t="e">
        <f>#REF!</f>
        <v>#REF!</v>
      </c>
    </row>
    <row r="281" spans="30:39" x14ac:dyDescent="0.75">
      <c r="AD281" t="e">
        <f>#REF!</f>
        <v>#REF!</v>
      </c>
      <c r="AE281" t="e">
        <f>#REF!</f>
        <v>#REF!</v>
      </c>
      <c r="AF281" t="e">
        <f>#REF!</f>
        <v>#REF!</v>
      </c>
      <c r="AG281" t="e">
        <f>#REF!</f>
        <v>#REF!</v>
      </c>
      <c r="AH281" t="e">
        <f>#REF!</f>
        <v>#REF!</v>
      </c>
      <c r="AI281" t="e">
        <f>#REF!</f>
        <v>#REF!</v>
      </c>
      <c r="AJ281" t="e">
        <f>#REF!</f>
        <v>#REF!</v>
      </c>
      <c r="AK281" t="e">
        <f>#REF!</f>
        <v>#REF!</v>
      </c>
      <c r="AL281" t="e">
        <f>#REF!</f>
        <v>#REF!</v>
      </c>
      <c r="AM281" t="e">
        <f>#REF!</f>
        <v>#REF!</v>
      </c>
    </row>
    <row r="282" spans="30:39" x14ac:dyDescent="0.75">
      <c r="AD282" t="e">
        <f>#REF!</f>
        <v>#REF!</v>
      </c>
      <c r="AE282" t="e">
        <f>#REF!</f>
        <v>#REF!</v>
      </c>
      <c r="AF282" t="e">
        <f>#REF!</f>
        <v>#REF!</v>
      </c>
      <c r="AG282" t="e">
        <f>#REF!</f>
        <v>#REF!</v>
      </c>
      <c r="AH282" t="e">
        <f>#REF!</f>
        <v>#REF!</v>
      </c>
      <c r="AI282" t="e">
        <f>#REF!</f>
        <v>#REF!</v>
      </c>
      <c r="AJ282" t="e">
        <f>#REF!</f>
        <v>#REF!</v>
      </c>
      <c r="AK282" t="e">
        <f>#REF!</f>
        <v>#REF!</v>
      </c>
      <c r="AL282" t="e">
        <f>#REF!</f>
        <v>#REF!</v>
      </c>
      <c r="AM282" t="e">
        <f>#REF!</f>
        <v>#REF!</v>
      </c>
    </row>
    <row r="283" spans="30:39" x14ac:dyDescent="0.75">
      <c r="AD283" t="e">
        <f>#REF!</f>
        <v>#REF!</v>
      </c>
      <c r="AE283" t="e">
        <f>#REF!</f>
        <v>#REF!</v>
      </c>
      <c r="AF283" t="e">
        <f>#REF!</f>
        <v>#REF!</v>
      </c>
      <c r="AG283" t="e">
        <f>#REF!</f>
        <v>#REF!</v>
      </c>
      <c r="AH283" t="e">
        <f>#REF!</f>
        <v>#REF!</v>
      </c>
      <c r="AI283" t="e">
        <f>#REF!</f>
        <v>#REF!</v>
      </c>
      <c r="AJ283" t="e">
        <f>#REF!</f>
        <v>#REF!</v>
      </c>
      <c r="AK283" t="e">
        <f>#REF!</f>
        <v>#REF!</v>
      </c>
      <c r="AL283" t="e">
        <f>#REF!</f>
        <v>#REF!</v>
      </c>
      <c r="AM283" t="e">
        <f>#REF!</f>
        <v>#REF!</v>
      </c>
    </row>
    <row r="284" spans="30:39" x14ac:dyDescent="0.75">
      <c r="AD284" t="e">
        <f>#REF!</f>
        <v>#REF!</v>
      </c>
      <c r="AE284" t="e">
        <f>#REF!</f>
        <v>#REF!</v>
      </c>
      <c r="AF284" t="e">
        <f>#REF!</f>
        <v>#REF!</v>
      </c>
      <c r="AG284" t="e">
        <f>#REF!</f>
        <v>#REF!</v>
      </c>
      <c r="AH284" t="e">
        <f>#REF!</f>
        <v>#REF!</v>
      </c>
      <c r="AI284" t="e">
        <f>#REF!</f>
        <v>#REF!</v>
      </c>
      <c r="AJ284" t="e">
        <f>#REF!</f>
        <v>#REF!</v>
      </c>
      <c r="AK284" t="e">
        <f>#REF!</f>
        <v>#REF!</v>
      </c>
      <c r="AL284" t="e">
        <f>#REF!</f>
        <v>#REF!</v>
      </c>
      <c r="AM284" t="e">
        <f>#REF!</f>
        <v>#REF!</v>
      </c>
    </row>
    <row r="285" spans="30:39" x14ac:dyDescent="0.75">
      <c r="AD285" t="e">
        <f>#REF!</f>
        <v>#REF!</v>
      </c>
      <c r="AE285" t="e">
        <f>#REF!</f>
        <v>#REF!</v>
      </c>
      <c r="AF285" t="e">
        <f>#REF!</f>
        <v>#REF!</v>
      </c>
      <c r="AG285" t="e">
        <f>#REF!</f>
        <v>#REF!</v>
      </c>
      <c r="AH285" t="e">
        <f>#REF!</f>
        <v>#REF!</v>
      </c>
      <c r="AI285" t="e">
        <f>#REF!</f>
        <v>#REF!</v>
      </c>
      <c r="AJ285" t="e">
        <f>#REF!</f>
        <v>#REF!</v>
      </c>
      <c r="AK285" t="e">
        <f>#REF!</f>
        <v>#REF!</v>
      </c>
      <c r="AL285" t="e">
        <f>#REF!</f>
        <v>#REF!</v>
      </c>
      <c r="AM285" t="e">
        <f>#REF!</f>
        <v>#REF!</v>
      </c>
    </row>
    <row r="286" spans="30:39" x14ac:dyDescent="0.75">
      <c r="AD286" t="e">
        <f>#REF!</f>
        <v>#REF!</v>
      </c>
      <c r="AE286" t="e">
        <f>#REF!</f>
        <v>#REF!</v>
      </c>
      <c r="AF286" t="e">
        <f>#REF!</f>
        <v>#REF!</v>
      </c>
      <c r="AG286" t="e">
        <f>#REF!</f>
        <v>#REF!</v>
      </c>
      <c r="AH286" t="e">
        <f>#REF!</f>
        <v>#REF!</v>
      </c>
      <c r="AI286" t="e">
        <f>#REF!</f>
        <v>#REF!</v>
      </c>
      <c r="AJ286" t="e">
        <f>#REF!</f>
        <v>#REF!</v>
      </c>
      <c r="AK286" t="e">
        <f>#REF!</f>
        <v>#REF!</v>
      </c>
      <c r="AL286" t="e">
        <f>#REF!</f>
        <v>#REF!</v>
      </c>
      <c r="AM286" t="e">
        <f>#REF!</f>
        <v>#REF!</v>
      </c>
    </row>
    <row r="287" spans="30:39" x14ac:dyDescent="0.75">
      <c r="AD287" t="e">
        <f>#REF!</f>
        <v>#REF!</v>
      </c>
      <c r="AE287" t="e">
        <f>#REF!</f>
        <v>#REF!</v>
      </c>
      <c r="AF287" t="e">
        <f>#REF!</f>
        <v>#REF!</v>
      </c>
      <c r="AG287" t="e">
        <f>#REF!</f>
        <v>#REF!</v>
      </c>
      <c r="AH287" t="e">
        <f>#REF!</f>
        <v>#REF!</v>
      </c>
      <c r="AI287" t="e">
        <f>#REF!</f>
        <v>#REF!</v>
      </c>
      <c r="AJ287" t="e">
        <f>#REF!</f>
        <v>#REF!</v>
      </c>
      <c r="AK287" t="e">
        <f>#REF!</f>
        <v>#REF!</v>
      </c>
      <c r="AL287" t="e">
        <f>#REF!</f>
        <v>#REF!</v>
      </c>
      <c r="AM287" t="e">
        <f>#REF!</f>
        <v>#REF!</v>
      </c>
    </row>
    <row r="288" spans="30:39" x14ac:dyDescent="0.75">
      <c r="AD288" t="e">
        <f>#REF!</f>
        <v>#REF!</v>
      </c>
      <c r="AE288" t="e">
        <f>#REF!</f>
        <v>#REF!</v>
      </c>
      <c r="AF288" t="e">
        <f>#REF!</f>
        <v>#REF!</v>
      </c>
      <c r="AG288" t="e">
        <f>#REF!</f>
        <v>#REF!</v>
      </c>
      <c r="AH288" t="e">
        <f>#REF!</f>
        <v>#REF!</v>
      </c>
      <c r="AI288" t="e">
        <f>#REF!</f>
        <v>#REF!</v>
      </c>
      <c r="AJ288" t="e">
        <f>#REF!</f>
        <v>#REF!</v>
      </c>
      <c r="AK288" t="e">
        <f>#REF!</f>
        <v>#REF!</v>
      </c>
      <c r="AL288" t="e">
        <f>#REF!</f>
        <v>#REF!</v>
      </c>
      <c r="AM288" t="e">
        <f>#REF!</f>
        <v>#REF!</v>
      </c>
    </row>
    <row r="289" spans="30:39" x14ac:dyDescent="0.75">
      <c r="AD289" t="e">
        <f>#REF!</f>
        <v>#REF!</v>
      </c>
      <c r="AE289" t="e">
        <f>#REF!</f>
        <v>#REF!</v>
      </c>
      <c r="AF289" t="e">
        <f>#REF!</f>
        <v>#REF!</v>
      </c>
      <c r="AG289" t="e">
        <f>#REF!</f>
        <v>#REF!</v>
      </c>
      <c r="AH289" t="e">
        <f>#REF!</f>
        <v>#REF!</v>
      </c>
      <c r="AI289" t="e">
        <f>#REF!</f>
        <v>#REF!</v>
      </c>
      <c r="AJ289" t="e">
        <f>#REF!</f>
        <v>#REF!</v>
      </c>
      <c r="AK289" t="e">
        <f>#REF!</f>
        <v>#REF!</v>
      </c>
      <c r="AL289" t="e">
        <f>#REF!</f>
        <v>#REF!</v>
      </c>
      <c r="AM289" t="e">
        <f>#REF!</f>
        <v>#REF!</v>
      </c>
    </row>
    <row r="290" spans="30:39" x14ac:dyDescent="0.75">
      <c r="AD290" t="e">
        <f>#REF!</f>
        <v>#REF!</v>
      </c>
      <c r="AE290" t="e">
        <f>#REF!</f>
        <v>#REF!</v>
      </c>
      <c r="AF290" t="e">
        <f>#REF!</f>
        <v>#REF!</v>
      </c>
      <c r="AG290" t="e">
        <f>#REF!</f>
        <v>#REF!</v>
      </c>
      <c r="AH290" t="e">
        <f>#REF!</f>
        <v>#REF!</v>
      </c>
      <c r="AI290" t="e">
        <f>#REF!</f>
        <v>#REF!</v>
      </c>
      <c r="AJ290" t="e">
        <f>#REF!</f>
        <v>#REF!</v>
      </c>
      <c r="AK290" t="e">
        <f>#REF!</f>
        <v>#REF!</v>
      </c>
      <c r="AL290" t="e">
        <f>#REF!</f>
        <v>#REF!</v>
      </c>
      <c r="AM290" t="e">
        <f>#REF!</f>
        <v>#REF!</v>
      </c>
    </row>
    <row r="291" spans="30:39" x14ac:dyDescent="0.75">
      <c r="AD291" t="e">
        <f>#REF!</f>
        <v>#REF!</v>
      </c>
      <c r="AE291" t="e">
        <f>#REF!</f>
        <v>#REF!</v>
      </c>
      <c r="AF291" t="e">
        <f>#REF!</f>
        <v>#REF!</v>
      </c>
      <c r="AG291" t="e">
        <f>#REF!</f>
        <v>#REF!</v>
      </c>
      <c r="AH291" t="e">
        <f>#REF!</f>
        <v>#REF!</v>
      </c>
      <c r="AI291" t="e">
        <f>#REF!</f>
        <v>#REF!</v>
      </c>
      <c r="AJ291" t="e">
        <f>#REF!</f>
        <v>#REF!</v>
      </c>
      <c r="AK291" t="e">
        <f>#REF!</f>
        <v>#REF!</v>
      </c>
      <c r="AL291" t="e">
        <f>#REF!</f>
        <v>#REF!</v>
      </c>
      <c r="AM291" t="e">
        <f>#REF!</f>
        <v>#REF!</v>
      </c>
    </row>
    <row r="292" spans="30:39" x14ac:dyDescent="0.75">
      <c r="AD292" t="e">
        <f>#REF!</f>
        <v>#REF!</v>
      </c>
      <c r="AE292" t="e">
        <f>#REF!</f>
        <v>#REF!</v>
      </c>
      <c r="AF292" t="e">
        <f>#REF!</f>
        <v>#REF!</v>
      </c>
      <c r="AG292" t="e">
        <f>#REF!</f>
        <v>#REF!</v>
      </c>
      <c r="AH292" t="e">
        <f>#REF!</f>
        <v>#REF!</v>
      </c>
      <c r="AI292" t="e">
        <f>#REF!</f>
        <v>#REF!</v>
      </c>
      <c r="AJ292" t="e">
        <f>#REF!</f>
        <v>#REF!</v>
      </c>
      <c r="AK292" t="e">
        <f>#REF!</f>
        <v>#REF!</v>
      </c>
      <c r="AL292" t="e">
        <f>#REF!</f>
        <v>#REF!</v>
      </c>
      <c r="AM292" t="e">
        <f>#REF!</f>
        <v>#REF!</v>
      </c>
    </row>
    <row r="293" spans="30:39" x14ac:dyDescent="0.75">
      <c r="AD293" t="e">
        <f>#REF!</f>
        <v>#REF!</v>
      </c>
      <c r="AE293" t="e">
        <f>#REF!</f>
        <v>#REF!</v>
      </c>
      <c r="AF293" t="e">
        <f>#REF!</f>
        <v>#REF!</v>
      </c>
      <c r="AG293" t="e">
        <f>#REF!</f>
        <v>#REF!</v>
      </c>
      <c r="AH293" t="e">
        <f>#REF!</f>
        <v>#REF!</v>
      </c>
      <c r="AI293" t="e">
        <f>#REF!</f>
        <v>#REF!</v>
      </c>
      <c r="AJ293" t="e">
        <f>#REF!</f>
        <v>#REF!</v>
      </c>
      <c r="AK293" t="e">
        <f>#REF!</f>
        <v>#REF!</v>
      </c>
      <c r="AL293" t="e">
        <f>#REF!</f>
        <v>#REF!</v>
      </c>
      <c r="AM293" t="e">
        <f>#REF!</f>
        <v>#REF!</v>
      </c>
    </row>
    <row r="294" spans="30:39" x14ac:dyDescent="0.75">
      <c r="AD294" t="e">
        <f>#REF!</f>
        <v>#REF!</v>
      </c>
      <c r="AE294" t="e">
        <f>#REF!</f>
        <v>#REF!</v>
      </c>
      <c r="AF294" t="e">
        <f>#REF!</f>
        <v>#REF!</v>
      </c>
      <c r="AG294" t="e">
        <f>#REF!</f>
        <v>#REF!</v>
      </c>
      <c r="AH294" t="e">
        <f>#REF!</f>
        <v>#REF!</v>
      </c>
      <c r="AI294" t="e">
        <f>#REF!</f>
        <v>#REF!</v>
      </c>
      <c r="AJ294" t="e">
        <f>#REF!</f>
        <v>#REF!</v>
      </c>
      <c r="AK294" t="e">
        <f>#REF!</f>
        <v>#REF!</v>
      </c>
      <c r="AL294" t="e">
        <f>#REF!</f>
        <v>#REF!</v>
      </c>
      <c r="AM294" t="e">
        <f>#REF!</f>
        <v>#REF!</v>
      </c>
    </row>
    <row r="295" spans="30:39" x14ac:dyDescent="0.75">
      <c r="AD295" t="e">
        <f>#REF!</f>
        <v>#REF!</v>
      </c>
      <c r="AE295" t="e">
        <f>#REF!</f>
        <v>#REF!</v>
      </c>
      <c r="AF295" t="e">
        <f>#REF!</f>
        <v>#REF!</v>
      </c>
      <c r="AG295" t="e">
        <f>#REF!</f>
        <v>#REF!</v>
      </c>
      <c r="AH295" t="e">
        <f>#REF!</f>
        <v>#REF!</v>
      </c>
      <c r="AI295" t="e">
        <f>#REF!</f>
        <v>#REF!</v>
      </c>
      <c r="AJ295" t="e">
        <f>#REF!</f>
        <v>#REF!</v>
      </c>
      <c r="AK295" t="e">
        <f>#REF!</f>
        <v>#REF!</v>
      </c>
      <c r="AL295" t="e">
        <f>#REF!</f>
        <v>#REF!</v>
      </c>
      <c r="AM295" t="e">
        <f>#REF!</f>
        <v>#REF!</v>
      </c>
    </row>
    <row r="296" spans="30:39" x14ac:dyDescent="0.75">
      <c r="AD296" t="e">
        <f>#REF!</f>
        <v>#REF!</v>
      </c>
      <c r="AE296" t="e">
        <f>#REF!</f>
        <v>#REF!</v>
      </c>
      <c r="AF296" t="e">
        <f>#REF!</f>
        <v>#REF!</v>
      </c>
      <c r="AG296" t="e">
        <f>#REF!</f>
        <v>#REF!</v>
      </c>
      <c r="AH296" t="e">
        <f>#REF!</f>
        <v>#REF!</v>
      </c>
      <c r="AI296" t="e">
        <f>#REF!</f>
        <v>#REF!</v>
      </c>
      <c r="AJ296" t="e">
        <f>#REF!</f>
        <v>#REF!</v>
      </c>
      <c r="AK296" t="e">
        <f>#REF!</f>
        <v>#REF!</v>
      </c>
      <c r="AL296" t="e">
        <f>#REF!</f>
        <v>#REF!</v>
      </c>
      <c r="AM296" t="e">
        <f>#REF!</f>
        <v>#REF!</v>
      </c>
    </row>
    <row r="297" spans="30:39" x14ac:dyDescent="0.75">
      <c r="AD297" t="e">
        <f>#REF!</f>
        <v>#REF!</v>
      </c>
      <c r="AE297" t="e">
        <f>#REF!</f>
        <v>#REF!</v>
      </c>
      <c r="AF297" t="e">
        <f>#REF!</f>
        <v>#REF!</v>
      </c>
      <c r="AG297" t="e">
        <f>#REF!</f>
        <v>#REF!</v>
      </c>
      <c r="AH297" t="e">
        <f>#REF!</f>
        <v>#REF!</v>
      </c>
      <c r="AI297" t="e">
        <f>#REF!</f>
        <v>#REF!</v>
      </c>
      <c r="AJ297" t="e">
        <f>#REF!</f>
        <v>#REF!</v>
      </c>
      <c r="AK297" t="e">
        <f>#REF!</f>
        <v>#REF!</v>
      </c>
      <c r="AL297" t="e">
        <f>#REF!</f>
        <v>#REF!</v>
      </c>
      <c r="AM297" t="e">
        <f>#REF!</f>
        <v>#REF!</v>
      </c>
    </row>
    <row r="298" spans="30:39" x14ac:dyDescent="0.75">
      <c r="AD298" t="e">
        <f>#REF!</f>
        <v>#REF!</v>
      </c>
      <c r="AE298" t="e">
        <f>#REF!</f>
        <v>#REF!</v>
      </c>
      <c r="AF298" t="e">
        <f>#REF!</f>
        <v>#REF!</v>
      </c>
      <c r="AG298" t="e">
        <f>#REF!</f>
        <v>#REF!</v>
      </c>
      <c r="AH298" t="e">
        <f>#REF!</f>
        <v>#REF!</v>
      </c>
      <c r="AI298" t="e">
        <f>#REF!</f>
        <v>#REF!</v>
      </c>
      <c r="AJ298" t="e">
        <f>#REF!</f>
        <v>#REF!</v>
      </c>
      <c r="AK298" t="e">
        <f>#REF!</f>
        <v>#REF!</v>
      </c>
      <c r="AL298" t="e">
        <f>#REF!</f>
        <v>#REF!</v>
      </c>
      <c r="AM298" t="e">
        <f>#REF!</f>
        <v>#REF!</v>
      </c>
    </row>
    <row r="299" spans="30:39" x14ac:dyDescent="0.75">
      <c r="AD299" t="e">
        <f>#REF!</f>
        <v>#REF!</v>
      </c>
      <c r="AE299" t="e">
        <f>#REF!</f>
        <v>#REF!</v>
      </c>
      <c r="AF299" t="e">
        <f>#REF!</f>
        <v>#REF!</v>
      </c>
      <c r="AG299" t="e">
        <f>#REF!</f>
        <v>#REF!</v>
      </c>
      <c r="AH299" t="e">
        <f>#REF!</f>
        <v>#REF!</v>
      </c>
      <c r="AI299" t="e">
        <f>#REF!</f>
        <v>#REF!</v>
      </c>
      <c r="AJ299" t="e">
        <f>#REF!</f>
        <v>#REF!</v>
      </c>
      <c r="AK299" t="e">
        <f>#REF!</f>
        <v>#REF!</v>
      </c>
      <c r="AL299" t="e">
        <f>#REF!</f>
        <v>#REF!</v>
      </c>
      <c r="AM299" t="e">
        <f>#REF!</f>
        <v>#REF!</v>
      </c>
    </row>
    <row r="300" spans="30:39" x14ac:dyDescent="0.75">
      <c r="AD300" t="e">
        <f>#REF!</f>
        <v>#REF!</v>
      </c>
      <c r="AE300" t="e">
        <f>#REF!</f>
        <v>#REF!</v>
      </c>
      <c r="AF300" t="e">
        <f>#REF!</f>
        <v>#REF!</v>
      </c>
      <c r="AG300" t="e">
        <f>#REF!</f>
        <v>#REF!</v>
      </c>
      <c r="AH300" t="e">
        <f>#REF!</f>
        <v>#REF!</v>
      </c>
      <c r="AI300" t="e">
        <f>#REF!</f>
        <v>#REF!</v>
      </c>
      <c r="AJ300" t="e">
        <f>#REF!</f>
        <v>#REF!</v>
      </c>
      <c r="AK300" t="e">
        <f>#REF!</f>
        <v>#REF!</v>
      </c>
      <c r="AL300" t="e">
        <f>#REF!</f>
        <v>#REF!</v>
      </c>
      <c r="AM300" t="e">
        <f>#REF!</f>
        <v>#REF!</v>
      </c>
    </row>
    <row r="301" spans="30:39" x14ac:dyDescent="0.75">
      <c r="AD301" t="e">
        <f>#REF!</f>
        <v>#REF!</v>
      </c>
      <c r="AE301" t="e">
        <f>#REF!</f>
        <v>#REF!</v>
      </c>
      <c r="AF301" t="e">
        <f>#REF!</f>
        <v>#REF!</v>
      </c>
      <c r="AG301" t="e">
        <f>#REF!</f>
        <v>#REF!</v>
      </c>
      <c r="AH301" t="e">
        <f>#REF!</f>
        <v>#REF!</v>
      </c>
      <c r="AI301" t="e">
        <f>#REF!</f>
        <v>#REF!</v>
      </c>
      <c r="AJ301" t="e">
        <f>#REF!</f>
        <v>#REF!</v>
      </c>
      <c r="AK301" t="e">
        <f>#REF!</f>
        <v>#REF!</v>
      </c>
      <c r="AL301" t="e">
        <f>#REF!</f>
        <v>#REF!</v>
      </c>
      <c r="AM301" t="e">
        <f>#REF!</f>
        <v>#REF!</v>
      </c>
    </row>
    <row r="302" spans="30:39" x14ac:dyDescent="0.75">
      <c r="AD302" t="e">
        <f>#REF!</f>
        <v>#REF!</v>
      </c>
      <c r="AE302" t="e">
        <f>#REF!</f>
        <v>#REF!</v>
      </c>
      <c r="AF302" t="e">
        <f>#REF!</f>
        <v>#REF!</v>
      </c>
      <c r="AG302" t="e">
        <f>#REF!</f>
        <v>#REF!</v>
      </c>
      <c r="AH302" t="e">
        <f>#REF!</f>
        <v>#REF!</v>
      </c>
      <c r="AI302" t="e">
        <f>#REF!</f>
        <v>#REF!</v>
      </c>
      <c r="AJ302" t="e">
        <f>#REF!</f>
        <v>#REF!</v>
      </c>
      <c r="AK302" t="e">
        <f>#REF!</f>
        <v>#REF!</v>
      </c>
      <c r="AL302" t="e">
        <f>#REF!</f>
        <v>#REF!</v>
      </c>
      <c r="AM302" t="e">
        <f>#REF!</f>
        <v>#REF!</v>
      </c>
    </row>
    <row r="303" spans="30:39" x14ac:dyDescent="0.75">
      <c r="AD303" t="e">
        <f>#REF!</f>
        <v>#REF!</v>
      </c>
      <c r="AE303" t="e">
        <f>#REF!</f>
        <v>#REF!</v>
      </c>
      <c r="AF303" t="e">
        <f>#REF!</f>
        <v>#REF!</v>
      </c>
      <c r="AG303" t="e">
        <f>#REF!</f>
        <v>#REF!</v>
      </c>
      <c r="AH303" t="e">
        <f>#REF!</f>
        <v>#REF!</v>
      </c>
      <c r="AI303" t="e">
        <f>#REF!</f>
        <v>#REF!</v>
      </c>
      <c r="AJ303" t="e">
        <f>#REF!</f>
        <v>#REF!</v>
      </c>
      <c r="AK303" t="e">
        <f>#REF!</f>
        <v>#REF!</v>
      </c>
      <c r="AL303" t="e">
        <f>#REF!</f>
        <v>#REF!</v>
      </c>
      <c r="AM303" t="e">
        <f>#REF!</f>
        <v>#REF!</v>
      </c>
    </row>
    <row r="304" spans="30:39" x14ac:dyDescent="0.75">
      <c r="AD304" t="e">
        <f>#REF!</f>
        <v>#REF!</v>
      </c>
      <c r="AE304" t="e">
        <f>#REF!</f>
        <v>#REF!</v>
      </c>
      <c r="AF304" t="e">
        <f>#REF!</f>
        <v>#REF!</v>
      </c>
      <c r="AG304" t="e">
        <f>#REF!</f>
        <v>#REF!</v>
      </c>
      <c r="AH304" t="e">
        <f>#REF!</f>
        <v>#REF!</v>
      </c>
      <c r="AI304" t="e">
        <f>#REF!</f>
        <v>#REF!</v>
      </c>
      <c r="AJ304" t="e">
        <f>#REF!</f>
        <v>#REF!</v>
      </c>
      <c r="AK304" t="e">
        <f>#REF!</f>
        <v>#REF!</v>
      </c>
      <c r="AL304" t="e">
        <f>#REF!</f>
        <v>#REF!</v>
      </c>
      <c r="AM304" t="e">
        <f>#REF!</f>
        <v>#REF!</v>
      </c>
    </row>
    <row r="305" spans="30:39" x14ac:dyDescent="0.75">
      <c r="AD305" t="e">
        <f>#REF!</f>
        <v>#REF!</v>
      </c>
      <c r="AE305" t="e">
        <f>#REF!</f>
        <v>#REF!</v>
      </c>
      <c r="AF305" t="e">
        <f>#REF!</f>
        <v>#REF!</v>
      </c>
      <c r="AG305" t="e">
        <f>#REF!</f>
        <v>#REF!</v>
      </c>
      <c r="AH305" t="e">
        <f>#REF!</f>
        <v>#REF!</v>
      </c>
      <c r="AI305" t="e">
        <f>#REF!</f>
        <v>#REF!</v>
      </c>
      <c r="AJ305" t="e">
        <f>#REF!</f>
        <v>#REF!</v>
      </c>
      <c r="AK305" t="e">
        <f>#REF!</f>
        <v>#REF!</v>
      </c>
      <c r="AL305" t="e">
        <f>#REF!</f>
        <v>#REF!</v>
      </c>
      <c r="AM305" t="e">
        <f>#REF!</f>
        <v>#REF!</v>
      </c>
    </row>
    <row r="306" spans="30:39" x14ac:dyDescent="0.75">
      <c r="AD306" t="e">
        <f>#REF!</f>
        <v>#REF!</v>
      </c>
      <c r="AE306" t="e">
        <f>#REF!</f>
        <v>#REF!</v>
      </c>
      <c r="AF306" t="e">
        <f>#REF!</f>
        <v>#REF!</v>
      </c>
      <c r="AG306" t="e">
        <f>#REF!</f>
        <v>#REF!</v>
      </c>
      <c r="AH306" t="e">
        <f>#REF!</f>
        <v>#REF!</v>
      </c>
      <c r="AI306" t="e">
        <f>#REF!</f>
        <v>#REF!</v>
      </c>
      <c r="AJ306" t="e">
        <f>#REF!</f>
        <v>#REF!</v>
      </c>
      <c r="AK306" t="e">
        <f>#REF!</f>
        <v>#REF!</v>
      </c>
      <c r="AL306" t="e">
        <f>#REF!</f>
        <v>#REF!</v>
      </c>
      <c r="AM306" t="e">
        <f>#REF!</f>
        <v>#REF!</v>
      </c>
    </row>
    <row r="307" spans="30:39" x14ac:dyDescent="0.75">
      <c r="AD307" t="e">
        <f>#REF!</f>
        <v>#REF!</v>
      </c>
      <c r="AE307" t="e">
        <f>#REF!</f>
        <v>#REF!</v>
      </c>
      <c r="AF307" t="e">
        <f>#REF!</f>
        <v>#REF!</v>
      </c>
      <c r="AG307" t="e">
        <f>#REF!</f>
        <v>#REF!</v>
      </c>
      <c r="AH307" t="e">
        <f>#REF!</f>
        <v>#REF!</v>
      </c>
      <c r="AI307" t="e">
        <f>#REF!</f>
        <v>#REF!</v>
      </c>
      <c r="AJ307" t="e">
        <f>#REF!</f>
        <v>#REF!</v>
      </c>
      <c r="AK307" t="e">
        <f>#REF!</f>
        <v>#REF!</v>
      </c>
      <c r="AL307" t="e">
        <f>#REF!</f>
        <v>#REF!</v>
      </c>
      <c r="AM307" t="e">
        <f>#REF!</f>
        <v>#REF!</v>
      </c>
    </row>
    <row r="308" spans="30:39" x14ac:dyDescent="0.75">
      <c r="AD308" t="e">
        <f>#REF!</f>
        <v>#REF!</v>
      </c>
      <c r="AE308" t="e">
        <f>#REF!</f>
        <v>#REF!</v>
      </c>
      <c r="AF308" t="e">
        <f>#REF!</f>
        <v>#REF!</v>
      </c>
      <c r="AG308" t="e">
        <f>#REF!</f>
        <v>#REF!</v>
      </c>
      <c r="AH308" t="e">
        <f>#REF!</f>
        <v>#REF!</v>
      </c>
      <c r="AI308" t="e">
        <f>#REF!</f>
        <v>#REF!</v>
      </c>
      <c r="AJ308" t="e">
        <f>#REF!</f>
        <v>#REF!</v>
      </c>
      <c r="AK308" t="e">
        <f>#REF!</f>
        <v>#REF!</v>
      </c>
      <c r="AL308" t="e">
        <f>#REF!</f>
        <v>#REF!</v>
      </c>
      <c r="AM308" t="e">
        <f>#REF!</f>
        <v>#REF!</v>
      </c>
    </row>
    <row r="309" spans="30:39" x14ac:dyDescent="0.75">
      <c r="AD309" t="e">
        <f>#REF!</f>
        <v>#REF!</v>
      </c>
      <c r="AE309" t="e">
        <f>#REF!</f>
        <v>#REF!</v>
      </c>
      <c r="AF309" t="e">
        <f>#REF!</f>
        <v>#REF!</v>
      </c>
      <c r="AG309" t="e">
        <f>#REF!</f>
        <v>#REF!</v>
      </c>
      <c r="AH309" t="e">
        <f>#REF!</f>
        <v>#REF!</v>
      </c>
      <c r="AI309" t="e">
        <f>#REF!</f>
        <v>#REF!</v>
      </c>
      <c r="AJ309" t="e">
        <f>#REF!</f>
        <v>#REF!</v>
      </c>
      <c r="AK309" t="e">
        <f>#REF!</f>
        <v>#REF!</v>
      </c>
      <c r="AL309" t="e">
        <f>#REF!</f>
        <v>#REF!</v>
      </c>
      <c r="AM309" t="e">
        <f>#REF!</f>
        <v>#REF!</v>
      </c>
    </row>
    <row r="310" spans="30:39" x14ac:dyDescent="0.75">
      <c r="AD310" t="e">
        <f>#REF!</f>
        <v>#REF!</v>
      </c>
      <c r="AE310" t="e">
        <f>#REF!</f>
        <v>#REF!</v>
      </c>
      <c r="AF310" t="e">
        <f>#REF!</f>
        <v>#REF!</v>
      </c>
      <c r="AG310" t="e">
        <f>#REF!</f>
        <v>#REF!</v>
      </c>
      <c r="AH310" t="e">
        <f>#REF!</f>
        <v>#REF!</v>
      </c>
      <c r="AI310" t="e">
        <f>#REF!</f>
        <v>#REF!</v>
      </c>
      <c r="AJ310" t="e">
        <f>#REF!</f>
        <v>#REF!</v>
      </c>
      <c r="AK310" t="e">
        <f>#REF!</f>
        <v>#REF!</v>
      </c>
      <c r="AL310" t="e">
        <f>#REF!</f>
        <v>#REF!</v>
      </c>
      <c r="AM310" t="e">
        <f>#REF!</f>
        <v>#REF!</v>
      </c>
    </row>
    <row r="311" spans="30:39" x14ac:dyDescent="0.75">
      <c r="AD311" t="e">
        <f>#REF!</f>
        <v>#REF!</v>
      </c>
      <c r="AE311" t="e">
        <f>#REF!</f>
        <v>#REF!</v>
      </c>
      <c r="AF311" t="e">
        <f>#REF!</f>
        <v>#REF!</v>
      </c>
      <c r="AG311" t="e">
        <f>#REF!</f>
        <v>#REF!</v>
      </c>
      <c r="AH311" t="e">
        <f>#REF!</f>
        <v>#REF!</v>
      </c>
      <c r="AI311" t="e">
        <f>#REF!</f>
        <v>#REF!</v>
      </c>
      <c r="AJ311" t="e">
        <f>#REF!</f>
        <v>#REF!</v>
      </c>
      <c r="AK311" t="e">
        <f>#REF!</f>
        <v>#REF!</v>
      </c>
      <c r="AL311" t="e">
        <f>#REF!</f>
        <v>#REF!</v>
      </c>
      <c r="AM311" t="e">
        <f>#REF!</f>
        <v>#REF!</v>
      </c>
    </row>
    <row r="312" spans="30:39" x14ac:dyDescent="0.75">
      <c r="AD312" t="e">
        <f>#REF!</f>
        <v>#REF!</v>
      </c>
      <c r="AE312" t="e">
        <f>#REF!</f>
        <v>#REF!</v>
      </c>
      <c r="AF312" t="e">
        <f>#REF!</f>
        <v>#REF!</v>
      </c>
      <c r="AG312" t="e">
        <f>#REF!</f>
        <v>#REF!</v>
      </c>
      <c r="AH312" t="e">
        <f>#REF!</f>
        <v>#REF!</v>
      </c>
      <c r="AI312" t="e">
        <f>#REF!</f>
        <v>#REF!</v>
      </c>
      <c r="AJ312" t="e">
        <f>#REF!</f>
        <v>#REF!</v>
      </c>
      <c r="AK312" t="e">
        <f>#REF!</f>
        <v>#REF!</v>
      </c>
      <c r="AL312" t="e">
        <f>#REF!</f>
        <v>#REF!</v>
      </c>
      <c r="AM312" t="e">
        <f>#REF!</f>
        <v>#REF!</v>
      </c>
    </row>
    <row r="313" spans="30:39" x14ac:dyDescent="0.75">
      <c r="AD313" t="e">
        <f>#REF!</f>
        <v>#REF!</v>
      </c>
      <c r="AE313" t="e">
        <f>#REF!</f>
        <v>#REF!</v>
      </c>
      <c r="AF313" t="e">
        <f>#REF!</f>
        <v>#REF!</v>
      </c>
      <c r="AG313" t="e">
        <f>#REF!</f>
        <v>#REF!</v>
      </c>
      <c r="AH313" t="e">
        <f>#REF!</f>
        <v>#REF!</v>
      </c>
      <c r="AI313" t="e">
        <f>#REF!</f>
        <v>#REF!</v>
      </c>
      <c r="AJ313" t="e">
        <f>#REF!</f>
        <v>#REF!</v>
      </c>
      <c r="AK313" t="e">
        <f>#REF!</f>
        <v>#REF!</v>
      </c>
      <c r="AL313" t="e">
        <f>#REF!</f>
        <v>#REF!</v>
      </c>
      <c r="AM313" t="e">
        <f>#REF!</f>
        <v>#REF!</v>
      </c>
    </row>
    <row r="314" spans="30:39" x14ac:dyDescent="0.75">
      <c r="AD314" t="e">
        <f>#REF!</f>
        <v>#REF!</v>
      </c>
      <c r="AE314" t="e">
        <f>#REF!</f>
        <v>#REF!</v>
      </c>
      <c r="AF314" t="e">
        <f>#REF!</f>
        <v>#REF!</v>
      </c>
      <c r="AG314" t="e">
        <f>#REF!</f>
        <v>#REF!</v>
      </c>
      <c r="AH314" t="e">
        <f>#REF!</f>
        <v>#REF!</v>
      </c>
      <c r="AI314" t="e">
        <f>#REF!</f>
        <v>#REF!</v>
      </c>
      <c r="AJ314" t="e">
        <f>#REF!</f>
        <v>#REF!</v>
      </c>
      <c r="AK314" t="e">
        <f>#REF!</f>
        <v>#REF!</v>
      </c>
      <c r="AL314" t="e">
        <f>#REF!</f>
        <v>#REF!</v>
      </c>
      <c r="AM314" t="e">
        <f>#REF!</f>
        <v>#REF!</v>
      </c>
    </row>
    <row r="315" spans="30:39" x14ac:dyDescent="0.75">
      <c r="AD315" t="e">
        <f>#REF!</f>
        <v>#REF!</v>
      </c>
      <c r="AE315" t="e">
        <f>#REF!</f>
        <v>#REF!</v>
      </c>
      <c r="AF315" t="e">
        <f>#REF!</f>
        <v>#REF!</v>
      </c>
      <c r="AG315" t="e">
        <f>#REF!</f>
        <v>#REF!</v>
      </c>
      <c r="AH315" t="e">
        <f>#REF!</f>
        <v>#REF!</v>
      </c>
      <c r="AI315" t="e">
        <f>#REF!</f>
        <v>#REF!</v>
      </c>
      <c r="AJ315" t="e">
        <f>#REF!</f>
        <v>#REF!</v>
      </c>
      <c r="AK315" t="e">
        <f>#REF!</f>
        <v>#REF!</v>
      </c>
      <c r="AL315" t="e">
        <f>#REF!</f>
        <v>#REF!</v>
      </c>
      <c r="AM315" t="e">
        <f>#REF!</f>
        <v>#REF!</v>
      </c>
    </row>
    <row r="316" spans="30:39" x14ac:dyDescent="0.75">
      <c r="AD316" t="e">
        <f>#REF!</f>
        <v>#REF!</v>
      </c>
      <c r="AE316" t="e">
        <f>#REF!</f>
        <v>#REF!</v>
      </c>
      <c r="AF316" t="e">
        <f>#REF!</f>
        <v>#REF!</v>
      </c>
      <c r="AG316" t="e">
        <f>#REF!</f>
        <v>#REF!</v>
      </c>
      <c r="AH316" t="e">
        <f>#REF!</f>
        <v>#REF!</v>
      </c>
      <c r="AI316" t="e">
        <f>#REF!</f>
        <v>#REF!</v>
      </c>
      <c r="AJ316" t="e">
        <f>#REF!</f>
        <v>#REF!</v>
      </c>
      <c r="AK316" t="e">
        <f>#REF!</f>
        <v>#REF!</v>
      </c>
      <c r="AL316" t="e">
        <f>#REF!</f>
        <v>#REF!</v>
      </c>
      <c r="AM316" t="e">
        <f>#REF!</f>
        <v>#REF!</v>
      </c>
    </row>
    <row r="317" spans="30:39" x14ac:dyDescent="0.75">
      <c r="AH317"/>
      <c r="AI317"/>
      <c r="AJ317"/>
      <c r="AK317"/>
      <c r="AL317"/>
      <c r="AM317"/>
    </row>
    <row r="318" spans="30:39" x14ac:dyDescent="0.75">
      <c r="AH318"/>
      <c r="AI318"/>
      <c r="AJ318"/>
      <c r="AK318"/>
      <c r="AL318"/>
      <c r="AM318"/>
    </row>
    <row r="319" spans="30:39" x14ac:dyDescent="0.75">
      <c r="AH319"/>
      <c r="AI319"/>
      <c r="AJ319"/>
      <c r="AK319"/>
      <c r="AL319"/>
      <c r="AM319"/>
    </row>
    <row r="320" spans="30:39" x14ac:dyDescent="0.75">
      <c r="AH320"/>
      <c r="AI320"/>
      <c r="AJ320"/>
      <c r="AK320"/>
      <c r="AL320"/>
      <c r="AM320"/>
    </row>
    <row r="321" spans="34:39" x14ac:dyDescent="0.75">
      <c r="AH321"/>
      <c r="AI321"/>
      <c r="AJ321"/>
      <c r="AK321"/>
      <c r="AL321"/>
      <c r="AM321"/>
    </row>
    <row r="322" spans="34:39" x14ac:dyDescent="0.75">
      <c r="AH322"/>
      <c r="AI322"/>
      <c r="AJ322"/>
      <c r="AK322"/>
      <c r="AL322"/>
      <c r="AM322"/>
    </row>
    <row r="323" spans="34:39" x14ac:dyDescent="0.75">
      <c r="AH323"/>
      <c r="AI323"/>
      <c r="AJ323"/>
      <c r="AK323"/>
      <c r="AL323"/>
      <c r="AM323"/>
    </row>
    <row r="324" spans="34:39" x14ac:dyDescent="0.75">
      <c r="AH324"/>
      <c r="AI324"/>
      <c r="AJ324"/>
      <c r="AK324"/>
      <c r="AL324"/>
      <c r="AM324"/>
    </row>
    <row r="325" spans="34:39" x14ac:dyDescent="0.75">
      <c r="AH325"/>
      <c r="AI325"/>
      <c r="AJ325"/>
      <c r="AK325"/>
      <c r="AL325"/>
      <c r="AM325"/>
    </row>
    <row r="326" spans="34:39" x14ac:dyDescent="0.75">
      <c r="AH326"/>
      <c r="AI326"/>
      <c r="AJ326"/>
      <c r="AK326"/>
      <c r="AL326"/>
      <c r="AM326"/>
    </row>
    <row r="327" spans="34:39" x14ac:dyDescent="0.75">
      <c r="AH327"/>
      <c r="AI327"/>
      <c r="AJ327"/>
      <c r="AK327"/>
      <c r="AL327"/>
      <c r="AM327"/>
    </row>
    <row r="328" spans="34:39" x14ac:dyDescent="0.75">
      <c r="AH328"/>
      <c r="AI328"/>
      <c r="AJ328"/>
      <c r="AK328"/>
      <c r="AL328"/>
      <c r="AM328"/>
    </row>
    <row r="329" spans="34:39" x14ac:dyDescent="0.75">
      <c r="AH329"/>
      <c r="AI329"/>
      <c r="AJ329"/>
      <c r="AK329"/>
      <c r="AL329"/>
      <c r="AM329"/>
    </row>
    <row r="330" spans="34:39" x14ac:dyDescent="0.75">
      <c r="AH330"/>
      <c r="AI330"/>
      <c r="AJ330"/>
      <c r="AK330"/>
      <c r="AL330"/>
      <c r="AM330"/>
    </row>
    <row r="331" spans="34:39" x14ac:dyDescent="0.75">
      <c r="AH331"/>
      <c r="AI331"/>
      <c r="AJ331"/>
      <c r="AK331"/>
      <c r="AL331"/>
      <c r="AM331"/>
    </row>
    <row r="332" spans="34:39" x14ac:dyDescent="0.75">
      <c r="AH332"/>
      <c r="AI332"/>
      <c r="AJ332"/>
      <c r="AK332"/>
      <c r="AL332"/>
      <c r="AM332"/>
    </row>
    <row r="333" spans="34:39" x14ac:dyDescent="0.75">
      <c r="AH333"/>
      <c r="AI333"/>
      <c r="AJ333"/>
      <c r="AK333"/>
      <c r="AL333"/>
      <c r="AM333"/>
    </row>
    <row r="334" spans="34:39" x14ac:dyDescent="0.75">
      <c r="AH334"/>
      <c r="AI334"/>
      <c r="AJ334"/>
      <c r="AK334"/>
      <c r="AL334"/>
      <c r="AM334"/>
    </row>
    <row r="335" spans="34:39" x14ac:dyDescent="0.75">
      <c r="AH335"/>
      <c r="AI335"/>
      <c r="AJ335"/>
      <c r="AK335"/>
      <c r="AL335"/>
      <c r="AM335"/>
    </row>
    <row r="336" spans="34:39" x14ac:dyDescent="0.75">
      <c r="AH336"/>
      <c r="AI336"/>
      <c r="AJ336"/>
      <c r="AK336"/>
      <c r="AL336"/>
      <c r="AM336"/>
    </row>
    <row r="337" spans="34:39" x14ac:dyDescent="0.75">
      <c r="AH337"/>
      <c r="AI337"/>
      <c r="AJ337"/>
      <c r="AK337"/>
      <c r="AL337"/>
      <c r="AM337"/>
    </row>
    <row r="338" spans="34:39" x14ac:dyDescent="0.75">
      <c r="AH338"/>
      <c r="AI338"/>
      <c r="AJ338"/>
      <c r="AK338"/>
      <c r="AL338"/>
      <c r="AM338"/>
    </row>
    <row r="339" spans="34:39" x14ac:dyDescent="0.75">
      <c r="AH339"/>
      <c r="AI339"/>
      <c r="AJ339"/>
      <c r="AK339"/>
      <c r="AL339"/>
      <c r="AM339"/>
    </row>
    <row r="340" spans="34:39" x14ac:dyDescent="0.75">
      <c r="AH340"/>
      <c r="AI340"/>
      <c r="AJ340"/>
      <c r="AK340"/>
      <c r="AL340"/>
      <c r="AM340"/>
    </row>
    <row r="341" spans="34:39" x14ac:dyDescent="0.75">
      <c r="AH341"/>
      <c r="AI341"/>
      <c r="AJ341"/>
      <c r="AK341"/>
      <c r="AL341"/>
      <c r="AM341"/>
    </row>
    <row r="342" spans="34:39" x14ac:dyDescent="0.75">
      <c r="AH342"/>
      <c r="AI342"/>
      <c r="AJ342"/>
      <c r="AK342"/>
      <c r="AL342"/>
      <c r="AM342"/>
    </row>
    <row r="343" spans="34:39" x14ac:dyDescent="0.75">
      <c r="AH343"/>
      <c r="AI343"/>
      <c r="AJ343"/>
      <c r="AK343"/>
      <c r="AL343"/>
      <c r="AM343"/>
    </row>
    <row r="344" spans="34:39" x14ac:dyDescent="0.75">
      <c r="AH344"/>
      <c r="AI344"/>
      <c r="AJ344"/>
      <c r="AK344"/>
      <c r="AL344"/>
      <c r="AM344"/>
    </row>
    <row r="345" spans="34:39" x14ac:dyDescent="0.75">
      <c r="AH345"/>
      <c r="AI345"/>
      <c r="AJ345"/>
      <c r="AK345"/>
      <c r="AL345"/>
      <c r="AM345"/>
    </row>
    <row r="346" spans="34:39" x14ac:dyDescent="0.75">
      <c r="AH346"/>
      <c r="AI346"/>
      <c r="AJ346"/>
      <c r="AK346"/>
      <c r="AL346"/>
      <c r="AM346"/>
    </row>
    <row r="347" spans="34:39" x14ac:dyDescent="0.75">
      <c r="AH347"/>
      <c r="AI347"/>
      <c r="AJ347"/>
      <c r="AK347"/>
      <c r="AL347"/>
      <c r="AM347"/>
    </row>
    <row r="348" spans="34:39" x14ac:dyDescent="0.75">
      <c r="AH348"/>
      <c r="AI348"/>
      <c r="AJ348"/>
      <c r="AK348"/>
      <c r="AL348"/>
      <c r="AM348"/>
    </row>
    <row r="349" spans="34:39" x14ac:dyDescent="0.75">
      <c r="AH349"/>
      <c r="AI349"/>
      <c r="AJ349"/>
      <c r="AK349"/>
      <c r="AL349"/>
      <c r="AM349"/>
    </row>
    <row r="350" spans="34:39" x14ac:dyDescent="0.75">
      <c r="AH350"/>
      <c r="AI350"/>
      <c r="AJ350"/>
      <c r="AK350"/>
      <c r="AL350"/>
      <c r="AM350"/>
    </row>
    <row r="351" spans="34:39" x14ac:dyDescent="0.75">
      <c r="AH351"/>
      <c r="AI351"/>
      <c r="AJ351"/>
      <c r="AK351"/>
      <c r="AL351"/>
      <c r="AM351"/>
    </row>
    <row r="352" spans="34:39" x14ac:dyDescent="0.75">
      <c r="AH352"/>
      <c r="AI352"/>
      <c r="AJ352"/>
      <c r="AK352"/>
      <c r="AL352"/>
      <c r="AM352"/>
    </row>
    <row r="353" spans="34:39" x14ac:dyDescent="0.75">
      <c r="AH353"/>
      <c r="AI353"/>
      <c r="AJ353"/>
      <c r="AK353"/>
      <c r="AL353"/>
      <c r="AM353"/>
    </row>
    <row r="354" spans="34:39" x14ac:dyDescent="0.75">
      <c r="AH354"/>
      <c r="AI354"/>
      <c r="AJ354"/>
      <c r="AK354"/>
      <c r="AL354"/>
      <c r="AM354"/>
    </row>
    <row r="355" spans="34:39" x14ac:dyDescent="0.75">
      <c r="AH355"/>
      <c r="AI355"/>
      <c r="AJ355"/>
      <c r="AK355"/>
      <c r="AL355"/>
      <c r="AM355"/>
    </row>
    <row r="356" spans="34:39" x14ac:dyDescent="0.75">
      <c r="AH356"/>
      <c r="AI356"/>
      <c r="AJ356"/>
      <c r="AK356"/>
      <c r="AL356"/>
      <c r="AM356"/>
    </row>
    <row r="357" spans="34:39" x14ac:dyDescent="0.75">
      <c r="AH357"/>
      <c r="AI357"/>
      <c r="AJ357"/>
      <c r="AK357"/>
      <c r="AL357"/>
      <c r="AM357"/>
    </row>
    <row r="358" spans="34:39" x14ac:dyDescent="0.75">
      <c r="AH358"/>
      <c r="AI358"/>
      <c r="AJ358"/>
      <c r="AK358"/>
      <c r="AL358"/>
      <c r="AM358"/>
    </row>
    <row r="359" spans="34:39" x14ac:dyDescent="0.75">
      <c r="AH359"/>
      <c r="AI359"/>
      <c r="AJ359"/>
      <c r="AK359"/>
      <c r="AL359"/>
      <c r="AM359"/>
    </row>
    <row r="360" spans="34:39" x14ac:dyDescent="0.75">
      <c r="AH360"/>
      <c r="AI360"/>
      <c r="AJ360"/>
      <c r="AK360"/>
      <c r="AL360"/>
      <c r="AM360"/>
    </row>
    <row r="361" spans="34:39" x14ac:dyDescent="0.75">
      <c r="AH361"/>
      <c r="AI361"/>
      <c r="AJ361"/>
      <c r="AK361"/>
      <c r="AL361"/>
      <c r="AM361"/>
    </row>
    <row r="362" spans="34:39" x14ac:dyDescent="0.75">
      <c r="AH362"/>
      <c r="AI362"/>
      <c r="AJ362"/>
      <c r="AK362"/>
      <c r="AL362"/>
      <c r="AM362"/>
    </row>
    <row r="363" spans="34:39" x14ac:dyDescent="0.75">
      <c r="AH363"/>
      <c r="AI363"/>
      <c r="AJ363"/>
      <c r="AK363"/>
      <c r="AL363"/>
      <c r="AM363"/>
    </row>
    <row r="364" spans="34:39" x14ac:dyDescent="0.75">
      <c r="AH364"/>
      <c r="AI364"/>
      <c r="AJ364"/>
      <c r="AK364"/>
      <c r="AL364"/>
      <c r="AM364"/>
    </row>
    <row r="365" spans="34:39" x14ac:dyDescent="0.75">
      <c r="AH365"/>
      <c r="AI365"/>
      <c r="AJ365"/>
      <c r="AK365"/>
      <c r="AL365"/>
      <c r="AM365"/>
    </row>
    <row r="366" spans="34:39" x14ac:dyDescent="0.75">
      <c r="AH366"/>
      <c r="AI366"/>
      <c r="AJ366"/>
      <c r="AK366"/>
      <c r="AL366"/>
      <c r="AM366"/>
    </row>
    <row r="367" spans="34:39" x14ac:dyDescent="0.75">
      <c r="AH367"/>
      <c r="AI367"/>
      <c r="AJ367"/>
      <c r="AK367"/>
      <c r="AL367"/>
      <c r="AM367"/>
    </row>
    <row r="368" spans="34:39" x14ac:dyDescent="0.75">
      <c r="AH368"/>
      <c r="AI368"/>
      <c r="AJ368"/>
      <c r="AK368"/>
      <c r="AL368"/>
      <c r="AM368"/>
    </row>
    <row r="369" spans="34:39" x14ac:dyDescent="0.75">
      <c r="AH369"/>
      <c r="AI369"/>
      <c r="AJ369"/>
      <c r="AK369"/>
      <c r="AL369"/>
      <c r="AM369"/>
    </row>
    <row r="370" spans="34:39" x14ac:dyDescent="0.75">
      <c r="AH370"/>
      <c r="AI370"/>
      <c r="AJ370"/>
      <c r="AK370"/>
      <c r="AL370"/>
      <c r="AM370"/>
    </row>
    <row r="371" spans="34:39" x14ac:dyDescent="0.75">
      <c r="AH371"/>
      <c r="AI371"/>
      <c r="AJ371"/>
      <c r="AK371"/>
      <c r="AL371"/>
      <c r="AM371"/>
    </row>
    <row r="372" spans="34:39" x14ac:dyDescent="0.75">
      <c r="AH372"/>
      <c r="AI372"/>
      <c r="AJ372"/>
      <c r="AK372"/>
      <c r="AL372"/>
      <c r="AM372"/>
    </row>
    <row r="373" spans="34:39" x14ac:dyDescent="0.75">
      <c r="AH373"/>
      <c r="AI373"/>
      <c r="AJ373"/>
      <c r="AK373"/>
      <c r="AL373"/>
      <c r="AM373"/>
    </row>
    <row r="374" spans="34:39" x14ac:dyDescent="0.75">
      <c r="AH374"/>
      <c r="AI374"/>
      <c r="AJ374"/>
      <c r="AK374"/>
      <c r="AL374"/>
      <c r="AM374"/>
    </row>
    <row r="375" spans="34:39" x14ac:dyDescent="0.75">
      <c r="AH375"/>
      <c r="AI375"/>
      <c r="AJ375"/>
      <c r="AK375"/>
      <c r="AL375"/>
      <c r="AM375"/>
    </row>
    <row r="376" spans="34:39" x14ac:dyDescent="0.75">
      <c r="AH376"/>
      <c r="AI376"/>
      <c r="AJ376"/>
      <c r="AK376"/>
      <c r="AL376"/>
      <c r="AM376"/>
    </row>
    <row r="377" spans="34:39" x14ac:dyDescent="0.75">
      <c r="AH377"/>
      <c r="AI377"/>
      <c r="AJ377"/>
      <c r="AK377"/>
      <c r="AL377"/>
      <c r="AM377"/>
    </row>
    <row r="378" spans="34:39" x14ac:dyDescent="0.75">
      <c r="AH378"/>
      <c r="AI378"/>
      <c r="AJ378"/>
      <c r="AK378"/>
      <c r="AL378"/>
      <c r="AM378"/>
    </row>
    <row r="379" spans="34:39" x14ac:dyDescent="0.75">
      <c r="AH379"/>
      <c r="AI379"/>
      <c r="AJ379"/>
      <c r="AK379"/>
      <c r="AL379"/>
      <c r="AM379"/>
    </row>
    <row r="380" spans="34:39" x14ac:dyDescent="0.75">
      <c r="AH380"/>
      <c r="AI380"/>
      <c r="AJ380"/>
      <c r="AK380"/>
      <c r="AL380"/>
      <c r="AM380"/>
    </row>
    <row r="381" spans="34:39" x14ac:dyDescent="0.75">
      <c r="AH381"/>
      <c r="AI381"/>
      <c r="AJ381"/>
      <c r="AK381"/>
      <c r="AL381"/>
      <c r="AM381"/>
    </row>
    <row r="382" spans="34:39" x14ac:dyDescent="0.75">
      <c r="AH382"/>
      <c r="AI382"/>
      <c r="AJ382"/>
      <c r="AK382"/>
      <c r="AL382"/>
      <c r="AM382"/>
    </row>
    <row r="383" spans="34:39" x14ac:dyDescent="0.75">
      <c r="AH383"/>
      <c r="AI383"/>
      <c r="AJ383"/>
      <c r="AK383"/>
      <c r="AL383"/>
      <c r="AM383"/>
    </row>
    <row r="384" spans="34:39" x14ac:dyDescent="0.75">
      <c r="AH384"/>
      <c r="AI384"/>
      <c r="AJ384"/>
      <c r="AK384"/>
      <c r="AL384"/>
      <c r="AM384"/>
    </row>
    <row r="385" spans="34:39" x14ac:dyDescent="0.75">
      <c r="AH385"/>
      <c r="AI385"/>
      <c r="AJ385"/>
      <c r="AK385"/>
      <c r="AL385"/>
      <c r="AM385"/>
    </row>
    <row r="386" spans="34:39" x14ac:dyDescent="0.75">
      <c r="AH386"/>
      <c r="AI386"/>
      <c r="AJ386"/>
      <c r="AK386"/>
      <c r="AL386"/>
      <c r="AM386"/>
    </row>
    <row r="387" spans="34:39" x14ac:dyDescent="0.75">
      <c r="AH387"/>
      <c r="AI387"/>
      <c r="AJ387"/>
      <c r="AK387"/>
      <c r="AL387"/>
      <c r="AM387"/>
    </row>
    <row r="388" spans="34:39" x14ac:dyDescent="0.75">
      <c r="AH388"/>
      <c r="AI388"/>
      <c r="AJ388"/>
      <c r="AK388"/>
      <c r="AL388"/>
      <c r="AM388"/>
    </row>
    <row r="389" spans="34:39" x14ac:dyDescent="0.75">
      <c r="AH389"/>
      <c r="AI389"/>
      <c r="AJ389"/>
      <c r="AK389"/>
      <c r="AL389"/>
      <c r="AM389"/>
    </row>
    <row r="390" spans="34:39" x14ac:dyDescent="0.75">
      <c r="AH390"/>
      <c r="AI390"/>
      <c r="AJ390"/>
      <c r="AK390"/>
      <c r="AL390"/>
      <c r="AM390"/>
    </row>
    <row r="391" spans="34:39" x14ac:dyDescent="0.75">
      <c r="AH391"/>
      <c r="AI391"/>
      <c r="AJ391"/>
      <c r="AK391"/>
      <c r="AL391"/>
      <c r="AM391"/>
    </row>
    <row r="392" spans="34:39" x14ac:dyDescent="0.75">
      <c r="AH392"/>
      <c r="AI392"/>
      <c r="AJ392"/>
      <c r="AK392"/>
      <c r="AL392"/>
      <c r="AM392"/>
    </row>
    <row r="393" spans="34:39" x14ac:dyDescent="0.75">
      <c r="AH393"/>
      <c r="AI393"/>
      <c r="AJ393"/>
      <c r="AK393"/>
      <c r="AL393"/>
      <c r="AM393"/>
    </row>
    <row r="394" spans="34:39" x14ac:dyDescent="0.75">
      <c r="AH394"/>
      <c r="AI394"/>
      <c r="AJ394"/>
      <c r="AK394"/>
      <c r="AL394"/>
      <c r="AM394"/>
    </row>
    <row r="395" spans="34:39" x14ac:dyDescent="0.75">
      <c r="AH395"/>
      <c r="AI395"/>
      <c r="AJ395"/>
      <c r="AK395"/>
      <c r="AL395"/>
      <c r="AM395"/>
    </row>
    <row r="396" spans="34:39" x14ac:dyDescent="0.75">
      <c r="AH396"/>
      <c r="AI396"/>
      <c r="AJ396"/>
      <c r="AK396"/>
      <c r="AL396"/>
      <c r="AM396"/>
    </row>
    <row r="397" spans="34:39" x14ac:dyDescent="0.75">
      <c r="AH397"/>
      <c r="AI397"/>
      <c r="AJ397"/>
      <c r="AK397"/>
      <c r="AL397"/>
      <c r="AM397"/>
    </row>
    <row r="398" spans="34:39" x14ac:dyDescent="0.75">
      <c r="AH398"/>
      <c r="AI398"/>
      <c r="AJ398"/>
      <c r="AK398"/>
      <c r="AL398"/>
      <c r="AM398"/>
    </row>
    <row r="399" spans="34:39" x14ac:dyDescent="0.75">
      <c r="AH399"/>
      <c r="AI399"/>
      <c r="AJ399"/>
      <c r="AK399"/>
      <c r="AL399"/>
      <c r="AM399"/>
    </row>
    <row r="400" spans="34:39" x14ac:dyDescent="0.75">
      <c r="AH400"/>
      <c r="AI400"/>
      <c r="AJ400"/>
      <c r="AK400"/>
      <c r="AL400"/>
      <c r="AM400"/>
    </row>
    <row r="401" spans="34:39" x14ac:dyDescent="0.75">
      <c r="AH401"/>
      <c r="AI401"/>
      <c r="AJ401"/>
      <c r="AK401"/>
      <c r="AL401"/>
      <c r="AM401"/>
    </row>
    <row r="402" spans="34:39" x14ac:dyDescent="0.75">
      <c r="AH402"/>
      <c r="AI402"/>
      <c r="AJ402"/>
      <c r="AK402"/>
      <c r="AL402"/>
      <c r="AM402"/>
    </row>
    <row r="403" spans="34:39" x14ac:dyDescent="0.75">
      <c r="AH403"/>
      <c r="AI403"/>
      <c r="AJ403"/>
      <c r="AK403"/>
      <c r="AL403"/>
      <c r="AM403"/>
    </row>
    <row r="404" spans="34:39" x14ac:dyDescent="0.75">
      <c r="AH404"/>
      <c r="AI404"/>
      <c r="AJ404"/>
      <c r="AK404"/>
      <c r="AL404"/>
      <c r="AM404"/>
    </row>
    <row r="405" spans="34:39" x14ac:dyDescent="0.75">
      <c r="AH405"/>
      <c r="AI405"/>
      <c r="AJ405"/>
      <c r="AK405"/>
      <c r="AL405"/>
      <c r="AM405"/>
    </row>
    <row r="406" spans="34:39" x14ac:dyDescent="0.75">
      <c r="AH406"/>
      <c r="AI406"/>
      <c r="AJ406"/>
      <c r="AK406"/>
      <c r="AL406"/>
      <c r="AM406"/>
    </row>
    <row r="407" spans="34:39" x14ac:dyDescent="0.75">
      <c r="AH407"/>
      <c r="AI407"/>
      <c r="AJ407"/>
      <c r="AK407"/>
      <c r="AL407"/>
      <c r="AM407"/>
    </row>
    <row r="408" spans="34:39" x14ac:dyDescent="0.75">
      <c r="AH408"/>
      <c r="AI408"/>
      <c r="AJ408"/>
      <c r="AK408"/>
      <c r="AL408"/>
      <c r="AM408"/>
    </row>
    <row r="409" spans="34:39" x14ac:dyDescent="0.75">
      <c r="AH409"/>
      <c r="AI409"/>
      <c r="AJ409"/>
      <c r="AK409"/>
      <c r="AL409"/>
      <c r="AM409"/>
    </row>
    <row r="410" spans="34:39" x14ac:dyDescent="0.75">
      <c r="AH410"/>
      <c r="AI410"/>
      <c r="AJ410"/>
      <c r="AK410"/>
      <c r="AL410"/>
      <c r="AM410"/>
    </row>
    <row r="411" spans="34:39" x14ac:dyDescent="0.75">
      <c r="AH411"/>
      <c r="AI411"/>
      <c r="AJ411"/>
      <c r="AK411"/>
      <c r="AL411"/>
      <c r="AM411"/>
    </row>
    <row r="412" spans="34:39" x14ac:dyDescent="0.75">
      <c r="AH412"/>
      <c r="AI412"/>
      <c r="AJ412"/>
      <c r="AK412"/>
      <c r="AL412"/>
      <c r="AM412"/>
    </row>
    <row r="413" spans="34:39" x14ac:dyDescent="0.75">
      <c r="AH413"/>
      <c r="AI413"/>
      <c r="AJ413"/>
      <c r="AK413"/>
      <c r="AL413"/>
      <c r="AM413"/>
    </row>
    <row r="414" spans="34:39" x14ac:dyDescent="0.75">
      <c r="AH414"/>
      <c r="AI414"/>
      <c r="AJ414"/>
      <c r="AK414"/>
      <c r="AL414"/>
      <c r="AM414"/>
    </row>
    <row r="415" spans="34:39" x14ac:dyDescent="0.75">
      <c r="AH415"/>
      <c r="AI415"/>
      <c r="AJ415"/>
      <c r="AK415"/>
      <c r="AL415"/>
      <c r="AM415"/>
    </row>
    <row r="416" spans="34:39" x14ac:dyDescent="0.75">
      <c r="AH416"/>
      <c r="AI416"/>
      <c r="AJ416"/>
      <c r="AK416"/>
      <c r="AL416"/>
      <c r="AM416"/>
    </row>
    <row r="417" spans="34:39" x14ac:dyDescent="0.75">
      <c r="AH417"/>
      <c r="AI417"/>
      <c r="AJ417"/>
      <c r="AK417"/>
      <c r="AL417"/>
      <c r="AM417"/>
    </row>
    <row r="418" spans="34:39" x14ac:dyDescent="0.75">
      <c r="AH418"/>
      <c r="AI418"/>
      <c r="AJ418"/>
      <c r="AK418"/>
      <c r="AL418"/>
      <c r="AM418"/>
    </row>
    <row r="419" spans="34:39" x14ac:dyDescent="0.75">
      <c r="AH419"/>
      <c r="AI419"/>
      <c r="AJ419"/>
      <c r="AK419"/>
      <c r="AL419"/>
      <c r="AM419"/>
    </row>
    <row r="420" spans="34:39" x14ac:dyDescent="0.75">
      <c r="AH420"/>
      <c r="AI420"/>
      <c r="AJ420"/>
      <c r="AK420"/>
      <c r="AL420"/>
      <c r="AM420"/>
    </row>
    <row r="421" spans="34:39" x14ac:dyDescent="0.75">
      <c r="AH421"/>
      <c r="AI421"/>
      <c r="AJ421"/>
      <c r="AK421"/>
      <c r="AL421"/>
      <c r="AM421"/>
    </row>
    <row r="422" spans="34:39" x14ac:dyDescent="0.75">
      <c r="AH422"/>
      <c r="AI422"/>
      <c r="AJ422"/>
      <c r="AK422"/>
      <c r="AL422"/>
      <c r="AM422"/>
    </row>
    <row r="423" spans="34:39" x14ac:dyDescent="0.75">
      <c r="AH423"/>
      <c r="AI423"/>
      <c r="AJ423"/>
      <c r="AK423"/>
      <c r="AL423"/>
      <c r="AM423"/>
    </row>
    <row r="424" spans="34:39" x14ac:dyDescent="0.75">
      <c r="AH424"/>
      <c r="AI424"/>
      <c r="AJ424"/>
      <c r="AK424"/>
      <c r="AL424"/>
      <c r="AM424"/>
    </row>
    <row r="425" spans="34:39" x14ac:dyDescent="0.75">
      <c r="AH425"/>
      <c r="AI425"/>
      <c r="AJ425"/>
      <c r="AK425"/>
      <c r="AL425"/>
      <c r="AM425"/>
    </row>
    <row r="426" spans="34:39" x14ac:dyDescent="0.75">
      <c r="AH426"/>
      <c r="AI426"/>
      <c r="AJ426"/>
      <c r="AK426"/>
      <c r="AL426"/>
      <c r="AM426"/>
    </row>
    <row r="427" spans="34:39" x14ac:dyDescent="0.75">
      <c r="AH427"/>
      <c r="AI427"/>
      <c r="AJ427"/>
      <c r="AK427"/>
      <c r="AL427"/>
      <c r="AM427"/>
    </row>
    <row r="428" spans="34:39" x14ac:dyDescent="0.75">
      <c r="AH428"/>
      <c r="AI428"/>
      <c r="AJ428"/>
      <c r="AK428"/>
      <c r="AL428"/>
      <c r="AM428"/>
    </row>
    <row r="429" spans="34:39" x14ac:dyDescent="0.75">
      <c r="AH429"/>
      <c r="AI429"/>
      <c r="AJ429"/>
      <c r="AK429"/>
      <c r="AL429"/>
      <c r="AM429"/>
    </row>
    <row r="430" spans="34:39" x14ac:dyDescent="0.75">
      <c r="AH430"/>
      <c r="AI430"/>
      <c r="AJ430"/>
      <c r="AK430"/>
      <c r="AL430"/>
      <c r="AM430"/>
    </row>
    <row r="431" spans="34:39" x14ac:dyDescent="0.75">
      <c r="AH431"/>
      <c r="AI431"/>
      <c r="AJ431"/>
      <c r="AK431"/>
      <c r="AL431"/>
      <c r="AM431"/>
    </row>
    <row r="432" spans="34:39" x14ac:dyDescent="0.75">
      <c r="AH432"/>
      <c r="AI432"/>
      <c r="AJ432"/>
      <c r="AK432"/>
      <c r="AL432"/>
      <c r="AM432"/>
    </row>
    <row r="433" spans="34:39" x14ac:dyDescent="0.75">
      <c r="AH433"/>
      <c r="AI433"/>
      <c r="AJ433"/>
      <c r="AK433"/>
      <c r="AL433"/>
      <c r="AM433"/>
    </row>
    <row r="434" spans="34:39" x14ac:dyDescent="0.75">
      <c r="AH434"/>
      <c r="AI434"/>
      <c r="AJ434"/>
      <c r="AK434"/>
      <c r="AL434"/>
      <c r="AM434"/>
    </row>
    <row r="435" spans="34:39" x14ac:dyDescent="0.75">
      <c r="AH435"/>
      <c r="AI435"/>
      <c r="AJ435"/>
      <c r="AK435"/>
      <c r="AL435"/>
      <c r="AM435"/>
    </row>
    <row r="436" spans="34:39" x14ac:dyDescent="0.75">
      <c r="AH436"/>
      <c r="AI436"/>
      <c r="AJ436"/>
      <c r="AK436"/>
      <c r="AL436"/>
      <c r="AM436"/>
    </row>
    <row r="437" spans="34:39" x14ac:dyDescent="0.75">
      <c r="AH437"/>
      <c r="AI437"/>
      <c r="AJ437"/>
      <c r="AK437"/>
      <c r="AL437"/>
      <c r="AM437"/>
    </row>
    <row r="438" spans="34:39" x14ac:dyDescent="0.75">
      <c r="AH438"/>
      <c r="AI438"/>
      <c r="AJ438"/>
      <c r="AK438"/>
      <c r="AL438"/>
      <c r="AM438"/>
    </row>
    <row r="439" spans="34:39" x14ac:dyDescent="0.75">
      <c r="AH439"/>
      <c r="AI439"/>
      <c r="AJ439"/>
      <c r="AK439"/>
      <c r="AL439"/>
      <c r="AM439"/>
    </row>
    <row r="440" spans="34:39" x14ac:dyDescent="0.75">
      <c r="AH440"/>
      <c r="AI440"/>
      <c r="AJ440"/>
      <c r="AK440"/>
      <c r="AL440"/>
      <c r="AM440"/>
    </row>
    <row r="441" spans="34:39" x14ac:dyDescent="0.75">
      <c r="AH441"/>
      <c r="AI441"/>
      <c r="AJ441"/>
      <c r="AK441"/>
      <c r="AL441"/>
      <c r="AM441"/>
    </row>
    <row r="442" spans="34:39" x14ac:dyDescent="0.75">
      <c r="AH442"/>
      <c r="AI442"/>
      <c r="AJ442"/>
      <c r="AK442"/>
      <c r="AL442"/>
      <c r="AM442"/>
    </row>
    <row r="443" spans="34:39" x14ac:dyDescent="0.75">
      <c r="AH443"/>
      <c r="AI443"/>
      <c r="AJ443"/>
      <c r="AK443"/>
      <c r="AL443"/>
      <c r="AM443"/>
    </row>
    <row r="444" spans="34:39" x14ac:dyDescent="0.75">
      <c r="AH444"/>
      <c r="AI444"/>
      <c r="AJ444"/>
      <c r="AK444"/>
      <c r="AL444"/>
      <c r="AM444"/>
    </row>
    <row r="445" spans="34:39" x14ac:dyDescent="0.75">
      <c r="AH445"/>
      <c r="AI445"/>
      <c r="AJ445"/>
      <c r="AK445"/>
      <c r="AL445"/>
      <c r="AM445"/>
    </row>
    <row r="446" spans="34:39" x14ac:dyDescent="0.75">
      <c r="AH446"/>
      <c r="AI446"/>
      <c r="AJ446"/>
      <c r="AK446"/>
      <c r="AL446"/>
      <c r="AM446"/>
    </row>
    <row r="447" spans="34:39" x14ac:dyDescent="0.75">
      <c r="AH447"/>
      <c r="AI447"/>
      <c r="AJ447"/>
      <c r="AK447"/>
      <c r="AL447"/>
      <c r="AM447"/>
    </row>
    <row r="448" spans="34:39" x14ac:dyDescent="0.75">
      <c r="AH448"/>
      <c r="AI448"/>
      <c r="AJ448"/>
      <c r="AK448"/>
      <c r="AL448"/>
      <c r="AM448"/>
    </row>
    <row r="449" spans="34:39" x14ac:dyDescent="0.75">
      <c r="AH449"/>
      <c r="AI449"/>
      <c r="AJ449"/>
      <c r="AK449"/>
      <c r="AL449"/>
      <c r="AM449"/>
    </row>
    <row r="450" spans="34:39" x14ac:dyDescent="0.75">
      <c r="AH450"/>
      <c r="AI450"/>
      <c r="AJ450"/>
      <c r="AK450"/>
      <c r="AL450"/>
      <c r="AM450"/>
    </row>
    <row r="451" spans="34:39" x14ac:dyDescent="0.75">
      <c r="AH451"/>
      <c r="AI451"/>
      <c r="AJ451"/>
      <c r="AK451"/>
      <c r="AL451"/>
      <c r="AM451"/>
    </row>
    <row r="452" spans="34:39" x14ac:dyDescent="0.75">
      <c r="AH452"/>
      <c r="AI452"/>
      <c r="AJ452"/>
      <c r="AK452"/>
      <c r="AL452"/>
      <c r="AM452"/>
    </row>
    <row r="453" spans="34:39" x14ac:dyDescent="0.75">
      <c r="AH453"/>
      <c r="AI453"/>
      <c r="AJ453"/>
      <c r="AK453"/>
      <c r="AL453"/>
      <c r="AM453"/>
    </row>
    <row r="454" spans="34:39" x14ac:dyDescent="0.75">
      <c r="AH454"/>
      <c r="AI454"/>
      <c r="AJ454"/>
      <c r="AK454"/>
      <c r="AL454"/>
      <c r="AM454"/>
    </row>
    <row r="455" spans="34:39" x14ac:dyDescent="0.75">
      <c r="AH455"/>
      <c r="AI455"/>
      <c r="AJ455"/>
      <c r="AK455"/>
      <c r="AL455"/>
      <c r="AM455"/>
    </row>
    <row r="456" spans="34:39" x14ac:dyDescent="0.75">
      <c r="AH456"/>
      <c r="AI456"/>
      <c r="AJ456"/>
      <c r="AK456"/>
      <c r="AL456"/>
      <c r="AM456"/>
    </row>
    <row r="457" spans="34:39" x14ac:dyDescent="0.75">
      <c r="AH457"/>
      <c r="AI457"/>
      <c r="AJ457"/>
      <c r="AK457"/>
      <c r="AL457"/>
      <c r="AM457"/>
    </row>
    <row r="458" spans="34:39" x14ac:dyDescent="0.75">
      <c r="AH458"/>
      <c r="AI458"/>
      <c r="AJ458"/>
      <c r="AK458"/>
      <c r="AL458"/>
      <c r="AM458"/>
    </row>
    <row r="459" spans="34:39" x14ac:dyDescent="0.75">
      <c r="AH459"/>
      <c r="AI459"/>
      <c r="AJ459"/>
      <c r="AK459"/>
      <c r="AL459"/>
      <c r="AM459"/>
    </row>
    <row r="460" spans="34:39" x14ac:dyDescent="0.75">
      <c r="AH460"/>
      <c r="AI460"/>
      <c r="AJ460"/>
      <c r="AK460"/>
      <c r="AL460"/>
      <c r="AM460"/>
    </row>
    <row r="461" spans="34:39" x14ac:dyDescent="0.75">
      <c r="AH461"/>
      <c r="AI461"/>
      <c r="AJ461"/>
      <c r="AK461"/>
      <c r="AL461"/>
      <c r="AM461"/>
    </row>
    <row r="462" spans="34:39" x14ac:dyDescent="0.75">
      <c r="AH462"/>
      <c r="AI462"/>
      <c r="AJ462"/>
      <c r="AK462"/>
      <c r="AL462"/>
      <c r="AM462"/>
    </row>
    <row r="463" spans="34:39" x14ac:dyDescent="0.75">
      <c r="AH463"/>
      <c r="AI463"/>
      <c r="AJ463"/>
      <c r="AK463"/>
      <c r="AL463"/>
      <c r="AM463"/>
    </row>
    <row r="464" spans="34:39" x14ac:dyDescent="0.75">
      <c r="AH464"/>
      <c r="AI464"/>
      <c r="AJ464"/>
      <c r="AK464"/>
      <c r="AL464"/>
      <c r="AM464"/>
    </row>
    <row r="465" spans="34:39" x14ac:dyDescent="0.75">
      <c r="AH465"/>
      <c r="AI465"/>
      <c r="AJ465"/>
      <c r="AK465"/>
      <c r="AL465"/>
      <c r="AM465"/>
    </row>
    <row r="466" spans="34:39" x14ac:dyDescent="0.75">
      <c r="AH466"/>
      <c r="AI466"/>
      <c r="AJ466"/>
      <c r="AK466"/>
      <c r="AL466"/>
      <c r="AM466"/>
    </row>
    <row r="467" spans="34:39" x14ac:dyDescent="0.75">
      <c r="AH467"/>
      <c r="AI467"/>
      <c r="AJ467"/>
      <c r="AK467"/>
      <c r="AL467"/>
      <c r="AM467"/>
    </row>
    <row r="468" spans="34:39" x14ac:dyDescent="0.75">
      <c r="AH468"/>
      <c r="AI468"/>
      <c r="AJ468"/>
      <c r="AK468"/>
      <c r="AL468"/>
      <c r="AM468"/>
    </row>
    <row r="469" spans="34:39" x14ac:dyDescent="0.75">
      <c r="AH469"/>
      <c r="AI469"/>
      <c r="AJ469"/>
      <c r="AK469"/>
      <c r="AL469"/>
      <c r="AM469"/>
    </row>
    <row r="470" spans="34:39" x14ac:dyDescent="0.75">
      <c r="AH470"/>
      <c r="AI470"/>
      <c r="AJ470"/>
      <c r="AK470"/>
      <c r="AL470"/>
      <c r="AM470"/>
    </row>
    <row r="471" spans="34:39" x14ac:dyDescent="0.75">
      <c r="AH471"/>
      <c r="AI471"/>
      <c r="AJ471"/>
      <c r="AK471"/>
      <c r="AL471"/>
      <c r="AM471"/>
    </row>
    <row r="472" spans="34:39" x14ac:dyDescent="0.75">
      <c r="AH472"/>
      <c r="AI472"/>
      <c r="AJ472"/>
      <c r="AK472"/>
      <c r="AL472"/>
      <c r="AM472"/>
    </row>
    <row r="473" spans="34:39" x14ac:dyDescent="0.75">
      <c r="AH473"/>
      <c r="AI473"/>
      <c r="AJ473"/>
      <c r="AK473"/>
      <c r="AL473"/>
      <c r="AM473"/>
    </row>
    <row r="474" spans="34:39" x14ac:dyDescent="0.75">
      <c r="AH474"/>
      <c r="AI474"/>
      <c r="AJ474"/>
      <c r="AK474"/>
      <c r="AL474"/>
      <c r="AM474"/>
    </row>
    <row r="475" spans="34:39" x14ac:dyDescent="0.75">
      <c r="AH475"/>
      <c r="AI475"/>
      <c r="AJ475"/>
      <c r="AK475"/>
      <c r="AL475"/>
      <c r="AM475"/>
    </row>
    <row r="476" spans="34:39" x14ac:dyDescent="0.75">
      <c r="AH476"/>
      <c r="AI476"/>
      <c r="AJ476"/>
      <c r="AK476"/>
      <c r="AL476"/>
      <c r="AM476"/>
    </row>
    <row r="477" spans="34:39" x14ac:dyDescent="0.75">
      <c r="AH477"/>
      <c r="AI477"/>
      <c r="AJ477"/>
      <c r="AK477"/>
      <c r="AL477"/>
      <c r="AM477"/>
    </row>
    <row r="478" spans="34:39" x14ac:dyDescent="0.75">
      <c r="AH478"/>
      <c r="AI478"/>
      <c r="AJ478"/>
      <c r="AK478"/>
      <c r="AL478"/>
      <c r="AM478"/>
    </row>
    <row r="479" spans="34:39" x14ac:dyDescent="0.75">
      <c r="AH479"/>
      <c r="AI479"/>
      <c r="AJ479"/>
      <c r="AK479"/>
      <c r="AL479"/>
      <c r="AM479"/>
    </row>
    <row r="480" spans="34:39" x14ac:dyDescent="0.75">
      <c r="AH480"/>
      <c r="AI480"/>
      <c r="AJ480"/>
      <c r="AK480"/>
      <c r="AL480"/>
      <c r="AM480"/>
    </row>
    <row r="481" spans="34:39" x14ac:dyDescent="0.75">
      <c r="AH481"/>
      <c r="AI481"/>
      <c r="AJ481"/>
      <c r="AK481"/>
      <c r="AL481"/>
      <c r="AM481"/>
    </row>
    <row r="482" spans="34:39" x14ac:dyDescent="0.75">
      <c r="AH482"/>
      <c r="AI482"/>
      <c r="AJ482"/>
      <c r="AK482"/>
      <c r="AL482"/>
      <c r="AM482"/>
    </row>
    <row r="483" spans="34:39" x14ac:dyDescent="0.75">
      <c r="AH483"/>
      <c r="AI483"/>
      <c r="AJ483"/>
      <c r="AK483"/>
      <c r="AL483"/>
      <c r="AM483"/>
    </row>
    <row r="484" spans="34:39" x14ac:dyDescent="0.75">
      <c r="AH484"/>
      <c r="AI484"/>
      <c r="AJ484"/>
      <c r="AK484"/>
      <c r="AL484"/>
      <c r="AM484"/>
    </row>
    <row r="485" spans="34:39" x14ac:dyDescent="0.75">
      <c r="AH485"/>
      <c r="AI485"/>
      <c r="AJ485"/>
      <c r="AK485"/>
      <c r="AL485"/>
      <c r="AM485"/>
    </row>
    <row r="486" spans="34:39" x14ac:dyDescent="0.75">
      <c r="AH486"/>
      <c r="AI486"/>
      <c r="AJ486"/>
      <c r="AK486"/>
      <c r="AL486"/>
      <c r="AM486"/>
    </row>
    <row r="487" spans="34:39" x14ac:dyDescent="0.75">
      <c r="AH487"/>
      <c r="AI487"/>
      <c r="AJ487"/>
      <c r="AK487"/>
      <c r="AL487"/>
      <c r="AM487"/>
    </row>
    <row r="488" spans="34:39" x14ac:dyDescent="0.75">
      <c r="AH488"/>
      <c r="AI488"/>
      <c r="AJ488"/>
      <c r="AK488"/>
      <c r="AL488"/>
      <c r="AM488"/>
    </row>
    <row r="489" spans="34:39" x14ac:dyDescent="0.75">
      <c r="AH489"/>
      <c r="AI489"/>
      <c r="AJ489"/>
      <c r="AK489"/>
      <c r="AL489"/>
      <c r="AM489"/>
    </row>
    <row r="490" spans="34:39" x14ac:dyDescent="0.75">
      <c r="AH490"/>
      <c r="AI490"/>
      <c r="AJ490"/>
      <c r="AK490"/>
      <c r="AL490"/>
      <c r="AM490"/>
    </row>
    <row r="491" spans="34:39" x14ac:dyDescent="0.75">
      <c r="AH491"/>
      <c r="AI491"/>
      <c r="AJ491"/>
      <c r="AK491"/>
      <c r="AL491"/>
      <c r="AM491"/>
    </row>
    <row r="492" spans="34:39" x14ac:dyDescent="0.75">
      <c r="AH492"/>
      <c r="AI492"/>
      <c r="AJ492"/>
      <c r="AK492"/>
      <c r="AL492"/>
      <c r="AM492"/>
    </row>
    <row r="493" spans="34:39" x14ac:dyDescent="0.75">
      <c r="AH493"/>
      <c r="AI493"/>
      <c r="AJ493"/>
      <c r="AK493"/>
      <c r="AL493"/>
      <c r="AM493"/>
    </row>
    <row r="494" spans="34:39" x14ac:dyDescent="0.75">
      <c r="AH494"/>
      <c r="AI494"/>
      <c r="AJ494"/>
      <c r="AK494"/>
      <c r="AL494"/>
      <c r="AM494"/>
    </row>
    <row r="495" spans="34:39" x14ac:dyDescent="0.75">
      <c r="AH495"/>
      <c r="AI495"/>
      <c r="AJ495"/>
      <c r="AK495"/>
      <c r="AL495"/>
      <c r="AM495"/>
    </row>
    <row r="496" spans="34:39" x14ac:dyDescent="0.75">
      <c r="AH496"/>
      <c r="AI496"/>
      <c r="AJ496"/>
      <c r="AK496"/>
      <c r="AL496"/>
      <c r="AM496"/>
    </row>
    <row r="497" spans="34:39" x14ac:dyDescent="0.75">
      <c r="AH497"/>
      <c r="AI497"/>
      <c r="AJ497"/>
      <c r="AK497"/>
      <c r="AL497"/>
      <c r="AM497"/>
    </row>
    <row r="498" spans="34:39" x14ac:dyDescent="0.75">
      <c r="AH498"/>
      <c r="AI498"/>
      <c r="AJ498"/>
      <c r="AK498"/>
      <c r="AL498"/>
      <c r="AM498"/>
    </row>
    <row r="499" spans="34:39" x14ac:dyDescent="0.75">
      <c r="AH499"/>
      <c r="AI499"/>
      <c r="AJ499"/>
      <c r="AK499"/>
      <c r="AL499"/>
      <c r="AM499"/>
    </row>
    <row r="500" spans="34:39" x14ac:dyDescent="0.75">
      <c r="AH500"/>
      <c r="AI500"/>
      <c r="AJ500"/>
      <c r="AK500"/>
      <c r="AL500"/>
      <c r="AM500"/>
    </row>
    <row r="501" spans="34:39" x14ac:dyDescent="0.75">
      <c r="AH501"/>
      <c r="AI501"/>
      <c r="AJ501"/>
      <c r="AK501"/>
      <c r="AL501"/>
      <c r="AM501"/>
    </row>
    <row r="502" spans="34:39" x14ac:dyDescent="0.75">
      <c r="AH502"/>
      <c r="AI502"/>
      <c r="AJ502"/>
      <c r="AK502"/>
      <c r="AL502"/>
      <c r="AM502"/>
    </row>
    <row r="503" spans="34:39" x14ac:dyDescent="0.75">
      <c r="AH503"/>
      <c r="AI503"/>
      <c r="AJ503"/>
      <c r="AK503"/>
      <c r="AL503"/>
      <c r="AM503"/>
    </row>
    <row r="504" spans="34:39" x14ac:dyDescent="0.75">
      <c r="AH504"/>
      <c r="AI504"/>
      <c r="AJ504"/>
      <c r="AK504"/>
      <c r="AL504"/>
      <c r="AM504"/>
    </row>
    <row r="505" spans="34:39" x14ac:dyDescent="0.75">
      <c r="AH505"/>
      <c r="AI505"/>
      <c r="AJ505"/>
      <c r="AK505"/>
      <c r="AL505"/>
      <c r="AM505"/>
    </row>
    <row r="506" spans="34:39" x14ac:dyDescent="0.75">
      <c r="AH506"/>
      <c r="AI506"/>
      <c r="AJ506"/>
      <c r="AK506"/>
      <c r="AL506"/>
      <c r="AM506"/>
    </row>
    <row r="507" spans="34:39" x14ac:dyDescent="0.75">
      <c r="AH507"/>
      <c r="AI507"/>
      <c r="AJ507"/>
      <c r="AK507"/>
      <c r="AL507"/>
      <c r="AM507"/>
    </row>
    <row r="508" spans="34:39" x14ac:dyDescent="0.75">
      <c r="AH508"/>
      <c r="AI508"/>
      <c r="AJ508"/>
      <c r="AK508"/>
      <c r="AL508"/>
      <c r="AM508"/>
    </row>
    <row r="509" spans="34:39" x14ac:dyDescent="0.75">
      <c r="AH509"/>
      <c r="AI509"/>
      <c r="AJ509"/>
      <c r="AK509"/>
      <c r="AL509"/>
      <c r="AM509"/>
    </row>
    <row r="510" spans="34:39" x14ac:dyDescent="0.75">
      <c r="AH510"/>
      <c r="AI510"/>
      <c r="AJ510"/>
      <c r="AK510"/>
      <c r="AL510"/>
      <c r="AM510"/>
    </row>
    <row r="511" spans="34:39" x14ac:dyDescent="0.75">
      <c r="AH511"/>
      <c r="AI511"/>
      <c r="AJ511"/>
      <c r="AK511"/>
      <c r="AL511"/>
      <c r="AM511"/>
    </row>
    <row r="512" spans="34:39" x14ac:dyDescent="0.75">
      <c r="AH512"/>
      <c r="AI512"/>
      <c r="AJ512"/>
      <c r="AK512"/>
      <c r="AL512"/>
      <c r="AM512"/>
    </row>
    <row r="513" spans="34:39" x14ac:dyDescent="0.75">
      <c r="AH513"/>
      <c r="AI513"/>
      <c r="AJ513"/>
      <c r="AK513"/>
      <c r="AL513"/>
      <c r="AM513"/>
    </row>
    <row r="514" spans="34:39" x14ac:dyDescent="0.75">
      <c r="AH514"/>
      <c r="AI514"/>
      <c r="AJ514"/>
      <c r="AK514"/>
      <c r="AL514"/>
      <c r="AM514"/>
    </row>
    <row r="515" spans="34:39" x14ac:dyDescent="0.75">
      <c r="AH515"/>
      <c r="AI515"/>
      <c r="AJ515"/>
      <c r="AK515"/>
      <c r="AL515"/>
      <c r="AM515"/>
    </row>
    <row r="516" spans="34:39" x14ac:dyDescent="0.75">
      <c r="AH516"/>
      <c r="AI516"/>
      <c r="AJ516"/>
      <c r="AK516"/>
      <c r="AL516"/>
      <c r="AM516"/>
    </row>
    <row r="517" spans="34:39" x14ac:dyDescent="0.75">
      <c r="AH517"/>
      <c r="AI517"/>
      <c r="AJ517"/>
      <c r="AK517"/>
      <c r="AL517"/>
      <c r="AM517"/>
    </row>
    <row r="518" spans="34:39" x14ac:dyDescent="0.75">
      <c r="AH518"/>
      <c r="AI518"/>
      <c r="AJ518"/>
      <c r="AK518"/>
      <c r="AL518"/>
      <c r="AM518"/>
    </row>
    <row r="519" spans="34:39" x14ac:dyDescent="0.75">
      <c r="AH519"/>
      <c r="AI519"/>
      <c r="AJ519"/>
      <c r="AK519"/>
      <c r="AL519"/>
      <c r="AM519"/>
    </row>
    <row r="520" spans="34:39" x14ac:dyDescent="0.75">
      <c r="AH520"/>
      <c r="AI520"/>
      <c r="AJ520"/>
      <c r="AK520"/>
      <c r="AL520"/>
      <c r="AM520"/>
    </row>
    <row r="521" spans="34:39" x14ac:dyDescent="0.75">
      <c r="AH521"/>
      <c r="AI521"/>
      <c r="AJ521"/>
      <c r="AK521"/>
      <c r="AL521"/>
      <c r="AM521"/>
    </row>
    <row r="522" spans="34:39" x14ac:dyDescent="0.75">
      <c r="AH522"/>
      <c r="AI522"/>
      <c r="AJ522"/>
      <c r="AK522"/>
      <c r="AL522"/>
      <c r="AM522"/>
    </row>
    <row r="523" spans="34:39" x14ac:dyDescent="0.75">
      <c r="AH523"/>
      <c r="AI523"/>
      <c r="AJ523"/>
      <c r="AK523"/>
      <c r="AL523"/>
      <c r="AM523"/>
    </row>
    <row r="524" spans="34:39" x14ac:dyDescent="0.75">
      <c r="AH524"/>
      <c r="AI524"/>
      <c r="AJ524"/>
      <c r="AK524"/>
      <c r="AL524"/>
      <c r="AM524"/>
    </row>
    <row r="525" spans="34:39" x14ac:dyDescent="0.75">
      <c r="AH525"/>
      <c r="AI525"/>
      <c r="AJ525"/>
      <c r="AK525"/>
      <c r="AL525"/>
      <c r="AM525"/>
    </row>
    <row r="526" spans="34:39" x14ac:dyDescent="0.75">
      <c r="AH526"/>
      <c r="AI526"/>
      <c r="AJ526"/>
      <c r="AK526"/>
      <c r="AL526"/>
      <c r="AM526"/>
    </row>
    <row r="527" spans="34:39" x14ac:dyDescent="0.75">
      <c r="AH527"/>
      <c r="AI527"/>
      <c r="AJ527"/>
      <c r="AK527"/>
      <c r="AL527"/>
      <c r="AM527"/>
    </row>
    <row r="528" spans="34:39" x14ac:dyDescent="0.75">
      <c r="AH528"/>
      <c r="AI528"/>
      <c r="AJ528"/>
      <c r="AK528"/>
      <c r="AL528"/>
      <c r="AM528"/>
    </row>
    <row r="529" spans="34:39" x14ac:dyDescent="0.75">
      <c r="AH529"/>
      <c r="AI529"/>
      <c r="AJ529"/>
      <c r="AK529"/>
      <c r="AL529"/>
      <c r="AM529"/>
    </row>
    <row r="530" spans="34:39" x14ac:dyDescent="0.75">
      <c r="AH530"/>
      <c r="AI530"/>
      <c r="AJ530"/>
      <c r="AK530"/>
      <c r="AL530"/>
      <c r="AM530"/>
    </row>
    <row r="531" spans="34:39" x14ac:dyDescent="0.75">
      <c r="AH531"/>
      <c r="AI531"/>
      <c r="AJ531"/>
      <c r="AK531"/>
      <c r="AL531"/>
      <c r="AM531"/>
    </row>
  </sheetData>
  <sheetProtection formatCells="0" formatColumns="0" formatRows="0"/>
  <mergeCells count="25">
    <mergeCell ref="C6:C9"/>
    <mergeCell ref="C12:C15"/>
    <mergeCell ref="C18:C21"/>
    <mergeCell ref="C24:C27"/>
    <mergeCell ref="O17:Q17"/>
    <mergeCell ref="R23:T23"/>
    <mergeCell ref="U23:W23"/>
    <mergeCell ref="I23:K23"/>
    <mergeCell ref="L23:N23"/>
    <mergeCell ref="O23:Q23"/>
    <mergeCell ref="D2:AA2"/>
    <mergeCell ref="R5:T5"/>
    <mergeCell ref="U5:W5"/>
    <mergeCell ref="U17:W17"/>
    <mergeCell ref="L17:N17"/>
    <mergeCell ref="I17:K17"/>
    <mergeCell ref="R17:T17"/>
    <mergeCell ref="U11:W11"/>
    <mergeCell ref="I5:K5"/>
    <mergeCell ref="L5:N5"/>
    <mergeCell ref="O5:Q5"/>
    <mergeCell ref="I11:K11"/>
    <mergeCell ref="L11:N11"/>
    <mergeCell ref="O11:Q11"/>
    <mergeCell ref="R11:T11"/>
  </mergeCells>
  <phoneticPr fontId="6" type="noConversion"/>
  <conditionalFormatting sqref="F6:F7 F9">
    <cfRule type="duplicateValues" dxfId="7" priority="56" stopIfTrue="1"/>
  </conditionalFormatting>
  <conditionalFormatting sqref="F12">
    <cfRule type="duplicateValues" dxfId="6" priority="2" stopIfTrue="1"/>
  </conditionalFormatting>
  <conditionalFormatting sqref="F13:F15">
    <cfRule type="duplicateValues" dxfId="5" priority="55" stopIfTrue="1"/>
  </conditionalFormatting>
  <conditionalFormatting sqref="F18:F19 F21">
    <cfRule type="duplicateValues" dxfId="4" priority="54" stopIfTrue="1"/>
  </conditionalFormatting>
  <conditionalFormatting sqref="F20">
    <cfRule type="duplicateValues" dxfId="3" priority="1" stopIfTrue="1"/>
  </conditionalFormatting>
  <conditionalFormatting sqref="F24:F27">
    <cfRule type="duplicateValues" dxfId="2" priority="53" stopIfTrue="1"/>
  </conditionalFormatting>
  <conditionalFormatting sqref="Z1:Z1048576">
    <cfRule type="cellIs" dxfId="1" priority="57" stopIfTrue="1" operator="equal">
      <formula>2</formula>
    </cfRule>
    <cfRule type="cellIs" dxfId="0" priority="58" stopIfTrue="1" operator="equal">
      <formula>1</formula>
    </cfRule>
  </conditionalFormatting>
  <pageMargins left="0.23622047244094491" right="0.23622047244094491" top="0.35433070866141736" bottom="0.31496062992125984" header="0.19685039370078741" footer="0.23622047244094491"/>
  <pageSetup paperSize="9" scale="25" orientation="landscape" r:id="rId1"/>
  <headerFooter alignWithMargins="0"/>
  <colBreaks count="1" manualBreakCount="1">
    <brk id="29" max="2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CB7198-DB4D-4D48-BB1C-8F6DE6AC177A}">
  <sheetPr codeName="Hárok5"/>
  <dimension ref="A1:Y56"/>
  <sheetViews>
    <sheetView view="pageBreakPreview" topLeftCell="C1" zoomScale="80" zoomScaleSheetLayoutView="80" workbookViewId="0">
      <selection activeCell="G52" sqref="G52"/>
    </sheetView>
  </sheetViews>
  <sheetFormatPr defaultColWidth="9.109375" defaultRowHeight="15.6" x14ac:dyDescent="0.3"/>
  <cols>
    <col min="1" max="1" width="9.109375" style="71" hidden="1" customWidth="1"/>
    <col min="2" max="2" width="14.5546875" style="67" hidden="1" customWidth="1"/>
    <col min="3" max="3" width="6.5546875" style="70" customWidth="1"/>
    <col min="4" max="4" width="33.33203125" style="67" customWidth="1"/>
    <col min="5" max="7" width="25.6640625" style="67" customWidth="1"/>
    <col min="8" max="9" width="4.33203125" style="67" customWidth="1"/>
    <col min="10" max="10" width="8.44140625" style="67" hidden="1" customWidth="1"/>
    <col min="11" max="16" width="12.33203125" style="69" hidden="1" customWidth="1"/>
    <col min="17" max="17" width="5.44140625" style="68" hidden="1" customWidth="1"/>
    <col min="18" max="18" width="6.6640625" style="67" hidden="1" customWidth="1"/>
    <col min="19" max="19" width="25.6640625" style="67" hidden="1" customWidth="1"/>
    <col min="20" max="25" width="9.109375" style="67" hidden="1" customWidth="1"/>
    <col min="26" max="26" width="9.109375" style="67" customWidth="1"/>
    <col min="27" max="16384" width="9.109375" style="67"/>
  </cols>
  <sheetData>
    <row r="1" spans="1:23" x14ac:dyDescent="0.3">
      <c r="J1" s="67" t="e">
        <f>#REF!</f>
        <v>#REF!</v>
      </c>
      <c r="K1" s="69">
        <v>8</v>
      </c>
      <c r="L1" s="69">
        <v>16</v>
      </c>
      <c r="M1" s="69">
        <v>32</v>
      </c>
      <c r="N1" s="69">
        <v>64</v>
      </c>
      <c r="O1" s="69">
        <v>128</v>
      </c>
      <c r="Q1" s="68">
        <f>'[2]ZAPISY DRUHY STUPEN A PROGRES'!B2</f>
        <v>8</v>
      </c>
      <c r="W1" s="67">
        <f>+Q1</f>
        <v>8</v>
      </c>
    </row>
    <row r="2" spans="1:23" ht="16.2" thickBot="1" x14ac:dyDescent="0.35">
      <c r="B2" s="67" t="str">
        <f>CONCATENATE(1,D4)</f>
        <v>1</v>
      </c>
      <c r="C2" s="70" t="s">
        <v>66</v>
      </c>
      <c r="D2" s="67" t="s">
        <v>98</v>
      </c>
      <c r="Q2" s="68">
        <f>D4</f>
        <v>0</v>
      </c>
      <c r="R2" s="72" t="str">
        <f t="shared" ref="R2:R33" si="0">B2</f>
        <v>1</v>
      </c>
      <c r="S2" s="72" t="str">
        <f>D2</f>
        <v>Suchá Anna</v>
      </c>
      <c r="W2" s="67">
        <f>+W1+1</f>
        <v>9</v>
      </c>
    </row>
    <row r="3" spans="1:23" x14ac:dyDescent="0.3">
      <c r="D3" s="77"/>
      <c r="E3" s="76" t="s">
        <v>51</v>
      </c>
      <c r="J3" s="67" t="s">
        <v>66</v>
      </c>
      <c r="K3" s="69" t="e">
        <f>#REF!</f>
        <v>#REF!</v>
      </c>
      <c r="L3" s="69" t="e">
        <f>#REF!</f>
        <v>#REF!</v>
      </c>
      <c r="M3" s="69" t="e">
        <f>#REF!</f>
        <v>#REF!</v>
      </c>
      <c r="N3" s="69" t="e">
        <f>#REF!</f>
        <v>#REF!</v>
      </c>
      <c r="O3" s="69" t="e">
        <f>#REF!</f>
        <v>#REF!</v>
      </c>
      <c r="R3" s="72">
        <f t="shared" si="0"/>
        <v>0</v>
      </c>
      <c r="S3" s="72"/>
    </row>
    <row r="4" spans="1:23" ht="16.2" thickBot="1" x14ac:dyDescent="0.35">
      <c r="A4" s="71">
        <v>1</v>
      </c>
      <c r="B4" s="67" t="str">
        <f>CONCATENATE(1,E8)</f>
        <v>1</v>
      </c>
      <c r="D4" s="70"/>
      <c r="E4" s="75" t="s">
        <v>98</v>
      </c>
      <c r="J4" s="67" t="s">
        <v>65</v>
      </c>
      <c r="K4" s="69" t="e">
        <f>#REF!</f>
        <v>#REF!</v>
      </c>
      <c r="L4" s="69" t="e">
        <f>#REF!</f>
        <v>#REF!</v>
      </c>
      <c r="M4" s="69" t="e">
        <f>#REF!</f>
        <v>#REF!</v>
      </c>
      <c r="N4" s="69" t="e">
        <f>#REF!</f>
        <v>#REF!</v>
      </c>
      <c r="O4" s="69" t="e">
        <f>#REF!</f>
        <v>#REF!</v>
      </c>
      <c r="Q4" s="68">
        <f>E8</f>
        <v>0</v>
      </c>
      <c r="R4" s="72" t="str">
        <f t="shared" si="0"/>
        <v>1</v>
      </c>
      <c r="S4" s="72" t="str">
        <f>E4</f>
        <v>Suchá Anna</v>
      </c>
    </row>
    <row r="5" spans="1:23" x14ac:dyDescent="0.3">
      <c r="D5" s="70" t="s">
        <v>54</v>
      </c>
      <c r="E5" s="78" t="str">
        <f>IF(ISERROR(VLOOKUP(D4,'[2]ZAPISY DRUHY STUPEN A PROGRES'!$A$5:$AD$2403,30,0)),"",VLOOKUP(D4,'[2]ZAPISY DRUHY STUPEN A PROGRES'!$A$5:$AD$2403,30,0))</f>
        <v/>
      </c>
      <c r="F5" s="73"/>
      <c r="J5" s="67" t="s">
        <v>64</v>
      </c>
      <c r="K5" s="69" t="e">
        <f>#REF!</f>
        <v>#REF!</v>
      </c>
      <c r="L5" s="69" t="e">
        <f>#REF!</f>
        <v>#REF!</v>
      </c>
      <c r="M5" s="69" t="e">
        <f>#REF!</f>
        <v>#REF!</v>
      </c>
      <c r="N5" s="69" t="e">
        <f>#REF!</f>
        <v>#REF!</v>
      </c>
      <c r="O5" s="69" t="e">
        <f>#REF!</f>
        <v>#REF!</v>
      </c>
      <c r="R5" s="72">
        <f t="shared" si="0"/>
        <v>0</v>
      </c>
      <c r="S5" s="72"/>
    </row>
    <row r="6" spans="1:23" ht="16.2" thickBot="1" x14ac:dyDescent="0.35">
      <c r="B6" s="67" t="str">
        <f>CONCATENATE(2,D4)</f>
        <v>2</v>
      </c>
      <c r="C6" s="70" t="s">
        <v>65</v>
      </c>
      <c r="D6" s="74" t="s">
        <v>304</v>
      </c>
      <c r="E6" s="73"/>
      <c r="F6" s="73"/>
      <c r="J6" s="67" t="s">
        <v>62</v>
      </c>
      <c r="K6" s="69" t="e">
        <f>#REF!</f>
        <v>#REF!</v>
      </c>
      <c r="L6" s="69" t="e">
        <f>#REF!</f>
        <v>#REF!</v>
      </c>
      <c r="M6" s="69" t="e">
        <f>#REF!</f>
        <v>#REF!</v>
      </c>
      <c r="N6" s="69" t="e">
        <f>#REF!</f>
        <v>#REF!</v>
      </c>
      <c r="O6" s="69" t="e">
        <f>#REF!</f>
        <v>#REF!</v>
      </c>
      <c r="Q6" s="68">
        <f>D4</f>
        <v>0</v>
      </c>
      <c r="R6" s="72" t="str">
        <f t="shared" si="0"/>
        <v>2</v>
      </c>
      <c r="S6" s="72" t="str">
        <f>D6</f>
        <v>Chudobová Barbora</v>
      </c>
    </row>
    <row r="7" spans="1:23" x14ac:dyDescent="0.3">
      <c r="F7" s="76" t="s">
        <v>63</v>
      </c>
      <c r="J7" s="67" t="s">
        <v>61</v>
      </c>
      <c r="K7" s="69" t="e">
        <f>#REF!</f>
        <v>#REF!</v>
      </c>
      <c r="L7" s="69" t="e">
        <f>#REF!</f>
        <v>#REF!</v>
      </c>
      <c r="M7" s="69" t="e">
        <f>#REF!</f>
        <v>#REF!</v>
      </c>
      <c r="N7" s="69" t="e">
        <f>#REF!</f>
        <v>#REF!</v>
      </c>
      <c r="O7" s="69" t="e">
        <f>#REF!</f>
        <v>#REF!</v>
      </c>
      <c r="R7" s="72">
        <f t="shared" si="0"/>
        <v>0</v>
      </c>
      <c r="S7" s="72"/>
    </row>
    <row r="8" spans="1:23" ht="16.2" thickBot="1" x14ac:dyDescent="0.35">
      <c r="A8" s="71">
        <v>5</v>
      </c>
      <c r="B8" s="67" t="str">
        <f>CONCATENATE(1,F16)</f>
        <v>1</v>
      </c>
      <c r="E8" s="70"/>
      <c r="F8" s="75" t="s">
        <v>98</v>
      </c>
      <c r="J8" s="67" t="s">
        <v>59</v>
      </c>
      <c r="K8" s="69" t="e">
        <f>#REF!</f>
        <v>#REF!</v>
      </c>
      <c r="L8" s="69" t="e">
        <f>#REF!</f>
        <v>#REF!</v>
      </c>
      <c r="M8" s="69" t="e">
        <f>#REF!</f>
        <v>#REF!</v>
      </c>
      <c r="N8" s="69" t="e">
        <f>#REF!</f>
        <v>#REF!</v>
      </c>
      <c r="O8" s="69" t="e">
        <f>#REF!</f>
        <v>#REF!</v>
      </c>
      <c r="Q8" s="68">
        <f>F16</f>
        <v>0</v>
      </c>
      <c r="R8" s="72" t="str">
        <f t="shared" si="0"/>
        <v>1</v>
      </c>
      <c r="S8" s="72" t="str">
        <f>F8</f>
        <v>Suchá Anna</v>
      </c>
    </row>
    <row r="9" spans="1:23" x14ac:dyDescent="0.3">
      <c r="E9" s="70" t="s">
        <v>56</v>
      </c>
      <c r="F9" s="78" t="str">
        <f>IF(ISERROR(VLOOKUP(E8,'[2]ZAPISY DRUHY STUPEN A PROGRES'!$A$5:$AD$2403,30,0)),"",VLOOKUP(E8,'[2]ZAPISY DRUHY STUPEN A PROGRES'!$A$5:$AD$2403,30,0))</f>
        <v/>
      </c>
      <c r="G9" s="73"/>
      <c r="J9" s="67" t="s">
        <v>58</v>
      </c>
      <c r="K9" s="69" t="e">
        <f>#REF!</f>
        <v>#REF!</v>
      </c>
      <c r="L9" s="69" t="e">
        <f>#REF!</f>
        <v>#REF!</v>
      </c>
      <c r="M9" s="69" t="e">
        <f>#REF!</f>
        <v>#REF!</v>
      </c>
      <c r="N9" s="69" t="e">
        <f>#REF!</f>
        <v>#REF!</v>
      </c>
      <c r="O9" s="69" t="e">
        <f>#REF!</f>
        <v>#REF!</v>
      </c>
      <c r="R9" s="72">
        <f t="shared" si="0"/>
        <v>0</v>
      </c>
      <c r="S9" s="72"/>
    </row>
    <row r="10" spans="1:23" ht="16.2" thickBot="1" x14ac:dyDescent="0.35">
      <c r="B10" s="67" t="str">
        <f>CONCATENATE(1,D12)</f>
        <v>1</v>
      </c>
      <c r="C10" s="70" t="s">
        <v>64</v>
      </c>
      <c r="D10" s="67" t="s">
        <v>201</v>
      </c>
      <c r="F10" s="73"/>
      <c r="G10" s="73"/>
      <c r="J10" s="67" t="s">
        <v>57</v>
      </c>
      <c r="K10" s="69" t="e">
        <f>#REF!</f>
        <v>#REF!</v>
      </c>
      <c r="L10" s="69" t="e">
        <f>#REF!</f>
        <v>#REF!</v>
      </c>
      <c r="M10" s="69" t="e">
        <f>#REF!</f>
        <v>#REF!</v>
      </c>
      <c r="N10" s="69" t="e">
        <f>#REF!</f>
        <v>#REF!</v>
      </c>
      <c r="O10" s="69" t="e">
        <f>#REF!</f>
        <v>#REF!</v>
      </c>
      <c r="Q10" s="68">
        <f>D12</f>
        <v>0</v>
      </c>
      <c r="R10" s="72" t="str">
        <f t="shared" si="0"/>
        <v>1</v>
      </c>
      <c r="S10" s="72" t="str">
        <f>D10</f>
        <v>Vedejová Kristína</v>
      </c>
    </row>
    <row r="11" spans="1:23" x14ac:dyDescent="0.3">
      <c r="D11" s="77"/>
      <c r="E11" s="76" t="s">
        <v>63</v>
      </c>
      <c r="F11" s="73"/>
      <c r="G11" s="73"/>
      <c r="R11" s="72">
        <f t="shared" si="0"/>
        <v>0</v>
      </c>
      <c r="S11" s="72"/>
    </row>
    <row r="12" spans="1:23" ht="16.2" thickBot="1" x14ac:dyDescent="0.35">
      <c r="A12" s="71">
        <v>2</v>
      </c>
      <c r="B12" s="67" t="str">
        <f>CONCATENATE(2,E8)</f>
        <v>2</v>
      </c>
      <c r="D12" s="70"/>
      <c r="E12" s="75" t="s">
        <v>104</v>
      </c>
      <c r="F12" s="73"/>
      <c r="G12" s="73"/>
      <c r="Q12" s="68">
        <f>E8</f>
        <v>0</v>
      </c>
      <c r="R12" s="72" t="str">
        <f t="shared" si="0"/>
        <v>2</v>
      </c>
      <c r="S12" s="72" t="str">
        <f>E12</f>
        <v>Kršková Lucia</v>
      </c>
    </row>
    <row r="13" spans="1:23" x14ac:dyDescent="0.3">
      <c r="D13" s="70" t="s">
        <v>53</v>
      </c>
      <c r="E13" s="78" t="str">
        <f>IF(ISERROR(VLOOKUP(D12,'[2]ZAPISY DRUHY STUPEN A PROGRES'!$A$5:$AD$2403,30,0)),"",VLOOKUP(D12,'[2]ZAPISY DRUHY STUPEN A PROGRES'!$A$5:$AD$2403,30,0))</f>
        <v/>
      </c>
      <c r="G13" s="73"/>
      <c r="R13" s="72">
        <f t="shared" si="0"/>
        <v>0</v>
      </c>
      <c r="S13" s="72"/>
    </row>
    <row r="14" spans="1:23" ht="16.2" thickBot="1" x14ac:dyDescent="0.35">
      <c r="B14" s="67" t="str">
        <f>CONCATENATE(2,D12)</f>
        <v>2</v>
      </c>
      <c r="C14" s="70" t="s">
        <v>62</v>
      </c>
      <c r="D14" s="74" t="s">
        <v>104</v>
      </c>
      <c r="E14" s="73"/>
      <c r="G14" s="73"/>
      <c r="Q14" s="68">
        <f>D12</f>
        <v>0</v>
      </c>
      <c r="R14" s="72" t="str">
        <f t="shared" si="0"/>
        <v>2</v>
      </c>
      <c r="S14" s="72" t="str">
        <f>D14</f>
        <v>Kršková Lucia</v>
      </c>
    </row>
    <row r="15" spans="1:23" x14ac:dyDescent="0.3">
      <c r="G15" s="76" t="s">
        <v>48</v>
      </c>
      <c r="R15" s="72">
        <f t="shared" si="0"/>
        <v>0</v>
      </c>
      <c r="S15" s="72"/>
    </row>
    <row r="16" spans="1:23" ht="16.2" thickBot="1" x14ac:dyDescent="0.35">
      <c r="A16" s="71">
        <v>9</v>
      </c>
      <c r="F16" s="70"/>
      <c r="G16" s="75" t="s">
        <v>98</v>
      </c>
      <c r="H16" s="67">
        <v>1</v>
      </c>
      <c r="J16" s="67" t="str">
        <f>+G16</f>
        <v>Suchá Anna</v>
      </c>
      <c r="R16" s="72">
        <f t="shared" si="0"/>
        <v>0</v>
      </c>
      <c r="S16" s="72"/>
    </row>
    <row r="17" spans="1:19" x14ac:dyDescent="0.3">
      <c r="G17" s="73" t="s">
        <v>197</v>
      </c>
      <c r="H17" s="67">
        <v>2</v>
      </c>
      <c r="J17" s="67" t="str">
        <f>+G17</f>
        <v>Bizoňová Ema</v>
      </c>
      <c r="R17" s="72">
        <f t="shared" si="0"/>
        <v>0</v>
      </c>
      <c r="S17" s="72"/>
    </row>
    <row r="18" spans="1:19" ht="16.2" thickBot="1" x14ac:dyDescent="0.35">
      <c r="B18" s="67" t="str">
        <f>CONCATENATE(1,D20)</f>
        <v>1</v>
      </c>
      <c r="C18" s="70" t="s">
        <v>61</v>
      </c>
      <c r="D18" s="86" t="s">
        <v>280</v>
      </c>
      <c r="G18" s="73"/>
      <c r="Q18" s="68">
        <f>D20</f>
        <v>0</v>
      </c>
      <c r="R18" s="72" t="str">
        <f t="shared" si="0"/>
        <v>1</v>
      </c>
      <c r="S18" s="72" t="str">
        <f>D18</f>
        <v>Machačeková Natália</v>
      </c>
    </row>
    <row r="19" spans="1:19" x14ac:dyDescent="0.3">
      <c r="D19" s="77"/>
      <c r="E19" s="76" t="s">
        <v>48</v>
      </c>
      <c r="G19" s="73"/>
      <c r="R19" s="72">
        <f t="shared" si="0"/>
        <v>0</v>
      </c>
      <c r="S19" s="72"/>
    </row>
    <row r="20" spans="1:19" ht="16.2" thickBot="1" x14ac:dyDescent="0.35">
      <c r="A20" s="71">
        <v>3</v>
      </c>
      <c r="B20" s="67" t="str">
        <f>CONCATENATE(1,E24)</f>
        <v>1</v>
      </c>
      <c r="D20" s="70"/>
      <c r="E20" s="75" t="s">
        <v>309</v>
      </c>
      <c r="G20" s="73"/>
      <c r="Q20" s="68">
        <f>E24</f>
        <v>0</v>
      </c>
      <c r="R20" s="72" t="str">
        <f t="shared" si="0"/>
        <v>1</v>
      </c>
      <c r="S20" s="72" t="str">
        <f>E20</f>
        <v>Kyjaci Karolína</v>
      </c>
    </row>
    <row r="21" spans="1:19" x14ac:dyDescent="0.3">
      <c r="D21" s="70" t="s">
        <v>52</v>
      </c>
      <c r="E21" s="79" t="s">
        <v>60</v>
      </c>
      <c r="F21" s="73"/>
      <c r="G21" s="73"/>
      <c r="R21" s="72">
        <f t="shared" si="0"/>
        <v>0</v>
      </c>
      <c r="S21" s="72"/>
    </row>
    <row r="22" spans="1:19" ht="16.2" thickBot="1" x14ac:dyDescent="0.35">
      <c r="B22" s="67" t="str">
        <f>CONCATENATE(2,D20)</f>
        <v>2</v>
      </c>
      <c r="C22" s="70" t="s">
        <v>59</v>
      </c>
      <c r="D22" s="74" t="s">
        <v>309</v>
      </c>
      <c r="E22" s="73"/>
      <c r="F22" s="73"/>
      <c r="G22" s="73"/>
      <c r="Q22" s="68">
        <f>D20</f>
        <v>0</v>
      </c>
      <c r="R22" s="72" t="str">
        <f t="shared" si="0"/>
        <v>2</v>
      </c>
      <c r="S22" s="72" t="str">
        <f>D22</f>
        <v>Kyjaci Karolína</v>
      </c>
    </row>
    <row r="23" spans="1:19" x14ac:dyDescent="0.3">
      <c r="F23" s="76" t="s">
        <v>63</v>
      </c>
      <c r="G23" s="73"/>
      <c r="R23" s="72">
        <f t="shared" si="0"/>
        <v>0</v>
      </c>
      <c r="S23" s="72"/>
    </row>
    <row r="24" spans="1:19" ht="16.2" thickBot="1" x14ac:dyDescent="0.35">
      <c r="A24" s="71">
        <v>6</v>
      </c>
      <c r="B24" s="67" t="str">
        <f>CONCATENATE(2,F16)</f>
        <v>2</v>
      </c>
      <c r="E24" s="70"/>
      <c r="F24" s="75" t="s">
        <v>197</v>
      </c>
      <c r="G24" s="73"/>
      <c r="Q24" s="68">
        <f>F16</f>
        <v>0</v>
      </c>
      <c r="R24" s="72" t="str">
        <f t="shared" si="0"/>
        <v>2</v>
      </c>
      <c r="S24" s="72" t="str">
        <f>F24</f>
        <v>Bizoňová Ema</v>
      </c>
    </row>
    <row r="25" spans="1:19" x14ac:dyDescent="0.3">
      <c r="E25" s="70" t="s">
        <v>55</v>
      </c>
      <c r="F25" s="78" t="str">
        <f>IF(ISERROR(VLOOKUP(E24,'[2]ZAPISY DRUHY STUPEN A PROGRES'!$A$5:$AD$2403,30,0)),"",VLOOKUP(E24,'[2]ZAPISY DRUHY STUPEN A PROGRES'!$A$5:$AD$2403,30,0))</f>
        <v/>
      </c>
      <c r="R25" s="72">
        <f t="shared" si="0"/>
        <v>0</v>
      </c>
      <c r="S25" s="72"/>
    </row>
    <row r="26" spans="1:19" ht="16.2" thickBot="1" x14ac:dyDescent="0.35">
      <c r="B26" s="67" t="str">
        <f>CONCATENATE(1,D28)</f>
        <v>1</v>
      </c>
      <c r="C26" s="70" t="s">
        <v>58</v>
      </c>
      <c r="D26" s="67" t="s">
        <v>198</v>
      </c>
      <c r="F26" s="73"/>
      <c r="Q26" s="68">
        <f>D28</f>
        <v>0</v>
      </c>
      <c r="R26" s="72" t="str">
        <f t="shared" si="0"/>
        <v>1</v>
      </c>
      <c r="S26" s="72" t="str">
        <f>D26</f>
        <v>Kontšeková Ema</v>
      </c>
    </row>
    <row r="27" spans="1:19" x14ac:dyDescent="0.3">
      <c r="D27" s="77"/>
      <c r="E27" s="76" t="s">
        <v>63</v>
      </c>
      <c r="F27" s="73"/>
      <c r="R27" s="72">
        <f t="shared" si="0"/>
        <v>0</v>
      </c>
      <c r="S27" s="72"/>
    </row>
    <row r="28" spans="1:19" ht="16.2" thickBot="1" x14ac:dyDescent="0.35">
      <c r="A28" s="71">
        <v>4</v>
      </c>
      <c r="B28" s="67" t="str">
        <f>CONCATENATE(2,E24)</f>
        <v>2</v>
      </c>
      <c r="D28" s="70"/>
      <c r="E28" s="75" t="s">
        <v>197</v>
      </c>
      <c r="F28" s="73"/>
      <c r="Q28" s="68">
        <f>E24</f>
        <v>0</v>
      </c>
      <c r="R28" s="72" t="str">
        <f t="shared" si="0"/>
        <v>2</v>
      </c>
      <c r="S28" s="72" t="str">
        <f>E28</f>
        <v>Bizoňová Ema</v>
      </c>
    </row>
    <row r="29" spans="1:19" x14ac:dyDescent="0.3">
      <c r="D29" s="70"/>
      <c r="E29" s="78" t="str">
        <f>IF(ISERROR(VLOOKUP(D28,'[2]ZAPISY DRUHY STUPEN A PROGRES'!$A$5:$AD$2403,30,0)),"",VLOOKUP(D28,'[2]ZAPISY DRUHY STUPEN A PROGRES'!$A$5:$AD$2403,30,0))</f>
        <v/>
      </c>
      <c r="R29" s="72">
        <f t="shared" si="0"/>
        <v>0</v>
      </c>
      <c r="S29" s="72"/>
    </row>
    <row r="30" spans="1:19" x14ac:dyDescent="0.3">
      <c r="B30" s="67" t="str">
        <f>CONCATENATE(2,D28)</f>
        <v>2</v>
      </c>
      <c r="C30" s="70" t="s">
        <v>57</v>
      </c>
      <c r="D30" s="136" t="s">
        <v>197</v>
      </c>
      <c r="Q30" s="68">
        <f>D28</f>
        <v>0</v>
      </c>
      <c r="R30" s="72" t="str">
        <f t="shared" si="0"/>
        <v>2</v>
      </c>
      <c r="S30" s="72" t="str">
        <f>D30</f>
        <v>Bizoňová Ema</v>
      </c>
    </row>
    <row r="31" spans="1:19" ht="16.2" thickBot="1" x14ac:dyDescent="0.35">
      <c r="B31" s="67" t="str">
        <f>CONCATENATE(1,F33)</f>
        <v>1</v>
      </c>
      <c r="E31" s="70" t="s">
        <v>56</v>
      </c>
      <c r="F31" s="67" t="s">
        <v>104</v>
      </c>
      <c r="Q31" s="68">
        <f>F33</f>
        <v>0</v>
      </c>
      <c r="R31" s="72" t="str">
        <f t="shared" si="0"/>
        <v>1</v>
      </c>
      <c r="S31" s="72" t="str">
        <f>F31</f>
        <v>Kršková Lucia</v>
      </c>
    </row>
    <row r="32" spans="1:19" x14ac:dyDescent="0.3">
      <c r="E32" s="70"/>
      <c r="F32" s="77"/>
      <c r="G32" s="76" t="s">
        <v>63</v>
      </c>
      <c r="R32" s="72">
        <f t="shared" si="0"/>
        <v>0</v>
      </c>
      <c r="S32" s="72"/>
    </row>
    <row r="33" spans="1:19" ht="16.2" thickBot="1" x14ac:dyDescent="0.35">
      <c r="A33" s="71">
        <v>10</v>
      </c>
      <c r="E33" s="70"/>
      <c r="F33" s="70"/>
      <c r="G33" s="75" t="s">
        <v>104</v>
      </c>
      <c r="H33" s="67">
        <v>3</v>
      </c>
      <c r="J33" s="67" t="str">
        <f>+G33</f>
        <v>Kršková Lucia</v>
      </c>
      <c r="R33" s="72">
        <f t="shared" si="0"/>
        <v>0</v>
      </c>
      <c r="S33" s="72"/>
    </row>
    <row r="34" spans="1:19" x14ac:dyDescent="0.3">
      <c r="E34" s="70"/>
      <c r="G34" s="73" t="s">
        <v>309</v>
      </c>
      <c r="H34" s="67">
        <v>4</v>
      </c>
      <c r="J34" s="67" t="str">
        <f>+G34</f>
        <v>Kyjaci Karolína</v>
      </c>
      <c r="R34" s="72">
        <f t="shared" ref="R34:R56" si="1">B34</f>
        <v>0</v>
      </c>
      <c r="S34" s="72"/>
    </row>
    <row r="35" spans="1:19" ht="16.2" thickBot="1" x14ac:dyDescent="0.35">
      <c r="B35" s="67" t="str">
        <f>CONCATENATE(2,F33)</f>
        <v>2</v>
      </c>
      <c r="E35" s="70" t="s">
        <v>55</v>
      </c>
      <c r="F35" s="74" t="s">
        <v>309</v>
      </c>
      <c r="G35" s="73"/>
      <c r="Q35" s="68">
        <f>F33</f>
        <v>0</v>
      </c>
      <c r="R35" s="72" t="str">
        <f t="shared" si="1"/>
        <v>2</v>
      </c>
      <c r="S35" s="72" t="str">
        <f>F35</f>
        <v>Kyjaci Karolína</v>
      </c>
    </row>
    <row r="36" spans="1:19" x14ac:dyDescent="0.3">
      <c r="R36" s="72">
        <f t="shared" si="1"/>
        <v>0</v>
      </c>
      <c r="S36" s="72"/>
    </row>
    <row r="37" spans="1:19" x14ac:dyDescent="0.3">
      <c r="R37" s="72">
        <f t="shared" si="1"/>
        <v>0</v>
      </c>
      <c r="S37" s="72"/>
    </row>
    <row r="38" spans="1:19" ht="16.2" thickBot="1" x14ac:dyDescent="0.35">
      <c r="B38" s="67" t="str">
        <f>CONCATENATE(1,E40)</f>
        <v>1</v>
      </c>
      <c r="D38" s="70" t="s">
        <v>54</v>
      </c>
      <c r="E38" s="67" t="s">
        <v>304</v>
      </c>
      <c r="Q38" s="68">
        <f>E40</f>
        <v>0</v>
      </c>
      <c r="R38" s="72" t="str">
        <f t="shared" si="1"/>
        <v>1</v>
      </c>
      <c r="S38" s="72" t="str">
        <f>E38</f>
        <v>Chudobová Barbora</v>
      </c>
    </row>
    <row r="39" spans="1:19" x14ac:dyDescent="0.3">
      <c r="D39" s="70"/>
      <c r="E39" s="77"/>
      <c r="F39" s="76" t="s">
        <v>63</v>
      </c>
      <c r="R39" s="72">
        <f t="shared" si="1"/>
        <v>0</v>
      </c>
      <c r="S39" s="72"/>
    </row>
    <row r="40" spans="1:19" ht="16.2" thickBot="1" x14ac:dyDescent="0.35">
      <c r="A40" s="71">
        <v>7</v>
      </c>
      <c r="B40" s="67" t="str">
        <f>CONCATENATE(1,F43)</f>
        <v>1</v>
      </c>
      <c r="D40" s="70"/>
      <c r="E40" s="70"/>
      <c r="F40" s="75" t="s">
        <v>304</v>
      </c>
      <c r="Q40" s="68">
        <f>F43</f>
        <v>0</v>
      </c>
      <c r="R40" s="72" t="str">
        <f t="shared" si="1"/>
        <v>1</v>
      </c>
      <c r="S40" s="72" t="str">
        <f>F40</f>
        <v>Chudobová Barbora</v>
      </c>
    </row>
    <row r="41" spans="1:19" x14ac:dyDescent="0.3">
      <c r="D41" s="70"/>
      <c r="E41" s="70" t="s">
        <v>49</v>
      </c>
      <c r="F41" s="78" t="str">
        <f>IF(ISERROR(VLOOKUP(E40,'[2]ZAPISY DRUHY STUPEN A PROGRES'!$A$5:$AD$2403,30,0)),"",VLOOKUP(E40,'[2]ZAPISY DRUHY STUPEN A PROGRES'!$A$5:$AD$2403,30,0))</f>
        <v/>
      </c>
      <c r="G41" s="73"/>
      <c r="R41" s="72">
        <f t="shared" si="1"/>
        <v>0</v>
      </c>
      <c r="S41" s="72"/>
    </row>
    <row r="42" spans="1:19" x14ac:dyDescent="0.3">
      <c r="B42" s="67" t="str">
        <f>CONCATENATE(2,E40)</f>
        <v>2</v>
      </c>
      <c r="D42" s="70" t="s">
        <v>53</v>
      </c>
      <c r="E42" s="180" t="s">
        <v>201</v>
      </c>
      <c r="F42" s="73"/>
      <c r="G42" s="76" t="s">
        <v>63</v>
      </c>
      <c r="Q42" s="68">
        <f>E40</f>
        <v>0</v>
      </c>
      <c r="R42" s="72" t="str">
        <f t="shared" si="1"/>
        <v>2</v>
      </c>
      <c r="S42" s="72" t="str">
        <f>E42</f>
        <v>Vedejová Kristína</v>
      </c>
    </row>
    <row r="43" spans="1:19" ht="16.2" thickBot="1" x14ac:dyDescent="0.35">
      <c r="A43" s="71">
        <v>11</v>
      </c>
      <c r="D43" s="70"/>
      <c r="F43" s="70"/>
      <c r="G43" s="75" t="s">
        <v>280</v>
      </c>
      <c r="H43" s="67">
        <v>5</v>
      </c>
      <c r="J43" s="67" t="str">
        <f>+G43</f>
        <v>Machačeková Natália</v>
      </c>
      <c r="R43" s="72">
        <f t="shared" si="1"/>
        <v>0</v>
      </c>
      <c r="S43" s="72"/>
    </row>
    <row r="44" spans="1:19" x14ac:dyDescent="0.3">
      <c r="D44" s="70"/>
      <c r="G44" s="73" t="s">
        <v>304</v>
      </c>
      <c r="H44" s="67">
        <v>6</v>
      </c>
      <c r="J44" s="67" t="str">
        <f>+G44</f>
        <v>Chudobová Barbora</v>
      </c>
      <c r="R44" s="72">
        <f t="shared" si="1"/>
        <v>0</v>
      </c>
      <c r="S44" s="72"/>
    </row>
    <row r="45" spans="1:19" ht="16.2" thickBot="1" x14ac:dyDescent="0.35">
      <c r="B45" s="67" t="str">
        <f>CONCATENATE(1,E47)</f>
        <v>1</v>
      </c>
      <c r="D45" s="70" t="s">
        <v>52</v>
      </c>
      <c r="E45" s="71" t="s">
        <v>280</v>
      </c>
      <c r="G45" s="73"/>
      <c r="Q45" s="68">
        <f>E47</f>
        <v>0</v>
      </c>
      <c r="R45" s="72" t="str">
        <f t="shared" si="1"/>
        <v>1</v>
      </c>
      <c r="S45" s="72" t="str">
        <f>E45</f>
        <v>Machačeková Natália</v>
      </c>
    </row>
    <row r="46" spans="1:19" x14ac:dyDescent="0.3">
      <c r="D46" s="70"/>
      <c r="E46" s="77"/>
      <c r="F46" s="76" t="s">
        <v>51</v>
      </c>
      <c r="G46" s="73"/>
      <c r="R46" s="72">
        <f t="shared" si="1"/>
        <v>0</v>
      </c>
      <c r="S46" s="72"/>
    </row>
    <row r="47" spans="1:19" ht="16.2" thickBot="1" x14ac:dyDescent="0.35">
      <c r="A47" s="71">
        <v>8</v>
      </c>
      <c r="B47" s="67" t="str">
        <f>CONCATENATE(2,F43)</f>
        <v>2</v>
      </c>
      <c r="D47" s="70"/>
      <c r="E47" s="70"/>
      <c r="F47" s="75" t="s">
        <v>280</v>
      </c>
      <c r="G47" s="73"/>
      <c r="Q47" s="68">
        <f>F43</f>
        <v>0</v>
      </c>
      <c r="R47" s="72" t="str">
        <f t="shared" si="1"/>
        <v>2</v>
      </c>
      <c r="S47" s="72" t="str">
        <f>F47</f>
        <v>Machačeková Natália</v>
      </c>
    </row>
    <row r="48" spans="1:19" x14ac:dyDescent="0.3">
      <c r="D48" s="70"/>
      <c r="E48" s="70" t="s">
        <v>47</v>
      </c>
      <c r="F48" s="78" t="str">
        <f>IF(ISERROR(VLOOKUP(E47,'[2]ZAPISY DRUHY STUPEN A PROGRES'!$A$5:$AD$2403,30,0)),"",VLOOKUP(E47,'[2]ZAPISY DRUHY STUPEN A PROGRES'!$A$5:$AD$2403,30,0))</f>
        <v/>
      </c>
      <c r="R48" s="72">
        <f t="shared" si="1"/>
        <v>0</v>
      </c>
      <c r="S48" s="72"/>
    </row>
    <row r="49" spans="1:19" ht="16.2" thickBot="1" x14ac:dyDescent="0.35">
      <c r="B49" s="67" t="str">
        <f>CONCATENATE(2,E47)</f>
        <v>2</v>
      </c>
      <c r="D49" s="70" t="s">
        <v>50</v>
      </c>
      <c r="E49" s="74" t="s">
        <v>198</v>
      </c>
      <c r="F49" s="73"/>
      <c r="Q49" s="68">
        <f>E47</f>
        <v>0</v>
      </c>
      <c r="R49" s="72" t="str">
        <f t="shared" si="1"/>
        <v>2</v>
      </c>
      <c r="S49" s="72" t="str">
        <f>E49</f>
        <v>Kontšeková Ema</v>
      </c>
    </row>
    <row r="50" spans="1:19" x14ac:dyDescent="0.3">
      <c r="R50" s="72">
        <f t="shared" si="1"/>
        <v>0</v>
      </c>
      <c r="S50" s="72"/>
    </row>
    <row r="51" spans="1:19" x14ac:dyDescent="0.3">
      <c r="R51" s="72">
        <f t="shared" si="1"/>
        <v>0</v>
      </c>
      <c r="S51" s="72"/>
    </row>
    <row r="52" spans="1:19" ht="16.2" thickBot="1" x14ac:dyDescent="0.35">
      <c r="B52" s="67" t="str">
        <f>CONCATENATE(1,F54)</f>
        <v>1</v>
      </c>
      <c r="E52" s="70" t="s">
        <v>49</v>
      </c>
      <c r="F52" s="67" t="s">
        <v>201</v>
      </c>
      <c r="Q52" s="68">
        <f>F54</f>
        <v>0</v>
      </c>
      <c r="R52" s="72" t="str">
        <f t="shared" si="1"/>
        <v>1</v>
      </c>
      <c r="S52" s="72" t="str">
        <f>F52</f>
        <v>Vedejová Kristína</v>
      </c>
    </row>
    <row r="53" spans="1:19" x14ac:dyDescent="0.3">
      <c r="E53" s="70"/>
      <c r="F53" s="77"/>
      <c r="G53" s="76" t="s">
        <v>63</v>
      </c>
      <c r="R53" s="72">
        <f t="shared" si="1"/>
        <v>0</v>
      </c>
      <c r="S53" s="72"/>
    </row>
    <row r="54" spans="1:19" ht="16.2" thickBot="1" x14ac:dyDescent="0.35">
      <c r="A54" s="71">
        <v>12</v>
      </c>
      <c r="E54" s="70"/>
      <c r="F54" s="70"/>
      <c r="G54" s="75" t="s">
        <v>201</v>
      </c>
      <c r="H54" s="67">
        <v>7</v>
      </c>
      <c r="J54" s="67" t="str">
        <f>+G54</f>
        <v>Vedejová Kristína</v>
      </c>
      <c r="R54" s="72">
        <f t="shared" si="1"/>
        <v>0</v>
      </c>
      <c r="S54" s="72"/>
    </row>
    <row r="55" spans="1:19" x14ac:dyDescent="0.3">
      <c r="E55" s="70"/>
      <c r="G55" s="73" t="s">
        <v>198</v>
      </c>
      <c r="H55" s="67">
        <v>8</v>
      </c>
      <c r="J55" s="67" t="str">
        <f>+G55</f>
        <v>Kontšeková Ema</v>
      </c>
      <c r="R55" s="72">
        <f t="shared" si="1"/>
        <v>0</v>
      </c>
      <c r="S55" s="72"/>
    </row>
    <row r="56" spans="1:19" ht="16.2" thickBot="1" x14ac:dyDescent="0.35">
      <c r="B56" s="67" t="str">
        <f>CONCATENATE(2,F54)</f>
        <v>2</v>
      </c>
      <c r="E56" s="70" t="s">
        <v>47</v>
      </c>
      <c r="F56" s="74" t="s">
        <v>198</v>
      </c>
      <c r="G56" s="73"/>
      <c r="Q56" s="68">
        <f>F54</f>
        <v>0</v>
      </c>
      <c r="R56" s="72" t="str">
        <f t="shared" si="1"/>
        <v>2</v>
      </c>
      <c r="S56" s="72" t="str">
        <f>F56</f>
        <v>Kontšeková Ema</v>
      </c>
    </row>
  </sheetData>
  <pageMargins left="0.7" right="0.7" top="0.75" bottom="0.75" header="0.3" footer="0.3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9701C-0C6D-4996-8CC0-C2518DA025AC}">
  <sheetPr codeName="Hárok7"/>
  <dimension ref="A1:Y57"/>
  <sheetViews>
    <sheetView view="pageBreakPreview" topLeftCell="C1" zoomScale="90" zoomScaleSheetLayoutView="90" workbookViewId="0">
      <selection activeCell="G49" sqref="G49"/>
    </sheetView>
  </sheetViews>
  <sheetFormatPr defaultColWidth="9.109375" defaultRowHeight="15.6" x14ac:dyDescent="0.3"/>
  <cols>
    <col min="1" max="1" width="9.109375" style="71" hidden="1" customWidth="1"/>
    <col min="2" max="2" width="14.5546875" style="67" hidden="1" customWidth="1"/>
    <col min="3" max="3" width="6.5546875" style="70" customWidth="1"/>
    <col min="4" max="4" width="33.33203125" style="67" customWidth="1"/>
    <col min="5" max="7" width="25.6640625" style="67" customWidth="1"/>
    <col min="8" max="9" width="4.33203125" style="67" customWidth="1"/>
    <col min="10" max="10" width="8.44140625" style="67" hidden="1" customWidth="1"/>
    <col min="11" max="16" width="12.33203125" style="69" hidden="1" customWidth="1"/>
    <col min="17" max="17" width="5.44140625" style="68" hidden="1" customWidth="1"/>
    <col min="18" max="18" width="6.6640625" style="67" hidden="1" customWidth="1"/>
    <col min="19" max="19" width="25.6640625" style="67" hidden="1" customWidth="1"/>
    <col min="20" max="25" width="9.109375" style="67" hidden="1" customWidth="1"/>
    <col min="26" max="26" width="9.109375" style="67" customWidth="1"/>
    <col min="27" max="16384" width="9.109375" style="67"/>
  </cols>
  <sheetData>
    <row r="1" spans="1:23" x14ac:dyDescent="0.3">
      <c r="C1" s="81"/>
      <c r="D1" s="80"/>
      <c r="E1" s="80"/>
      <c r="F1" s="80"/>
      <c r="G1" s="80"/>
      <c r="H1" s="80"/>
      <c r="J1" s="67">
        <f>'[3]DRUHY STUPEN'!H1</f>
        <v>16</v>
      </c>
      <c r="K1" s="69">
        <v>8</v>
      </c>
      <c r="L1" s="69">
        <v>16</v>
      </c>
      <c r="M1" s="69">
        <v>32</v>
      </c>
      <c r="N1" s="69">
        <v>64</v>
      </c>
      <c r="O1" s="69">
        <v>128</v>
      </c>
      <c r="Q1" s="68">
        <f>'[3]ZAPISY DRUHY STUPEN A PROGRES'!B2</f>
        <v>8</v>
      </c>
      <c r="W1" s="67">
        <f>+Q1</f>
        <v>8</v>
      </c>
    </row>
    <row r="2" spans="1:23" ht="16.2" thickBot="1" x14ac:dyDescent="0.35">
      <c r="B2" s="67" t="str">
        <f>CONCATENATE(1,D4)</f>
        <v>1</v>
      </c>
      <c r="C2" s="81" t="s">
        <v>66</v>
      </c>
      <c r="D2" s="80" t="s">
        <v>172</v>
      </c>
      <c r="E2" s="80"/>
      <c r="F2" s="80"/>
      <c r="G2" s="80"/>
      <c r="H2" s="80"/>
      <c r="Q2" s="68">
        <f>D4</f>
        <v>0</v>
      </c>
      <c r="R2" s="72" t="str">
        <f t="shared" ref="R2:R33" si="0">B2</f>
        <v>1</v>
      </c>
      <c r="S2" s="72" t="str">
        <f>D2</f>
        <v>Hrčková Karolína</v>
      </c>
      <c r="W2" s="67">
        <f>+W1+1</f>
        <v>9</v>
      </c>
    </row>
    <row r="3" spans="1:23" x14ac:dyDescent="0.3">
      <c r="C3" s="81"/>
      <c r="D3" s="84"/>
      <c r="E3" s="76" t="s">
        <v>63</v>
      </c>
      <c r="F3" s="80"/>
      <c r="G3" s="80"/>
      <c r="H3" s="80"/>
      <c r="J3" s="67" t="s">
        <v>66</v>
      </c>
      <c r="K3" s="69" t="str">
        <f>'[3]DRUHY STUPEN'!G5</f>
        <v>KRAJČOVIČOVÁ PETRONELA</v>
      </c>
      <c r="L3" s="69" t="str">
        <f>'[3]DRUHY STUPEN'!I6</f>
        <v>KRAJČOVIČOVÁ PETRONELA</v>
      </c>
      <c r="M3" s="69" t="str">
        <f>'[3]DRUHY STUPEN'!J8</f>
        <v/>
      </c>
      <c r="N3" s="69" t="str">
        <f>'[3]DRUHY STUPEN'!K12</f>
        <v/>
      </c>
      <c r="O3" s="69" t="str">
        <f>'[3]DRUHY STUPEN'!L20</f>
        <v/>
      </c>
      <c r="R3" s="72">
        <f t="shared" si="0"/>
        <v>0</v>
      </c>
      <c r="S3" s="72"/>
    </row>
    <row r="4" spans="1:23" ht="16.2" thickBot="1" x14ac:dyDescent="0.35">
      <c r="A4" s="71">
        <v>1</v>
      </c>
      <c r="B4" s="67" t="str">
        <f>CONCATENATE(1,E8)</f>
        <v>1</v>
      </c>
      <c r="C4" s="81"/>
      <c r="D4" s="81"/>
      <c r="E4" s="82" t="s">
        <v>172</v>
      </c>
      <c r="F4" s="80"/>
      <c r="G4" s="80"/>
      <c r="H4" s="80"/>
      <c r="J4" s="67" t="s">
        <v>65</v>
      </c>
      <c r="K4" s="69" t="str">
        <f>'[3]DRUHY STUPEN'!G7</f>
        <v>BACSOVÁ BIANKA</v>
      </c>
      <c r="L4" s="69" t="str">
        <f>'[3]DRUHY STUPEN'!I10</f>
        <v>GOMOLOVÁ LUCIA</v>
      </c>
      <c r="M4" s="69" t="str">
        <f>'[3]DRUHY STUPEN'!J16</f>
        <v/>
      </c>
      <c r="N4" s="69" t="str">
        <f>'[3]DRUHY STUPEN'!K28</f>
        <v/>
      </c>
      <c r="O4" s="69" t="str">
        <f>'[3]DRUHY STUPEN'!L52</f>
        <v/>
      </c>
      <c r="Q4" s="68">
        <f>E8</f>
        <v>0</v>
      </c>
      <c r="R4" s="72" t="str">
        <f t="shared" si="0"/>
        <v>1</v>
      </c>
      <c r="S4" s="72" t="str">
        <f>E4</f>
        <v>Hrčková Karolína</v>
      </c>
    </row>
    <row r="5" spans="1:23" x14ac:dyDescent="0.3">
      <c r="C5" s="81"/>
      <c r="D5" s="81" t="s">
        <v>54</v>
      </c>
      <c r="E5" s="85" t="str">
        <f>IF(ISERROR(VLOOKUP(D4,'[3]ZAPISY DRUHY STUPEN A PROGRES'!$A$5:$AD$2403,30,0)),"",VLOOKUP(D4,'[3]ZAPISY DRUHY STUPEN A PROGRES'!$A$5:$AD$2403,30,0))</f>
        <v/>
      </c>
      <c r="F5" s="76"/>
      <c r="G5" s="80"/>
      <c r="H5" s="80"/>
      <c r="J5" s="67" t="s">
        <v>64</v>
      </c>
      <c r="K5" s="69" t="str">
        <f>'[3]DRUHY STUPEN'!G9</f>
        <v>HRABAJOVÁ MARTINA</v>
      </c>
      <c r="L5" s="69" t="str">
        <f>'[3]DRUHY STUPEN'!I14</f>
        <v>KOLESÁROVÁ DARINA</v>
      </c>
      <c r="M5" s="69" t="str">
        <f>'[3]DRUHY STUPEN'!J24</f>
        <v/>
      </c>
      <c r="N5" s="69" t="str">
        <f>'[3]DRUHY STUPEN'!K44</f>
        <v/>
      </c>
      <c r="O5" s="69" t="str">
        <f>'[3]DRUHY STUPEN'!L84</f>
        <v/>
      </c>
      <c r="R5" s="72">
        <f t="shared" si="0"/>
        <v>0</v>
      </c>
      <c r="S5" s="72"/>
    </row>
    <row r="6" spans="1:23" ht="16.2" thickBot="1" x14ac:dyDescent="0.35">
      <c r="B6" s="67" t="str">
        <f>CONCATENATE(2,D4)</f>
        <v>2</v>
      </c>
      <c r="C6" s="81" t="s">
        <v>65</v>
      </c>
      <c r="D6" s="82" t="s">
        <v>107</v>
      </c>
      <c r="E6" s="76"/>
      <c r="F6" s="76"/>
      <c r="G6" s="80"/>
      <c r="H6" s="80"/>
      <c r="J6" s="67" t="s">
        <v>62</v>
      </c>
      <c r="K6" s="69" t="str">
        <f>'[3]DRUHY STUPEN'!G11</f>
        <v>GOMOLOVÁ LUCIA</v>
      </c>
      <c r="L6" s="69" t="str">
        <f>'[3]DRUHY STUPEN'!I18</f>
        <v>ČIŽLÁKOVÁ LUCIA</v>
      </c>
      <c r="M6" s="69" t="str">
        <f>'[3]DRUHY STUPEN'!J32</f>
        <v/>
      </c>
      <c r="N6" s="69" t="str">
        <f>'[3]DRUHY STUPEN'!K60</f>
        <v/>
      </c>
      <c r="O6" s="69" t="str">
        <f>'[3]DRUHY STUPEN'!L116</f>
        <v/>
      </c>
      <c r="Q6" s="68">
        <f>D4</f>
        <v>0</v>
      </c>
      <c r="R6" s="72" t="str">
        <f t="shared" si="0"/>
        <v>2</v>
      </c>
      <c r="S6" s="72" t="str">
        <f>D6</f>
        <v>Magdolenová Zara</v>
      </c>
    </row>
    <row r="7" spans="1:23" x14ac:dyDescent="0.3">
      <c r="C7" s="81"/>
      <c r="D7" s="80"/>
      <c r="E7" s="80"/>
      <c r="F7" s="76" t="s">
        <v>63</v>
      </c>
      <c r="G7" s="80"/>
      <c r="H7" s="80"/>
      <c r="J7" s="67" t="s">
        <v>61</v>
      </c>
      <c r="K7" s="69" t="str">
        <f>'[3]DRUHY STUPEN'!G13</f>
        <v>KOLESÁROVÁ DARINA</v>
      </c>
      <c r="L7" s="69" t="str">
        <f>'[3]DRUHY STUPEN'!I22</f>
        <v>GUASSARDO LILIANA ALICJA</v>
      </c>
      <c r="M7" s="69" t="str">
        <f>'[3]DRUHY STUPEN'!J40</f>
        <v/>
      </c>
      <c r="N7" s="69" t="str">
        <f>'[3]DRUHY STUPEN'!K76</f>
        <v/>
      </c>
      <c r="O7" s="69" t="str">
        <f>'[3]DRUHY STUPEN'!L148</f>
        <v/>
      </c>
      <c r="R7" s="72">
        <f t="shared" si="0"/>
        <v>0</v>
      </c>
      <c r="S7" s="72"/>
    </row>
    <row r="8" spans="1:23" ht="16.2" thickBot="1" x14ac:dyDescent="0.35">
      <c r="A8" s="71">
        <v>5</v>
      </c>
      <c r="B8" s="67" t="str">
        <f>CONCATENATE(1,F16)</f>
        <v>1P17</v>
      </c>
      <c r="C8" s="81"/>
      <c r="D8" s="80"/>
      <c r="E8" s="81"/>
      <c r="F8" s="82" t="s">
        <v>172</v>
      </c>
      <c r="G8" s="80"/>
      <c r="H8" s="80"/>
      <c r="J8" s="67" t="s">
        <v>59</v>
      </c>
      <c r="K8" s="69" t="str">
        <f>'[3]DRUHY STUPEN'!G15</f>
        <v>JAŠEKOVÁ VERONIKA</v>
      </c>
      <c r="L8" s="69" t="str">
        <f>'[3]DRUHY STUPEN'!I26</f>
        <v>KAČÁNIOVÁ EMA</v>
      </c>
      <c r="M8" s="69" t="str">
        <f>'[3]DRUHY STUPEN'!J48</f>
        <v/>
      </c>
      <c r="N8" s="69" t="str">
        <f>'[3]DRUHY STUPEN'!K92</f>
        <v/>
      </c>
      <c r="O8" s="69" t="str">
        <f>'[3]DRUHY STUPEN'!L180</f>
        <v/>
      </c>
      <c r="Q8" s="68" t="str">
        <f>F16</f>
        <v>P17</v>
      </c>
      <c r="R8" s="72" t="str">
        <f t="shared" si="0"/>
        <v>1P17</v>
      </c>
      <c r="S8" s="72" t="str">
        <f>F8</f>
        <v>Hrčková Karolína</v>
      </c>
    </row>
    <row r="9" spans="1:23" x14ac:dyDescent="0.3">
      <c r="C9" s="81"/>
      <c r="D9" s="80"/>
      <c r="E9" s="81" t="s">
        <v>56</v>
      </c>
      <c r="F9" s="85" t="str">
        <f>IF(ISERROR(VLOOKUP(E8,'[3]ZAPISY DRUHY STUPEN A PROGRES'!$A$5:$AD$2403,30,0)),"",VLOOKUP(E8,'[3]ZAPISY DRUHY STUPEN A PROGRES'!$A$5:$AD$2403,30,0))</f>
        <v/>
      </c>
      <c r="G9" s="76"/>
      <c r="H9" s="80"/>
      <c r="J9" s="67" t="s">
        <v>58</v>
      </c>
      <c r="K9" s="69" t="str">
        <f>'[3]DRUHY STUPEN'!G17</f>
        <v>KÖHLEROVÁ SOFIA</v>
      </c>
      <c r="L9" s="69" t="str">
        <f>'[3]DRUHY STUPEN'!I30</f>
        <v>PAĽKOVÁ ANNA</v>
      </c>
      <c r="M9" s="69" t="str">
        <f>'[3]DRUHY STUPEN'!J56</f>
        <v/>
      </c>
      <c r="N9" s="69" t="str">
        <f>'[3]DRUHY STUPEN'!K108</f>
        <v/>
      </c>
      <c r="O9" s="69" t="str">
        <f>'[3]DRUHY STUPEN'!L212</f>
        <v/>
      </c>
      <c r="R9" s="72">
        <f t="shared" si="0"/>
        <v>0</v>
      </c>
      <c r="S9" s="72"/>
    </row>
    <row r="10" spans="1:23" ht="16.2" thickBot="1" x14ac:dyDescent="0.35">
      <c r="B10" s="67" t="str">
        <f>CONCATENATE(1,D12)</f>
        <v>1</v>
      </c>
      <c r="C10" s="81" t="s">
        <v>64</v>
      </c>
      <c r="D10" s="80" t="s">
        <v>310</v>
      </c>
      <c r="E10" s="80"/>
      <c r="F10" s="76"/>
      <c r="G10" s="76"/>
      <c r="H10" s="80"/>
      <c r="J10" s="67" t="s">
        <v>57</v>
      </c>
      <c r="K10" s="69" t="str">
        <f>'[3]DRUHY STUPEN'!G19</f>
        <v>ČIŽLÁKOVÁ LUCIA</v>
      </c>
      <c r="L10" s="69" t="str">
        <f>'[3]DRUHY STUPEN'!I34</f>
        <v>ONDRUŠOVÁ NELA</v>
      </c>
      <c r="M10" s="69" t="str">
        <f>'[3]DRUHY STUPEN'!J64</f>
        <v/>
      </c>
      <c r="N10" s="69" t="str">
        <f>'[3]DRUHY STUPEN'!K124</f>
        <v/>
      </c>
      <c r="O10" s="69" t="str">
        <f>'[3]DRUHY STUPEN'!L244</f>
        <v/>
      </c>
      <c r="Q10" s="68">
        <f>D12</f>
        <v>0</v>
      </c>
      <c r="R10" s="72" t="str">
        <f t="shared" si="0"/>
        <v>1</v>
      </c>
      <c r="S10" s="72" t="str">
        <f>D10</f>
        <v>Sivá Dorota</v>
      </c>
    </row>
    <row r="11" spans="1:23" x14ac:dyDescent="0.3">
      <c r="C11" s="81"/>
      <c r="D11" s="84"/>
      <c r="E11" s="76" t="s">
        <v>51</v>
      </c>
      <c r="F11" s="76"/>
      <c r="G11" s="76"/>
      <c r="H11" s="80"/>
      <c r="R11" s="72">
        <f t="shared" si="0"/>
        <v>0</v>
      </c>
      <c r="S11" s="72"/>
    </row>
    <row r="12" spans="1:23" ht="16.2" thickBot="1" x14ac:dyDescent="0.35">
      <c r="A12" s="71">
        <v>2</v>
      </c>
      <c r="B12" s="67" t="str">
        <f>CONCATENATE(2,E8)</f>
        <v>2</v>
      </c>
      <c r="C12" s="81"/>
      <c r="D12" s="81"/>
      <c r="E12" s="82" t="s">
        <v>310</v>
      </c>
      <c r="F12" s="76"/>
      <c r="G12" s="76"/>
      <c r="H12" s="80"/>
      <c r="Q12" s="68">
        <f>E8</f>
        <v>0</v>
      </c>
      <c r="R12" s="72" t="str">
        <f t="shared" si="0"/>
        <v>2</v>
      </c>
      <c r="S12" s="72" t="str">
        <f>E12</f>
        <v>Sivá Dorota</v>
      </c>
    </row>
    <row r="13" spans="1:23" x14ac:dyDescent="0.3">
      <c r="C13" s="81"/>
      <c r="D13" s="81" t="s">
        <v>53</v>
      </c>
      <c r="E13" s="85" t="str">
        <f>IF(ISERROR(VLOOKUP(D12,'[3]ZAPISY DRUHY STUPEN A PROGRES'!$A$5:$AD$2403,30,0)),"",VLOOKUP(D12,'[3]ZAPISY DRUHY STUPEN A PROGRES'!$A$5:$AD$2403,30,0))</f>
        <v/>
      </c>
      <c r="F13" s="80"/>
      <c r="G13" s="76"/>
      <c r="H13" s="80"/>
      <c r="R13" s="72">
        <f t="shared" si="0"/>
        <v>0</v>
      </c>
      <c r="S13" s="72"/>
    </row>
    <row r="14" spans="1:23" ht="16.2" thickBot="1" x14ac:dyDescent="0.35">
      <c r="B14" s="67" t="str">
        <f>CONCATENATE(2,D12)</f>
        <v>2</v>
      </c>
      <c r="C14" s="81" t="s">
        <v>62</v>
      </c>
      <c r="D14" s="82" t="s">
        <v>169</v>
      </c>
      <c r="E14" s="76"/>
      <c r="F14" s="80"/>
      <c r="G14" s="76"/>
      <c r="H14" s="80"/>
      <c r="Q14" s="68">
        <f>D12</f>
        <v>0</v>
      </c>
      <c r="R14" s="72" t="str">
        <f t="shared" si="0"/>
        <v>2</v>
      </c>
      <c r="S14" s="72" t="str">
        <f>D14</f>
        <v>Patáková Monika</v>
      </c>
    </row>
    <row r="15" spans="1:23" x14ac:dyDescent="0.3">
      <c r="C15" s="81"/>
      <c r="D15" s="80"/>
      <c r="E15" s="80"/>
      <c r="F15" s="80"/>
      <c r="G15" s="76" t="s">
        <v>51</v>
      </c>
      <c r="H15" s="80"/>
      <c r="R15" s="72">
        <f t="shared" si="0"/>
        <v>0</v>
      </c>
      <c r="S15" s="72"/>
    </row>
    <row r="16" spans="1:23" ht="16.2" thickBot="1" x14ac:dyDescent="0.35">
      <c r="A16" s="71">
        <v>9</v>
      </c>
      <c r="C16" s="81"/>
      <c r="D16" s="80"/>
      <c r="E16" s="80"/>
      <c r="F16" s="81" t="str">
        <f>CONCATENATE("P",A16+$Q$1)</f>
        <v>P17</v>
      </c>
      <c r="G16" s="83" t="s">
        <v>307</v>
      </c>
      <c r="H16" s="80" t="s">
        <v>42</v>
      </c>
      <c r="J16" s="67" t="str">
        <f>+G16</f>
        <v>Lukáčová Tereza</v>
      </c>
      <c r="R16" s="72">
        <f t="shared" si="0"/>
        <v>0</v>
      </c>
      <c r="S16" s="72"/>
    </row>
    <row r="17" spans="1:19" ht="16.2" thickBot="1" x14ac:dyDescent="0.35">
      <c r="C17" s="81"/>
      <c r="D17" s="80"/>
      <c r="E17" s="80"/>
      <c r="F17" s="80"/>
      <c r="G17" s="82" t="s">
        <v>172</v>
      </c>
      <c r="H17" s="80" t="s">
        <v>73</v>
      </c>
      <c r="J17" s="67" t="str">
        <f>+G17</f>
        <v>Hrčková Karolína</v>
      </c>
      <c r="R17" s="72">
        <f t="shared" si="0"/>
        <v>0</v>
      </c>
      <c r="S17" s="72"/>
    </row>
    <row r="18" spans="1:19" ht="16.2" thickBot="1" x14ac:dyDescent="0.35">
      <c r="B18" s="67" t="str">
        <f>CONCATENATE(1,D20)</f>
        <v>1</v>
      </c>
      <c r="C18" s="81" t="s">
        <v>61</v>
      </c>
      <c r="D18" s="80" t="s">
        <v>292</v>
      </c>
      <c r="E18" s="80"/>
      <c r="F18" s="80"/>
      <c r="G18" s="76"/>
      <c r="H18" s="80"/>
      <c r="Q18" s="68">
        <f>D20</f>
        <v>0</v>
      </c>
      <c r="R18" s="72" t="str">
        <f t="shared" si="0"/>
        <v>1</v>
      </c>
      <c r="S18" s="72" t="str">
        <f>D18</f>
        <v>Mihalíková Gréta</v>
      </c>
    </row>
    <row r="19" spans="1:19" x14ac:dyDescent="0.3">
      <c r="C19" s="81"/>
      <c r="D19" s="84"/>
      <c r="E19" s="76" t="s">
        <v>51</v>
      </c>
      <c r="F19" s="80"/>
      <c r="G19" s="76"/>
      <c r="H19" s="80"/>
      <c r="R19" s="72">
        <f t="shared" si="0"/>
        <v>0</v>
      </c>
      <c r="S19" s="72"/>
    </row>
    <row r="20" spans="1:19" ht="16.2" thickBot="1" x14ac:dyDescent="0.35">
      <c r="A20" s="71">
        <v>3</v>
      </c>
      <c r="B20" s="67" t="str">
        <f>CONCATENATE(1,E24)</f>
        <v>1</v>
      </c>
      <c r="C20" s="81"/>
      <c r="D20" s="81"/>
      <c r="E20" s="83" t="s">
        <v>292</v>
      </c>
      <c r="F20" s="80"/>
      <c r="G20" s="76"/>
      <c r="H20" s="80"/>
      <c r="Q20" s="68">
        <f>E24</f>
        <v>0</v>
      </c>
      <c r="R20" s="72" t="str">
        <f t="shared" si="0"/>
        <v>1</v>
      </c>
      <c r="S20" s="72" t="str">
        <f>E20</f>
        <v>Mihalíková Gréta</v>
      </c>
    </row>
    <row r="21" spans="1:19" x14ac:dyDescent="0.3">
      <c r="C21" s="81"/>
      <c r="D21" s="81" t="s">
        <v>52</v>
      </c>
      <c r="E21" s="85"/>
      <c r="F21" s="76"/>
      <c r="G21" s="76"/>
      <c r="H21" s="80"/>
      <c r="R21" s="72">
        <f t="shared" si="0"/>
        <v>0</v>
      </c>
      <c r="S21" s="72"/>
    </row>
    <row r="22" spans="1:19" ht="16.2" thickBot="1" x14ac:dyDescent="0.35">
      <c r="B22" s="67" t="str">
        <f>CONCATENATE(2,D20)</f>
        <v>2</v>
      </c>
      <c r="C22" s="81" t="s">
        <v>59</v>
      </c>
      <c r="D22" s="82" t="s">
        <v>202</v>
      </c>
      <c r="E22" s="76"/>
      <c r="F22" s="76"/>
      <c r="G22" s="76"/>
      <c r="H22" s="80"/>
      <c r="Q22" s="68">
        <f>D20</f>
        <v>0</v>
      </c>
      <c r="R22" s="72" t="str">
        <f t="shared" si="0"/>
        <v>2</v>
      </c>
      <c r="S22" s="72" t="str">
        <f>D22</f>
        <v>Papai Viktória</v>
      </c>
    </row>
    <row r="23" spans="1:19" x14ac:dyDescent="0.3">
      <c r="C23" s="81"/>
      <c r="D23" s="80"/>
      <c r="E23" s="80"/>
      <c r="F23" s="76" t="s">
        <v>51</v>
      </c>
      <c r="G23" s="76"/>
      <c r="H23" s="80"/>
      <c r="R23" s="72">
        <f t="shared" si="0"/>
        <v>0</v>
      </c>
      <c r="S23" s="72"/>
    </row>
    <row r="24" spans="1:19" ht="16.2" thickBot="1" x14ac:dyDescent="0.35">
      <c r="A24" s="71">
        <v>6</v>
      </c>
      <c r="B24" s="67" t="str">
        <f>CONCATENATE(2,F16)</f>
        <v>2P17</v>
      </c>
      <c r="C24" s="81"/>
      <c r="D24" s="80"/>
      <c r="E24" s="81"/>
      <c r="F24" s="83" t="s">
        <v>307</v>
      </c>
      <c r="G24" s="76"/>
      <c r="H24" s="80"/>
      <c r="Q24" s="68" t="str">
        <f>F16</f>
        <v>P17</v>
      </c>
      <c r="R24" s="72" t="str">
        <f t="shared" si="0"/>
        <v>2P17</v>
      </c>
      <c r="S24" s="72" t="str">
        <f>F24</f>
        <v>Lukáčová Tereza</v>
      </c>
    </row>
    <row r="25" spans="1:19" x14ac:dyDescent="0.3">
      <c r="C25" s="81"/>
      <c r="D25" s="80"/>
      <c r="E25" s="81" t="s">
        <v>55</v>
      </c>
      <c r="F25" s="85" t="str">
        <f>IF(ISERROR(VLOOKUP(E24,'[3]ZAPISY DRUHY STUPEN A PROGRES'!$A$5:$AD$2403,30,0)),"",VLOOKUP(E24,'[3]ZAPISY DRUHY STUPEN A PROGRES'!$A$5:$AD$2403,30,0))</f>
        <v/>
      </c>
      <c r="G25" s="80"/>
      <c r="H25" s="80"/>
      <c r="R25" s="72">
        <f t="shared" si="0"/>
        <v>0</v>
      </c>
      <c r="S25" s="72"/>
    </row>
    <row r="26" spans="1:19" ht="16.2" thickBot="1" x14ac:dyDescent="0.35">
      <c r="B26" s="67" t="str">
        <f>CONCATENATE(1,D28)</f>
        <v>1</v>
      </c>
      <c r="C26" s="81" t="s">
        <v>58</v>
      </c>
      <c r="D26" s="80" t="s">
        <v>313</v>
      </c>
      <c r="E26" s="80"/>
      <c r="F26" s="76"/>
      <c r="G26" s="80"/>
      <c r="H26" s="80"/>
      <c r="Q26" s="68">
        <f>D28</f>
        <v>0</v>
      </c>
      <c r="R26" s="72" t="str">
        <f t="shared" si="0"/>
        <v>1</v>
      </c>
      <c r="S26" s="72" t="str">
        <f>D26</f>
        <v>Lukačová Tereza</v>
      </c>
    </row>
    <row r="27" spans="1:19" x14ac:dyDescent="0.3">
      <c r="C27" s="81"/>
      <c r="D27" s="84"/>
      <c r="E27" s="76" t="s">
        <v>63</v>
      </c>
      <c r="F27" s="76"/>
      <c r="G27" s="80"/>
      <c r="H27" s="80"/>
      <c r="R27" s="72">
        <f t="shared" si="0"/>
        <v>0</v>
      </c>
      <c r="S27" s="72"/>
    </row>
    <row r="28" spans="1:19" ht="16.2" thickBot="1" x14ac:dyDescent="0.35">
      <c r="A28" s="71">
        <v>4</v>
      </c>
      <c r="B28" s="67" t="str">
        <f>CONCATENATE(2,E24)</f>
        <v>2</v>
      </c>
      <c r="C28" s="81"/>
      <c r="D28" s="81"/>
      <c r="E28" s="82" t="s">
        <v>307</v>
      </c>
      <c r="F28" s="76"/>
      <c r="G28" s="80"/>
      <c r="H28" s="80"/>
      <c r="Q28" s="68">
        <f>E24</f>
        <v>0</v>
      </c>
      <c r="R28" s="72" t="str">
        <f t="shared" si="0"/>
        <v>2</v>
      </c>
      <c r="S28" s="72" t="str">
        <f>E28</f>
        <v>Lukáčová Tereza</v>
      </c>
    </row>
    <row r="29" spans="1:19" x14ac:dyDescent="0.3">
      <c r="C29" s="81"/>
      <c r="D29" s="81" t="s">
        <v>50</v>
      </c>
      <c r="E29" s="85"/>
      <c r="F29" s="80"/>
      <c r="G29" s="80"/>
      <c r="H29" s="80"/>
      <c r="R29" s="72">
        <f t="shared" si="0"/>
        <v>0</v>
      </c>
      <c r="S29" s="72"/>
    </row>
    <row r="30" spans="1:19" ht="16.2" thickBot="1" x14ac:dyDescent="0.35">
      <c r="B30" s="67" t="str">
        <f>CONCATENATE(2,D28)</f>
        <v>2</v>
      </c>
      <c r="C30" s="81" t="s">
        <v>57</v>
      </c>
      <c r="D30" s="82" t="s">
        <v>311</v>
      </c>
      <c r="E30" s="76"/>
      <c r="F30" s="80"/>
      <c r="G30" s="80"/>
      <c r="H30" s="80"/>
      <c r="Q30" s="68">
        <f>D28</f>
        <v>0</v>
      </c>
      <c r="R30" s="72" t="str">
        <f t="shared" si="0"/>
        <v>2</v>
      </c>
      <c r="S30" s="72" t="str">
        <f>D30</f>
        <v>Peciarová Aneta</v>
      </c>
    </row>
    <row r="31" spans="1:19" ht="16.2" thickBot="1" x14ac:dyDescent="0.35">
      <c r="B31" s="67" t="str">
        <f>CONCATENATE(1,F33)</f>
        <v>1P18</v>
      </c>
      <c r="C31" s="81"/>
      <c r="D31" s="80"/>
      <c r="E31" s="81" t="s">
        <v>56</v>
      </c>
      <c r="F31" s="82" t="s">
        <v>310</v>
      </c>
      <c r="G31" s="80"/>
      <c r="H31" s="80"/>
      <c r="Q31" s="68" t="str">
        <f>F33</f>
        <v>P18</v>
      </c>
      <c r="R31" s="72" t="str">
        <f t="shared" si="0"/>
        <v>1P18</v>
      </c>
      <c r="S31" s="72" t="str">
        <f>F31</f>
        <v>Sivá Dorota</v>
      </c>
    </row>
    <row r="32" spans="1:19" x14ac:dyDescent="0.3">
      <c r="C32" s="81"/>
      <c r="D32" s="80"/>
      <c r="E32" s="81"/>
      <c r="F32" s="84"/>
      <c r="G32" s="76" t="s">
        <v>279</v>
      </c>
      <c r="H32" s="80"/>
      <c r="R32" s="72">
        <f t="shared" si="0"/>
        <v>0</v>
      </c>
      <c r="S32" s="72"/>
    </row>
    <row r="33" spans="1:19" ht="16.2" thickBot="1" x14ac:dyDescent="0.35">
      <c r="A33" s="71">
        <v>10</v>
      </c>
      <c r="C33" s="81"/>
      <c r="D33" s="80"/>
      <c r="E33" s="81"/>
      <c r="F33" s="81" t="str">
        <f>CONCATENATE("P",A33+$Q$1)</f>
        <v>P18</v>
      </c>
      <c r="G33" s="82" t="s">
        <v>310</v>
      </c>
      <c r="H33" s="80" t="s">
        <v>72</v>
      </c>
      <c r="J33" s="67" t="str">
        <f>+G33</f>
        <v>Sivá Dorota</v>
      </c>
      <c r="R33" s="72">
        <f t="shared" si="0"/>
        <v>0</v>
      </c>
      <c r="S33" s="72"/>
    </row>
    <row r="34" spans="1:19" ht="16.2" thickBot="1" x14ac:dyDescent="0.35">
      <c r="C34" s="81"/>
      <c r="D34" s="80"/>
      <c r="E34" s="81"/>
      <c r="F34" s="80"/>
      <c r="G34" s="82" t="s">
        <v>199</v>
      </c>
      <c r="H34" s="80" t="s">
        <v>71</v>
      </c>
      <c r="J34" s="67" t="str">
        <f>+G34</f>
        <v>Miháliková Gréta</v>
      </c>
      <c r="R34" s="72">
        <f t="shared" ref="R34:R56" si="1">B34</f>
        <v>0</v>
      </c>
      <c r="S34" s="72"/>
    </row>
    <row r="35" spans="1:19" ht="16.2" thickBot="1" x14ac:dyDescent="0.35">
      <c r="B35" s="67" t="str">
        <f>CONCATENATE(2,F33)</f>
        <v>2P18</v>
      </c>
      <c r="C35" s="81"/>
      <c r="D35" s="80"/>
      <c r="E35" s="81" t="s">
        <v>55</v>
      </c>
      <c r="F35" s="82" t="s">
        <v>199</v>
      </c>
      <c r="G35" s="76"/>
      <c r="H35" s="80"/>
      <c r="Q35" s="68" t="str">
        <f>F33</f>
        <v>P18</v>
      </c>
      <c r="R35" s="72" t="str">
        <f t="shared" si="1"/>
        <v>2P18</v>
      </c>
      <c r="S35" s="72" t="str">
        <f>F35</f>
        <v>Miháliková Gréta</v>
      </c>
    </row>
    <row r="36" spans="1:19" x14ac:dyDescent="0.3">
      <c r="C36" s="81"/>
      <c r="D36" s="80"/>
      <c r="E36" s="80"/>
      <c r="F36" s="80"/>
      <c r="G36" s="80"/>
      <c r="H36" s="80"/>
      <c r="R36" s="72">
        <f t="shared" si="1"/>
        <v>0</v>
      </c>
      <c r="S36" s="72"/>
    </row>
    <row r="37" spans="1:19" x14ac:dyDescent="0.3">
      <c r="C37" s="81"/>
      <c r="D37" s="80"/>
      <c r="E37" s="80"/>
      <c r="F37" s="80"/>
      <c r="G37" s="80"/>
      <c r="H37" s="80"/>
      <c r="R37" s="72">
        <f t="shared" si="1"/>
        <v>0</v>
      </c>
      <c r="S37" s="72"/>
    </row>
    <row r="38" spans="1:19" ht="16.2" thickBot="1" x14ac:dyDescent="0.35">
      <c r="B38" s="67" t="str">
        <f>CONCATENATE(1,E40)</f>
        <v>1</v>
      </c>
      <c r="C38" s="81"/>
      <c r="D38" s="81" t="s">
        <v>54</v>
      </c>
      <c r="E38" s="80" t="s">
        <v>107</v>
      </c>
      <c r="F38" s="80"/>
      <c r="G38" s="80"/>
      <c r="H38" s="80"/>
      <c r="Q38" s="68">
        <f>E40</f>
        <v>0</v>
      </c>
      <c r="R38" s="72" t="str">
        <f t="shared" si="1"/>
        <v>1</v>
      </c>
      <c r="S38" s="72" t="str">
        <f>E38</f>
        <v>Magdolenová Zara</v>
      </c>
    </row>
    <row r="39" spans="1:19" x14ac:dyDescent="0.3">
      <c r="C39" s="81"/>
      <c r="D39" s="81"/>
      <c r="E39" s="84"/>
      <c r="F39" s="76" t="s">
        <v>51</v>
      </c>
      <c r="G39" s="80"/>
      <c r="H39" s="80"/>
      <c r="R39" s="72">
        <f t="shared" si="1"/>
        <v>0</v>
      </c>
      <c r="S39" s="72"/>
    </row>
    <row r="40" spans="1:19" x14ac:dyDescent="0.3">
      <c r="A40" s="71">
        <v>7</v>
      </c>
      <c r="B40" s="67" t="str">
        <f>CONCATENATE(1,F43)</f>
        <v>1P19</v>
      </c>
      <c r="C40" s="81"/>
      <c r="D40" s="81"/>
      <c r="E40" s="81"/>
      <c r="F40" s="80" t="s">
        <v>169</v>
      </c>
      <c r="G40" s="80"/>
      <c r="H40" s="80"/>
      <c r="Q40" s="68" t="str">
        <f>F43</f>
        <v>P19</v>
      </c>
      <c r="R40" s="72" t="str">
        <f t="shared" si="1"/>
        <v>1P19</v>
      </c>
      <c r="S40" s="72" t="str">
        <f>F40</f>
        <v>Patáková Monika</v>
      </c>
    </row>
    <row r="41" spans="1:19" x14ac:dyDescent="0.3">
      <c r="C41" s="81"/>
      <c r="D41" s="81"/>
      <c r="E41" s="81" t="s">
        <v>49</v>
      </c>
      <c r="F41" s="85" t="str">
        <f>IF(ISERROR(VLOOKUP(E40,'[3]ZAPISY DRUHY STUPEN A PROGRES'!$A$5:$AD$2403,30,0)),"",VLOOKUP(E40,'[3]ZAPISY DRUHY STUPEN A PROGRES'!$A$5:$AD$2403,30,0))</f>
        <v/>
      </c>
      <c r="G41" s="76"/>
      <c r="H41" s="80"/>
      <c r="R41" s="72">
        <f t="shared" si="1"/>
        <v>0</v>
      </c>
      <c r="S41" s="72"/>
    </row>
    <row r="42" spans="1:19" x14ac:dyDescent="0.3">
      <c r="B42" s="67" t="str">
        <f>CONCATENATE(2,E40)</f>
        <v>2</v>
      </c>
      <c r="C42" s="81"/>
      <c r="D42" s="81" t="s">
        <v>53</v>
      </c>
      <c r="E42" s="80" t="s">
        <v>169</v>
      </c>
      <c r="F42" s="76"/>
      <c r="G42" s="76" t="s">
        <v>48</v>
      </c>
      <c r="H42" s="80"/>
      <c r="Q42" s="68">
        <f>E40</f>
        <v>0</v>
      </c>
      <c r="R42" s="72" t="str">
        <f t="shared" si="1"/>
        <v>2</v>
      </c>
      <c r="S42" s="72" t="str">
        <f>E42</f>
        <v>Patáková Monika</v>
      </c>
    </row>
    <row r="43" spans="1:19" x14ac:dyDescent="0.3">
      <c r="A43" s="71">
        <v>11</v>
      </c>
      <c r="C43" s="81"/>
      <c r="D43" s="81"/>
      <c r="E43" s="80"/>
      <c r="F43" s="81" t="str">
        <f>CONCATENATE("P",A43+$Q$1)</f>
        <v>P19</v>
      </c>
      <c r="G43" s="80" t="s">
        <v>202</v>
      </c>
      <c r="H43" s="80" t="s">
        <v>70</v>
      </c>
      <c r="J43" s="67" t="str">
        <f>+G43</f>
        <v>Papai Viktória</v>
      </c>
      <c r="R43" s="72">
        <f t="shared" si="1"/>
        <v>0</v>
      </c>
      <c r="S43" s="72"/>
    </row>
    <row r="44" spans="1:19" x14ac:dyDescent="0.3">
      <c r="C44" s="81"/>
      <c r="D44" s="81"/>
      <c r="E44" s="80"/>
      <c r="F44" s="80"/>
      <c r="G44" s="80" t="s">
        <v>169</v>
      </c>
      <c r="H44" s="80" t="s">
        <v>69</v>
      </c>
      <c r="J44" s="67" t="str">
        <f>+G44</f>
        <v>Patáková Monika</v>
      </c>
      <c r="R44" s="72">
        <f t="shared" si="1"/>
        <v>0</v>
      </c>
      <c r="S44" s="72"/>
    </row>
    <row r="45" spans="1:19" ht="16.2" thickBot="1" x14ac:dyDescent="0.35">
      <c r="B45" s="67" t="str">
        <f>CONCATENATE(1,E47)</f>
        <v>1</v>
      </c>
      <c r="C45" s="81"/>
      <c r="D45" s="81" t="s">
        <v>52</v>
      </c>
      <c r="E45" s="82" t="s">
        <v>202</v>
      </c>
      <c r="F45" s="80"/>
      <c r="G45" s="76"/>
      <c r="H45" s="80"/>
      <c r="Q45" s="68">
        <f>E47</f>
        <v>0</v>
      </c>
      <c r="R45" s="72" t="str">
        <f t="shared" si="1"/>
        <v>1</v>
      </c>
      <c r="S45" s="72" t="str">
        <f>E45</f>
        <v>Papai Viktória</v>
      </c>
    </row>
    <row r="46" spans="1:19" x14ac:dyDescent="0.3">
      <c r="C46" s="81"/>
      <c r="D46" s="81"/>
      <c r="E46" s="84"/>
      <c r="F46" s="76" t="s">
        <v>51</v>
      </c>
      <c r="G46" s="76"/>
      <c r="H46" s="80"/>
      <c r="R46" s="72">
        <f t="shared" si="1"/>
        <v>0</v>
      </c>
      <c r="S46" s="72"/>
    </row>
    <row r="47" spans="1:19" x14ac:dyDescent="0.3">
      <c r="A47" s="71">
        <v>8</v>
      </c>
      <c r="B47" s="67" t="str">
        <f>CONCATENATE(2,F43)</f>
        <v>2P19</v>
      </c>
      <c r="C47" s="81"/>
      <c r="D47" s="81"/>
      <c r="E47" s="81"/>
      <c r="F47" s="80" t="s">
        <v>202</v>
      </c>
      <c r="G47" s="76"/>
      <c r="H47" s="80"/>
      <c r="Q47" s="68" t="str">
        <f>F43</f>
        <v>P19</v>
      </c>
      <c r="R47" s="72" t="str">
        <f t="shared" si="1"/>
        <v>2P19</v>
      </c>
      <c r="S47" s="72" t="str">
        <f>F47</f>
        <v>Papai Viktória</v>
      </c>
    </row>
    <row r="48" spans="1:19" x14ac:dyDescent="0.3">
      <c r="C48" s="81"/>
      <c r="D48" s="81"/>
      <c r="E48" s="81" t="s">
        <v>47</v>
      </c>
      <c r="F48" s="85" t="str">
        <f>IF(ISERROR(VLOOKUP(E47,'[3]ZAPISY DRUHY STUPEN A PROGRES'!$A$5:$AD$2403,30,0)),"",VLOOKUP(E47,'[3]ZAPISY DRUHY STUPEN A PROGRES'!$A$5:$AD$2403,30,0))</f>
        <v/>
      </c>
      <c r="G48" s="80"/>
      <c r="H48" s="80"/>
      <c r="R48" s="72">
        <f t="shared" si="1"/>
        <v>0</v>
      </c>
      <c r="S48" s="72"/>
    </row>
    <row r="49" spans="1:19" x14ac:dyDescent="0.3">
      <c r="B49" s="67" t="str">
        <f>CONCATENATE(2,E47)</f>
        <v>2</v>
      </c>
      <c r="C49" s="81"/>
      <c r="D49" s="81" t="s">
        <v>50</v>
      </c>
      <c r="E49" s="80" t="s">
        <v>311</v>
      </c>
      <c r="F49" s="76"/>
      <c r="G49" s="80"/>
      <c r="H49" s="80"/>
      <c r="Q49" s="68">
        <f>E47</f>
        <v>0</v>
      </c>
      <c r="R49" s="72" t="str">
        <f t="shared" si="1"/>
        <v>2</v>
      </c>
      <c r="S49" s="72" t="str">
        <f>E49</f>
        <v>Peciarová Aneta</v>
      </c>
    </row>
    <row r="50" spans="1:19" x14ac:dyDescent="0.3">
      <c r="C50" s="81"/>
      <c r="D50" s="80"/>
      <c r="E50" s="80"/>
      <c r="F50" s="80"/>
      <c r="G50" s="80"/>
      <c r="H50" s="80"/>
      <c r="R50" s="72">
        <f t="shared" si="1"/>
        <v>0</v>
      </c>
      <c r="S50" s="72"/>
    </row>
    <row r="51" spans="1:19" x14ac:dyDescent="0.3">
      <c r="C51" s="81"/>
      <c r="D51" s="80"/>
      <c r="E51" s="80"/>
      <c r="F51" s="80"/>
      <c r="G51" s="80"/>
      <c r="H51" s="80"/>
      <c r="R51" s="72">
        <f t="shared" si="1"/>
        <v>0</v>
      </c>
      <c r="S51" s="72"/>
    </row>
    <row r="52" spans="1:19" ht="16.2" thickBot="1" x14ac:dyDescent="0.35">
      <c r="B52" s="67" t="str">
        <f>CONCATENATE(1,F54)</f>
        <v>1P20</v>
      </c>
      <c r="C52" s="81"/>
      <c r="D52" s="80"/>
      <c r="E52" s="81" t="s">
        <v>49</v>
      </c>
      <c r="F52" s="80" t="s">
        <v>107</v>
      </c>
      <c r="G52" s="80"/>
      <c r="H52" s="80"/>
      <c r="Q52" s="68" t="str">
        <f>F54</f>
        <v>P20</v>
      </c>
      <c r="R52" s="72" t="str">
        <f t="shared" si="1"/>
        <v>1P20</v>
      </c>
      <c r="S52" s="72" t="str">
        <f>F52</f>
        <v>Magdolenová Zara</v>
      </c>
    </row>
    <row r="53" spans="1:19" x14ac:dyDescent="0.3">
      <c r="C53" s="81"/>
      <c r="D53" s="80"/>
      <c r="E53" s="81"/>
      <c r="F53" s="84"/>
      <c r="G53" s="76" t="s">
        <v>63</v>
      </c>
      <c r="H53" s="80"/>
      <c r="R53" s="72">
        <f t="shared" si="1"/>
        <v>0</v>
      </c>
      <c r="S53" s="72"/>
    </row>
    <row r="54" spans="1:19" x14ac:dyDescent="0.3">
      <c r="A54" s="71">
        <v>12</v>
      </c>
      <c r="C54" s="81"/>
      <c r="D54" s="80"/>
      <c r="E54" s="81"/>
      <c r="F54" s="81" t="str">
        <f>CONCATENATE("P",A54+$Q$1)</f>
        <v>P20</v>
      </c>
      <c r="G54" s="80" t="s">
        <v>107</v>
      </c>
      <c r="H54" s="80" t="s">
        <v>68</v>
      </c>
      <c r="J54" s="67" t="str">
        <f>+G54</f>
        <v>Magdolenová Zara</v>
      </c>
      <c r="R54" s="72">
        <f t="shared" si="1"/>
        <v>0</v>
      </c>
      <c r="S54" s="72"/>
    </row>
    <row r="55" spans="1:19" ht="16.2" thickBot="1" x14ac:dyDescent="0.35">
      <c r="C55" s="81"/>
      <c r="D55" s="80"/>
      <c r="E55" s="81"/>
      <c r="F55" s="80"/>
      <c r="G55" s="82" t="s">
        <v>311</v>
      </c>
      <c r="H55" s="80" t="s">
        <v>67</v>
      </c>
      <c r="J55" s="67" t="str">
        <f>+G55</f>
        <v>Peciarová Aneta</v>
      </c>
      <c r="R55" s="72">
        <f t="shared" si="1"/>
        <v>0</v>
      </c>
      <c r="S55" s="72"/>
    </row>
    <row r="56" spans="1:19" ht="16.2" thickBot="1" x14ac:dyDescent="0.35">
      <c r="B56" s="67" t="str">
        <f>CONCATENATE(2,F54)</f>
        <v>2P20</v>
      </c>
      <c r="C56" s="81"/>
      <c r="D56" s="80"/>
      <c r="E56" s="81" t="s">
        <v>47</v>
      </c>
      <c r="F56" s="82" t="s">
        <v>311</v>
      </c>
      <c r="G56" s="76"/>
      <c r="H56" s="80"/>
      <c r="Q56" s="68" t="str">
        <f>F54</f>
        <v>P20</v>
      </c>
      <c r="R56" s="72" t="str">
        <f t="shared" si="1"/>
        <v>2P20</v>
      </c>
      <c r="S56" s="72" t="str">
        <f>F56</f>
        <v>Peciarová Aneta</v>
      </c>
    </row>
    <row r="57" spans="1:19" x14ac:dyDescent="0.3">
      <c r="C57" s="81"/>
      <c r="D57" s="80"/>
      <c r="E57" s="80"/>
      <c r="F57" s="80"/>
      <c r="G57" s="80"/>
      <c r="H57" s="80"/>
    </row>
  </sheetData>
  <pageMargins left="0.7" right="0.7" top="0.75" bottom="0.75" header="0.3" footer="0.3"/>
  <pageSetup paperSize="9" scale="7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98145-7D28-41D7-8BD7-5B71B690EDB2}">
  <dimension ref="B1:N139"/>
  <sheetViews>
    <sheetView view="pageBreakPreview" topLeftCell="A110" zoomScale="110" zoomScaleNormal="100" zoomScaleSheetLayoutView="110" workbookViewId="0">
      <selection activeCell="G133" sqref="G133"/>
    </sheetView>
  </sheetViews>
  <sheetFormatPr defaultColWidth="8.33203125" defaultRowHeight="14.1" customHeight="1" x14ac:dyDescent="0.25"/>
  <cols>
    <col min="1" max="1" width="4" style="137" customWidth="1"/>
    <col min="2" max="2" width="4.33203125" style="141" customWidth="1"/>
    <col min="3" max="3" width="8.6640625" style="137" customWidth="1"/>
    <col min="4" max="4" width="8.6640625" style="141" customWidth="1"/>
    <col min="5" max="5" width="8.6640625" style="137" customWidth="1"/>
    <col min="6" max="6" width="8.6640625" style="141" customWidth="1"/>
    <col min="7" max="7" width="8.6640625" style="137" customWidth="1"/>
    <col min="8" max="8" width="8.6640625" style="141" customWidth="1"/>
    <col min="9" max="12" width="8.6640625" style="137" customWidth="1"/>
    <col min="13" max="13" width="4.6640625" style="137" customWidth="1"/>
    <col min="14" max="14" width="4.109375" style="137" customWidth="1"/>
    <col min="15" max="256" width="8.33203125" style="137"/>
    <col min="257" max="257" width="4" style="137" customWidth="1"/>
    <col min="258" max="258" width="4.33203125" style="137" customWidth="1"/>
    <col min="259" max="268" width="8.6640625" style="137" customWidth="1"/>
    <col min="269" max="269" width="4.6640625" style="137" customWidth="1"/>
    <col min="270" max="270" width="4.109375" style="137" customWidth="1"/>
    <col min="271" max="512" width="8.33203125" style="137"/>
    <col min="513" max="513" width="4" style="137" customWidth="1"/>
    <col min="514" max="514" width="4.33203125" style="137" customWidth="1"/>
    <col min="515" max="524" width="8.6640625" style="137" customWidth="1"/>
    <col min="525" max="525" width="4.6640625" style="137" customWidth="1"/>
    <col min="526" max="526" width="4.109375" style="137" customWidth="1"/>
    <col min="527" max="768" width="8.33203125" style="137"/>
    <col min="769" max="769" width="4" style="137" customWidth="1"/>
    <col min="770" max="770" width="4.33203125" style="137" customWidth="1"/>
    <col min="771" max="780" width="8.6640625" style="137" customWidth="1"/>
    <col min="781" max="781" width="4.6640625" style="137" customWidth="1"/>
    <col min="782" max="782" width="4.109375" style="137" customWidth="1"/>
    <col min="783" max="1024" width="8.33203125" style="137"/>
    <col min="1025" max="1025" width="4" style="137" customWidth="1"/>
    <col min="1026" max="1026" width="4.33203125" style="137" customWidth="1"/>
    <col min="1027" max="1036" width="8.6640625" style="137" customWidth="1"/>
    <col min="1037" max="1037" width="4.6640625" style="137" customWidth="1"/>
    <col min="1038" max="1038" width="4.109375" style="137" customWidth="1"/>
    <col min="1039" max="1280" width="8.33203125" style="137"/>
    <col min="1281" max="1281" width="4" style="137" customWidth="1"/>
    <col min="1282" max="1282" width="4.33203125" style="137" customWidth="1"/>
    <col min="1283" max="1292" width="8.6640625" style="137" customWidth="1"/>
    <col min="1293" max="1293" width="4.6640625" style="137" customWidth="1"/>
    <col min="1294" max="1294" width="4.109375" style="137" customWidth="1"/>
    <col min="1295" max="1536" width="8.33203125" style="137"/>
    <col min="1537" max="1537" width="4" style="137" customWidth="1"/>
    <col min="1538" max="1538" width="4.33203125" style="137" customWidth="1"/>
    <col min="1539" max="1548" width="8.6640625" style="137" customWidth="1"/>
    <col min="1549" max="1549" width="4.6640625" style="137" customWidth="1"/>
    <col min="1550" max="1550" width="4.109375" style="137" customWidth="1"/>
    <col min="1551" max="1792" width="8.33203125" style="137"/>
    <col min="1793" max="1793" width="4" style="137" customWidth="1"/>
    <col min="1794" max="1794" width="4.33203125" style="137" customWidth="1"/>
    <col min="1795" max="1804" width="8.6640625" style="137" customWidth="1"/>
    <col min="1805" max="1805" width="4.6640625" style="137" customWidth="1"/>
    <col min="1806" max="1806" width="4.109375" style="137" customWidth="1"/>
    <col min="1807" max="2048" width="8.33203125" style="137"/>
    <col min="2049" max="2049" width="4" style="137" customWidth="1"/>
    <col min="2050" max="2050" width="4.33203125" style="137" customWidth="1"/>
    <col min="2051" max="2060" width="8.6640625" style="137" customWidth="1"/>
    <col min="2061" max="2061" width="4.6640625" style="137" customWidth="1"/>
    <col min="2062" max="2062" width="4.109375" style="137" customWidth="1"/>
    <col min="2063" max="2304" width="8.33203125" style="137"/>
    <col min="2305" max="2305" width="4" style="137" customWidth="1"/>
    <col min="2306" max="2306" width="4.33203125" style="137" customWidth="1"/>
    <col min="2307" max="2316" width="8.6640625" style="137" customWidth="1"/>
    <col min="2317" max="2317" width="4.6640625" style="137" customWidth="1"/>
    <col min="2318" max="2318" width="4.109375" style="137" customWidth="1"/>
    <col min="2319" max="2560" width="8.33203125" style="137"/>
    <col min="2561" max="2561" width="4" style="137" customWidth="1"/>
    <col min="2562" max="2562" width="4.33203125" style="137" customWidth="1"/>
    <col min="2563" max="2572" width="8.6640625" style="137" customWidth="1"/>
    <col min="2573" max="2573" width="4.6640625" style="137" customWidth="1"/>
    <col min="2574" max="2574" width="4.109375" style="137" customWidth="1"/>
    <col min="2575" max="2816" width="8.33203125" style="137"/>
    <col min="2817" max="2817" width="4" style="137" customWidth="1"/>
    <col min="2818" max="2818" width="4.33203125" style="137" customWidth="1"/>
    <col min="2819" max="2828" width="8.6640625" style="137" customWidth="1"/>
    <col min="2829" max="2829" width="4.6640625" style="137" customWidth="1"/>
    <col min="2830" max="2830" width="4.109375" style="137" customWidth="1"/>
    <col min="2831" max="3072" width="8.33203125" style="137"/>
    <col min="3073" max="3073" width="4" style="137" customWidth="1"/>
    <col min="3074" max="3074" width="4.33203125" style="137" customWidth="1"/>
    <col min="3075" max="3084" width="8.6640625" style="137" customWidth="1"/>
    <col min="3085" max="3085" width="4.6640625" style="137" customWidth="1"/>
    <col min="3086" max="3086" width="4.109375" style="137" customWidth="1"/>
    <col min="3087" max="3328" width="8.33203125" style="137"/>
    <col min="3329" max="3329" width="4" style="137" customWidth="1"/>
    <col min="3330" max="3330" width="4.33203125" style="137" customWidth="1"/>
    <col min="3331" max="3340" width="8.6640625" style="137" customWidth="1"/>
    <col min="3341" max="3341" width="4.6640625" style="137" customWidth="1"/>
    <col min="3342" max="3342" width="4.109375" style="137" customWidth="1"/>
    <col min="3343" max="3584" width="8.33203125" style="137"/>
    <col min="3585" max="3585" width="4" style="137" customWidth="1"/>
    <col min="3586" max="3586" width="4.33203125" style="137" customWidth="1"/>
    <col min="3587" max="3596" width="8.6640625" style="137" customWidth="1"/>
    <col min="3597" max="3597" width="4.6640625" style="137" customWidth="1"/>
    <col min="3598" max="3598" width="4.109375" style="137" customWidth="1"/>
    <col min="3599" max="3840" width="8.33203125" style="137"/>
    <col min="3841" max="3841" width="4" style="137" customWidth="1"/>
    <col min="3842" max="3842" width="4.33203125" style="137" customWidth="1"/>
    <col min="3843" max="3852" width="8.6640625" style="137" customWidth="1"/>
    <col min="3853" max="3853" width="4.6640625" style="137" customWidth="1"/>
    <col min="3854" max="3854" width="4.109375" style="137" customWidth="1"/>
    <col min="3855" max="4096" width="8.33203125" style="137"/>
    <col min="4097" max="4097" width="4" style="137" customWidth="1"/>
    <col min="4098" max="4098" width="4.33203125" style="137" customWidth="1"/>
    <col min="4099" max="4108" width="8.6640625" style="137" customWidth="1"/>
    <col min="4109" max="4109" width="4.6640625" style="137" customWidth="1"/>
    <col min="4110" max="4110" width="4.109375" style="137" customWidth="1"/>
    <col min="4111" max="4352" width="8.33203125" style="137"/>
    <col min="4353" max="4353" width="4" style="137" customWidth="1"/>
    <col min="4354" max="4354" width="4.33203125" style="137" customWidth="1"/>
    <col min="4355" max="4364" width="8.6640625" style="137" customWidth="1"/>
    <col min="4365" max="4365" width="4.6640625" style="137" customWidth="1"/>
    <col min="4366" max="4366" width="4.109375" style="137" customWidth="1"/>
    <col min="4367" max="4608" width="8.33203125" style="137"/>
    <col min="4609" max="4609" width="4" style="137" customWidth="1"/>
    <col min="4610" max="4610" width="4.33203125" style="137" customWidth="1"/>
    <col min="4611" max="4620" width="8.6640625" style="137" customWidth="1"/>
    <col min="4621" max="4621" width="4.6640625" style="137" customWidth="1"/>
    <col min="4622" max="4622" width="4.109375" style="137" customWidth="1"/>
    <col min="4623" max="4864" width="8.33203125" style="137"/>
    <col min="4865" max="4865" width="4" style="137" customWidth="1"/>
    <col min="4866" max="4866" width="4.33203125" style="137" customWidth="1"/>
    <col min="4867" max="4876" width="8.6640625" style="137" customWidth="1"/>
    <col min="4877" max="4877" width="4.6640625" style="137" customWidth="1"/>
    <col min="4878" max="4878" width="4.109375" style="137" customWidth="1"/>
    <col min="4879" max="5120" width="8.33203125" style="137"/>
    <col min="5121" max="5121" width="4" style="137" customWidth="1"/>
    <col min="5122" max="5122" width="4.33203125" style="137" customWidth="1"/>
    <col min="5123" max="5132" width="8.6640625" style="137" customWidth="1"/>
    <col min="5133" max="5133" width="4.6640625" style="137" customWidth="1"/>
    <col min="5134" max="5134" width="4.109375" style="137" customWidth="1"/>
    <col min="5135" max="5376" width="8.33203125" style="137"/>
    <col min="5377" max="5377" width="4" style="137" customWidth="1"/>
    <col min="5378" max="5378" width="4.33203125" style="137" customWidth="1"/>
    <col min="5379" max="5388" width="8.6640625" style="137" customWidth="1"/>
    <col min="5389" max="5389" width="4.6640625" style="137" customWidth="1"/>
    <col min="5390" max="5390" width="4.109375" style="137" customWidth="1"/>
    <col min="5391" max="5632" width="8.33203125" style="137"/>
    <col min="5633" max="5633" width="4" style="137" customWidth="1"/>
    <col min="5634" max="5634" width="4.33203125" style="137" customWidth="1"/>
    <col min="5635" max="5644" width="8.6640625" style="137" customWidth="1"/>
    <col min="5645" max="5645" width="4.6640625" style="137" customWidth="1"/>
    <col min="5646" max="5646" width="4.109375" style="137" customWidth="1"/>
    <col min="5647" max="5888" width="8.33203125" style="137"/>
    <col min="5889" max="5889" width="4" style="137" customWidth="1"/>
    <col min="5890" max="5890" width="4.33203125" style="137" customWidth="1"/>
    <col min="5891" max="5900" width="8.6640625" style="137" customWidth="1"/>
    <col min="5901" max="5901" width="4.6640625" style="137" customWidth="1"/>
    <col min="5902" max="5902" width="4.109375" style="137" customWidth="1"/>
    <col min="5903" max="6144" width="8.33203125" style="137"/>
    <col min="6145" max="6145" width="4" style="137" customWidth="1"/>
    <col min="6146" max="6146" width="4.33203125" style="137" customWidth="1"/>
    <col min="6147" max="6156" width="8.6640625" style="137" customWidth="1"/>
    <col min="6157" max="6157" width="4.6640625" style="137" customWidth="1"/>
    <col min="6158" max="6158" width="4.109375" style="137" customWidth="1"/>
    <col min="6159" max="6400" width="8.33203125" style="137"/>
    <col min="6401" max="6401" width="4" style="137" customWidth="1"/>
    <col min="6402" max="6402" width="4.33203125" style="137" customWidth="1"/>
    <col min="6403" max="6412" width="8.6640625" style="137" customWidth="1"/>
    <col min="6413" max="6413" width="4.6640625" style="137" customWidth="1"/>
    <col min="6414" max="6414" width="4.109375" style="137" customWidth="1"/>
    <col min="6415" max="6656" width="8.33203125" style="137"/>
    <col min="6657" max="6657" width="4" style="137" customWidth="1"/>
    <col min="6658" max="6658" width="4.33203125" style="137" customWidth="1"/>
    <col min="6659" max="6668" width="8.6640625" style="137" customWidth="1"/>
    <col min="6669" max="6669" width="4.6640625" style="137" customWidth="1"/>
    <col min="6670" max="6670" width="4.109375" style="137" customWidth="1"/>
    <col min="6671" max="6912" width="8.33203125" style="137"/>
    <col min="6913" max="6913" width="4" style="137" customWidth="1"/>
    <col min="6914" max="6914" width="4.33203125" style="137" customWidth="1"/>
    <col min="6915" max="6924" width="8.6640625" style="137" customWidth="1"/>
    <col min="6925" max="6925" width="4.6640625" style="137" customWidth="1"/>
    <col min="6926" max="6926" width="4.109375" style="137" customWidth="1"/>
    <col min="6927" max="7168" width="8.33203125" style="137"/>
    <col min="7169" max="7169" width="4" style="137" customWidth="1"/>
    <col min="7170" max="7170" width="4.33203125" style="137" customWidth="1"/>
    <col min="7171" max="7180" width="8.6640625" style="137" customWidth="1"/>
    <col min="7181" max="7181" width="4.6640625" style="137" customWidth="1"/>
    <col min="7182" max="7182" width="4.109375" style="137" customWidth="1"/>
    <col min="7183" max="7424" width="8.33203125" style="137"/>
    <col min="7425" max="7425" width="4" style="137" customWidth="1"/>
    <col min="7426" max="7426" width="4.33203125" style="137" customWidth="1"/>
    <col min="7427" max="7436" width="8.6640625" style="137" customWidth="1"/>
    <col min="7437" max="7437" width="4.6640625" style="137" customWidth="1"/>
    <col min="7438" max="7438" width="4.109375" style="137" customWidth="1"/>
    <col min="7439" max="7680" width="8.33203125" style="137"/>
    <col min="7681" max="7681" width="4" style="137" customWidth="1"/>
    <col min="7682" max="7682" width="4.33203125" style="137" customWidth="1"/>
    <col min="7683" max="7692" width="8.6640625" style="137" customWidth="1"/>
    <col min="7693" max="7693" width="4.6640625" style="137" customWidth="1"/>
    <col min="7694" max="7694" width="4.109375" style="137" customWidth="1"/>
    <col min="7695" max="7936" width="8.33203125" style="137"/>
    <col min="7937" max="7937" width="4" style="137" customWidth="1"/>
    <col min="7938" max="7938" width="4.33203125" style="137" customWidth="1"/>
    <col min="7939" max="7948" width="8.6640625" style="137" customWidth="1"/>
    <col min="7949" max="7949" width="4.6640625" style="137" customWidth="1"/>
    <col min="7950" max="7950" width="4.109375" style="137" customWidth="1"/>
    <col min="7951" max="8192" width="8.33203125" style="137"/>
    <col min="8193" max="8193" width="4" style="137" customWidth="1"/>
    <col min="8194" max="8194" width="4.33203125" style="137" customWidth="1"/>
    <col min="8195" max="8204" width="8.6640625" style="137" customWidth="1"/>
    <col min="8205" max="8205" width="4.6640625" style="137" customWidth="1"/>
    <col min="8206" max="8206" width="4.109375" style="137" customWidth="1"/>
    <col min="8207" max="8448" width="8.33203125" style="137"/>
    <col min="8449" max="8449" width="4" style="137" customWidth="1"/>
    <col min="8450" max="8450" width="4.33203125" style="137" customWidth="1"/>
    <col min="8451" max="8460" width="8.6640625" style="137" customWidth="1"/>
    <col min="8461" max="8461" width="4.6640625" style="137" customWidth="1"/>
    <col min="8462" max="8462" width="4.109375" style="137" customWidth="1"/>
    <col min="8463" max="8704" width="8.33203125" style="137"/>
    <col min="8705" max="8705" width="4" style="137" customWidth="1"/>
    <col min="8706" max="8706" width="4.33203125" style="137" customWidth="1"/>
    <col min="8707" max="8716" width="8.6640625" style="137" customWidth="1"/>
    <col min="8717" max="8717" width="4.6640625" style="137" customWidth="1"/>
    <col min="8718" max="8718" width="4.109375" style="137" customWidth="1"/>
    <col min="8719" max="8960" width="8.33203125" style="137"/>
    <col min="8961" max="8961" width="4" style="137" customWidth="1"/>
    <col min="8962" max="8962" width="4.33203125" style="137" customWidth="1"/>
    <col min="8963" max="8972" width="8.6640625" style="137" customWidth="1"/>
    <col min="8973" max="8973" width="4.6640625" style="137" customWidth="1"/>
    <col min="8974" max="8974" width="4.109375" style="137" customWidth="1"/>
    <col min="8975" max="9216" width="8.33203125" style="137"/>
    <col min="9217" max="9217" width="4" style="137" customWidth="1"/>
    <col min="9218" max="9218" width="4.33203125" style="137" customWidth="1"/>
    <col min="9219" max="9228" width="8.6640625" style="137" customWidth="1"/>
    <col min="9229" max="9229" width="4.6640625" style="137" customWidth="1"/>
    <col min="9230" max="9230" width="4.109375" style="137" customWidth="1"/>
    <col min="9231" max="9472" width="8.33203125" style="137"/>
    <col min="9473" max="9473" width="4" style="137" customWidth="1"/>
    <col min="9474" max="9474" width="4.33203125" style="137" customWidth="1"/>
    <col min="9475" max="9484" width="8.6640625" style="137" customWidth="1"/>
    <col min="9485" max="9485" width="4.6640625" style="137" customWidth="1"/>
    <col min="9486" max="9486" width="4.109375" style="137" customWidth="1"/>
    <col min="9487" max="9728" width="8.33203125" style="137"/>
    <col min="9729" max="9729" width="4" style="137" customWidth="1"/>
    <col min="9730" max="9730" width="4.33203125" style="137" customWidth="1"/>
    <col min="9731" max="9740" width="8.6640625" style="137" customWidth="1"/>
    <col min="9741" max="9741" width="4.6640625" style="137" customWidth="1"/>
    <col min="9742" max="9742" width="4.109375" style="137" customWidth="1"/>
    <col min="9743" max="9984" width="8.33203125" style="137"/>
    <col min="9985" max="9985" width="4" style="137" customWidth="1"/>
    <col min="9986" max="9986" width="4.33203125" style="137" customWidth="1"/>
    <col min="9987" max="9996" width="8.6640625" style="137" customWidth="1"/>
    <col min="9997" max="9997" width="4.6640625" style="137" customWidth="1"/>
    <col min="9998" max="9998" width="4.109375" style="137" customWidth="1"/>
    <col min="9999" max="10240" width="8.33203125" style="137"/>
    <col min="10241" max="10241" width="4" style="137" customWidth="1"/>
    <col min="10242" max="10242" width="4.33203125" style="137" customWidth="1"/>
    <col min="10243" max="10252" width="8.6640625" style="137" customWidth="1"/>
    <col min="10253" max="10253" width="4.6640625" style="137" customWidth="1"/>
    <col min="10254" max="10254" width="4.109375" style="137" customWidth="1"/>
    <col min="10255" max="10496" width="8.33203125" style="137"/>
    <col min="10497" max="10497" width="4" style="137" customWidth="1"/>
    <col min="10498" max="10498" width="4.33203125" style="137" customWidth="1"/>
    <col min="10499" max="10508" width="8.6640625" style="137" customWidth="1"/>
    <col min="10509" max="10509" width="4.6640625" style="137" customWidth="1"/>
    <col min="10510" max="10510" width="4.109375" style="137" customWidth="1"/>
    <col min="10511" max="10752" width="8.33203125" style="137"/>
    <col min="10753" max="10753" width="4" style="137" customWidth="1"/>
    <col min="10754" max="10754" width="4.33203125" style="137" customWidth="1"/>
    <col min="10755" max="10764" width="8.6640625" style="137" customWidth="1"/>
    <col min="10765" max="10765" width="4.6640625" style="137" customWidth="1"/>
    <col min="10766" max="10766" width="4.109375" style="137" customWidth="1"/>
    <col min="10767" max="11008" width="8.33203125" style="137"/>
    <col min="11009" max="11009" width="4" style="137" customWidth="1"/>
    <col min="11010" max="11010" width="4.33203125" style="137" customWidth="1"/>
    <col min="11011" max="11020" width="8.6640625" style="137" customWidth="1"/>
    <col min="11021" max="11021" width="4.6640625" style="137" customWidth="1"/>
    <col min="11022" max="11022" width="4.109375" style="137" customWidth="1"/>
    <col min="11023" max="11264" width="8.33203125" style="137"/>
    <col min="11265" max="11265" width="4" style="137" customWidth="1"/>
    <col min="11266" max="11266" width="4.33203125" style="137" customWidth="1"/>
    <col min="11267" max="11276" width="8.6640625" style="137" customWidth="1"/>
    <col min="11277" max="11277" width="4.6640625" style="137" customWidth="1"/>
    <col min="11278" max="11278" width="4.109375" style="137" customWidth="1"/>
    <col min="11279" max="11520" width="8.33203125" style="137"/>
    <col min="11521" max="11521" width="4" style="137" customWidth="1"/>
    <col min="11522" max="11522" width="4.33203125" style="137" customWidth="1"/>
    <col min="11523" max="11532" width="8.6640625" style="137" customWidth="1"/>
    <col min="11533" max="11533" width="4.6640625" style="137" customWidth="1"/>
    <col min="11534" max="11534" width="4.109375" style="137" customWidth="1"/>
    <col min="11535" max="11776" width="8.33203125" style="137"/>
    <col min="11777" max="11777" width="4" style="137" customWidth="1"/>
    <col min="11778" max="11778" width="4.33203125" style="137" customWidth="1"/>
    <col min="11779" max="11788" width="8.6640625" style="137" customWidth="1"/>
    <col min="11789" max="11789" width="4.6640625" style="137" customWidth="1"/>
    <col min="11790" max="11790" width="4.109375" style="137" customWidth="1"/>
    <col min="11791" max="12032" width="8.33203125" style="137"/>
    <col min="12033" max="12033" width="4" style="137" customWidth="1"/>
    <col min="12034" max="12034" width="4.33203125" style="137" customWidth="1"/>
    <col min="12035" max="12044" width="8.6640625" style="137" customWidth="1"/>
    <col min="12045" max="12045" width="4.6640625" style="137" customWidth="1"/>
    <col min="12046" max="12046" width="4.109375" style="137" customWidth="1"/>
    <col min="12047" max="12288" width="8.33203125" style="137"/>
    <col min="12289" max="12289" width="4" style="137" customWidth="1"/>
    <col min="12290" max="12290" width="4.33203125" style="137" customWidth="1"/>
    <col min="12291" max="12300" width="8.6640625" style="137" customWidth="1"/>
    <col min="12301" max="12301" width="4.6640625" style="137" customWidth="1"/>
    <col min="12302" max="12302" width="4.109375" style="137" customWidth="1"/>
    <col min="12303" max="12544" width="8.33203125" style="137"/>
    <col min="12545" max="12545" width="4" style="137" customWidth="1"/>
    <col min="12546" max="12546" width="4.33203125" style="137" customWidth="1"/>
    <col min="12547" max="12556" width="8.6640625" style="137" customWidth="1"/>
    <col min="12557" max="12557" width="4.6640625" style="137" customWidth="1"/>
    <col min="12558" max="12558" width="4.109375" style="137" customWidth="1"/>
    <col min="12559" max="12800" width="8.33203125" style="137"/>
    <col min="12801" max="12801" width="4" style="137" customWidth="1"/>
    <col min="12802" max="12802" width="4.33203125" style="137" customWidth="1"/>
    <col min="12803" max="12812" width="8.6640625" style="137" customWidth="1"/>
    <col min="12813" max="12813" width="4.6640625" style="137" customWidth="1"/>
    <col min="12814" max="12814" width="4.109375" style="137" customWidth="1"/>
    <col min="12815" max="13056" width="8.33203125" style="137"/>
    <col min="13057" max="13057" width="4" style="137" customWidth="1"/>
    <col min="13058" max="13058" width="4.33203125" style="137" customWidth="1"/>
    <col min="13059" max="13068" width="8.6640625" style="137" customWidth="1"/>
    <col min="13069" max="13069" width="4.6640625" style="137" customWidth="1"/>
    <col min="13070" max="13070" width="4.109375" style="137" customWidth="1"/>
    <col min="13071" max="13312" width="8.33203125" style="137"/>
    <col min="13313" max="13313" width="4" style="137" customWidth="1"/>
    <col min="13314" max="13314" width="4.33203125" style="137" customWidth="1"/>
    <col min="13315" max="13324" width="8.6640625" style="137" customWidth="1"/>
    <col min="13325" max="13325" width="4.6640625" style="137" customWidth="1"/>
    <col min="13326" max="13326" width="4.109375" style="137" customWidth="1"/>
    <col min="13327" max="13568" width="8.33203125" style="137"/>
    <col min="13569" max="13569" width="4" style="137" customWidth="1"/>
    <col min="13570" max="13570" width="4.33203125" style="137" customWidth="1"/>
    <col min="13571" max="13580" width="8.6640625" style="137" customWidth="1"/>
    <col min="13581" max="13581" width="4.6640625" style="137" customWidth="1"/>
    <col min="13582" max="13582" width="4.109375" style="137" customWidth="1"/>
    <col min="13583" max="13824" width="8.33203125" style="137"/>
    <col min="13825" max="13825" width="4" style="137" customWidth="1"/>
    <col min="13826" max="13826" width="4.33203125" style="137" customWidth="1"/>
    <col min="13827" max="13836" width="8.6640625" style="137" customWidth="1"/>
    <col min="13837" max="13837" width="4.6640625" style="137" customWidth="1"/>
    <col min="13838" max="13838" width="4.109375" style="137" customWidth="1"/>
    <col min="13839" max="14080" width="8.33203125" style="137"/>
    <col min="14081" max="14081" width="4" style="137" customWidth="1"/>
    <col min="14082" max="14082" width="4.33203125" style="137" customWidth="1"/>
    <col min="14083" max="14092" width="8.6640625" style="137" customWidth="1"/>
    <col min="14093" max="14093" width="4.6640625" style="137" customWidth="1"/>
    <col min="14094" max="14094" width="4.109375" style="137" customWidth="1"/>
    <col min="14095" max="14336" width="8.33203125" style="137"/>
    <col min="14337" max="14337" width="4" style="137" customWidth="1"/>
    <col min="14338" max="14338" width="4.33203125" style="137" customWidth="1"/>
    <col min="14339" max="14348" width="8.6640625" style="137" customWidth="1"/>
    <col min="14349" max="14349" width="4.6640625" style="137" customWidth="1"/>
    <col min="14350" max="14350" width="4.109375" style="137" customWidth="1"/>
    <col min="14351" max="14592" width="8.33203125" style="137"/>
    <col min="14593" max="14593" width="4" style="137" customWidth="1"/>
    <col min="14594" max="14594" width="4.33203125" style="137" customWidth="1"/>
    <col min="14595" max="14604" width="8.6640625" style="137" customWidth="1"/>
    <col min="14605" max="14605" width="4.6640625" style="137" customWidth="1"/>
    <col min="14606" max="14606" width="4.109375" style="137" customWidth="1"/>
    <col min="14607" max="14848" width="8.33203125" style="137"/>
    <col min="14849" max="14849" width="4" style="137" customWidth="1"/>
    <col min="14850" max="14850" width="4.33203125" style="137" customWidth="1"/>
    <col min="14851" max="14860" width="8.6640625" style="137" customWidth="1"/>
    <col min="14861" max="14861" width="4.6640625" style="137" customWidth="1"/>
    <col min="14862" max="14862" width="4.109375" style="137" customWidth="1"/>
    <col min="14863" max="15104" width="8.33203125" style="137"/>
    <col min="15105" max="15105" width="4" style="137" customWidth="1"/>
    <col min="15106" max="15106" width="4.33203125" style="137" customWidth="1"/>
    <col min="15107" max="15116" width="8.6640625" style="137" customWidth="1"/>
    <col min="15117" max="15117" width="4.6640625" style="137" customWidth="1"/>
    <col min="15118" max="15118" width="4.109375" style="137" customWidth="1"/>
    <col min="15119" max="15360" width="8.33203125" style="137"/>
    <col min="15361" max="15361" width="4" style="137" customWidth="1"/>
    <col min="15362" max="15362" width="4.33203125" style="137" customWidth="1"/>
    <col min="15363" max="15372" width="8.6640625" style="137" customWidth="1"/>
    <col min="15373" max="15373" width="4.6640625" style="137" customWidth="1"/>
    <col min="15374" max="15374" width="4.109375" style="137" customWidth="1"/>
    <col min="15375" max="15616" width="8.33203125" style="137"/>
    <col min="15617" max="15617" width="4" style="137" customWidth="1"/>
    <col min="15618" max="15618" width="4.33203125" style="137" customWidth="1"/>
    <col min="15619" max="15628" width="8.6640625" style="137" customWidth="1"/>
    <col min="15629" max="15629" width="4.6640625" style="137" customWidth="1"/>
    <col min="15630" max="15630" width="4.109375" style="137" customWidth="1"/>
    <col min="15631" max="15872" width="8.33203125" style="137"/>
    <col min="15873" max="15873" width="4" style="137" customWidth="1"/>
    <col min="15874" max="15874" width="4.33203125" style="137" customWidth="1"/>
    <col min="15875" max="15884" width="8.6640625" style="137" customWidth="1"/>
    <col min="15885" max="15885" width="4.6640625" style="137" customWidth="1"/>
    <col min="15886" max="15886" width="4.109375" style="137" customWidth="1"/>
    <col min="15887" max="16128" width="8.33203125" style="137"/>
    <col min="16129" max="16129" width="4" style="137" customWidth="1"/>
    <col min="16130" max="16130" width="4.33203125" style="137" customWidth="1"/>
    <col min="16131" max="16140" width="8.6640625" style="137" customWidth="1"/>
    <col min="16141" max="16141" width="4.6640625" style="137" customWidth="1"/>
    <col min="16142" max="16142" width="4.109375" style="137" customWidth="1"/>
    <col min="16143" max="16384" width="8.33203125" style="137"/>
  </cols>
  <sheetData>
    <row r="1" spans="2:14" ht="15.6" x14ac:dyDescent="0.3">
      <c r="B1" s="138"/>
      <c r="C1" s="139" t="s">
        <v>109</v>
      </c>
      <c r="D1" s="139"/>
      <c r="E1" s="139"/>
      <c r="F1" s="140" t="s">
        <v>94</v>
      </c>
      <c r="G1" s="139"/>
      <c r="H1" s="138"/>
      <c r="I1" s="139"/>
      <c r="J1" s="139"/>
      <c r="K1" s="139"/>
      <c r="L1" s="139"/>
      <c r="M1" s="140"/>
      <c r="N1" s="140"/>
    </row>
    <row r="2" spans="2:14" ht="15" x14ac:dyDescent="0.25">
      <c r="C2" s="142"/>
      <c r="D2" s="143"/>
      <c r="E2" s="142"/>
      <c r="F2" s="143"/>
      <c r="G2" s="142"/>
      <c r="H2" s="143"/>
      <c r="I2" s="142"/>
      <c r="J2" s="142"/>
      <c r="K2" s="142"/>
      <c r="L2" s="142"/>
      <c r="M2" s="144"/>
      <c r="N2" s="144"/>
    </row>
    <row r="3" spans="2:14" ht="15" x14ac:dyDescent="0.25">
      <c r="C3" s="142"/>
      <c r="D3" s="143"/>
      <c r="E3" s="142"/>
      <c r="F3" s="143"/>
      <c r="G3" s="142"/>
      <c r="H3" s="143"/>
      <c r="I3" s="142"/>
      <c r="J3" s="142"/>
      <c r="K3" s="142"/>
      <c r="L3" s="142"/>
      <c r="M3" s="144"/>
      <c r="N3" s="144"/>
    </row>
    <row r="4" spans="2:14" s="145" customFormat="1" ht="12" customHeight="1" x14ac:dyDescent="0.2">
      <c r="B4" s="141" t="s">
        <v>110</v>
      </c>
      <c r="C4" s="146" t="s">
        <v>98</v>
      </c>
      <c r="D4" s="147"/>
      <c r="E4" s="148" t="s">
        <v>98</v>
      </c>
      <c r="F4" s="149"/>
      <c r="H4" s="141"/>
    </row>
    <row r="5" spans="2:14" s="145" customFormat="1" ht="12" customHeight="1" x14ac:dyDescent="0.2">
      <c r="B5" s="141"/>
      <c r="D5" s="141"/>
      <c r="F5" s="150"/>
      <c r="G5" s="145" t="s">
        <v>63</v>
      </c>
      <c r="H5" s="141"/>
    </row>
    <row r="6" spans="2:14" s="145" customFormat="1" ht="12" customHeight="1" x14ac:dyDescent="0.2">
      <c r="B6" s="141" t="s">
        <v>111</v>
      </c>
      <c r="C6" s="148" t="s">
        <v>293</v>
      </c>
      <c r="D6" s="149"/>
      <c r="E6" s="145" t="s">
        <v>63</v>
      </c>
      <c r="F6" s="150" t="s">
        <v>88</v>
      </c>
      <c r="G6" s="145" t="s">
        <v>104</v>
      </c>
      <c r="H6" s="141"/>
    </row>
    <row r="7" spans="2:14" s="145" customFormat="1" ht="12" customHeight="1" x14ac:dyDescent="0.2">
      <c r="B7" s="141"/>
      <c r="D7" s="150" t="s">
        <v>82</v>
      </c>
      <c r="E7" s="148" t="s">
        <v>104</v>
      </c>
      <c r="F7" s="151"/>
      <c r="G7" s="152"/>
      <c r="H7" s="153"/>
      <c r="I7" s="154"/>
    </row>
    <row r="8" spans="2:14" s="145" customFormat="1" ht="12" customHeight="1" x14ac:dyDescent="0.2">
      <c r="B8" s="141" t="s">
        <v>112</v>
      </c>
      <c r="C8" s="148" t="s">
        <v>289</v>
      </c>
      <c r="D8" s="151"/>
      <c r="F8" s="141"/>
      <c r="H8" s="141"/>
      <c r="I8" s="154" t="s">
        <v>63</v>
      </c>
    </row>
    <row r="9" spans="2:14" s="145" customFormat="1" ht="12" customHeight="1" x14ac:dyDescent="0.2">
      <c r="B9" s="141"/>
      <c r="D9" s="141"/>
      <c r="F9" s="141"/>
      <c r="H9" s="141" t="s">
        <v>91</v>
      </c>
      <c r="I9" s="154" t="s">
        <v>287</v>
      </c>
    </row>
    <row r="10" spans="2:14" s="145" customFormat="1" ht="12" customHeight="1" x14ac:dyDescent="0.2">
      <c r="B10" s="141" t="s">
        <v>113</v>
      </c>
      <c r="C10" s="148" t="s">
        <v>290</v>
      </c>
      <c r="D10" s="149"/>
      <c r="E10" s="145" t="s">
        <v>63</v>
      </c>
      <c r="F10" s="141"/>
      <c r="H10" s="141"/>
      <c r="I10" s="155"/>
      <c r="J10" s="156"/>
    </row>
    <row r="11" spans="2:14" s="145" customFormat="1" ht="12" customHeight="1" x14ac:dyDescent="0.2">
      <c r="B11" s="141" t="s">
        <v>78</v>
      </c>
      <c r="D11" s="141" t="s">
        <v>81</v>
      </c>
      <c r="E11" s="157" t="s">
        <v>290</v>
      </c>
      <c r="F11" s="149"/>
      <c r="H11" s="141"/>
      <c r="I11" s="154"/>
      <c r="J11" s="158"/>
    </row>
    <row r="12" spans="2:14" s="145" customFormat="1" ht="12" customHeight="1" x14ac:dyDescent="0.2">
      <c r="B12" s="141" t="s">
        <v>114</v>
      </c>
      <c r="C12" s="148" t="s">
        <v>282</v>
      </c>
      <c r="D12" s="149"/>
      <c r="E12" s="154"/>
      <c r="F12" s="141"/>
      <c r="G12" s="154" t="s">
        <v>51</v>
      </c>
      <c r="H12" s="141"/>
      <c r="I12" s="154"/>
      <c r="J12" s="158"/>
    </row>
    <row r="13" spans="2:14" s="145" customFormat="1" ht="12" customHeight="1" x14ac:dyDescent="0.2">
      <c r="B13" s="141"/>
      <c r="D13" s="141"/>
      <c r="F13" s="141" t="s">
        <v>87</v>
      </c>
      <c r="G13" s="157" t="s">
        <v>287</v>
      </c>
      <c r="H13" s="149"/>
      <c r="I13" s="154"/>
      <c r="J13" s="158"/>
    </row>
    <row r="14" spans="2:14" s="145" customFormat="1" ht="12" customHeight="1" x14ac:dyDescent="0.2">
      <c r="B14" s="141" t="s">
        <v>115</v>
      </c>
      <c r="C14" s="148" t="s">
        <v>292</v>
      </c>
      <c r="D14" s="149"/>
      <c r="E14" s="145" t="s">
        <v>63</v>
      </c>
      <c r="F14" s="141"/>
      <c r="G14" s="154"/>
      <c r="H14" s="141"/>
      <c r="J14" s="158"/>
    </row>
    <row r="15" spans="2:14" s="145" customFormat="1" ht="12" customHeight="1" x14ac:dyDescent="0.2">
      <c r="B15" s="141"/>
      <c r="D15" s="141" t="s">
        <v>79</v>
      </c>
      <c r="E15" s="157" t="s">
        <v>287</v>
      </c>
      <c r="F15" s="149"/>
      <c r="G15" s="154"/>
      <c r="H15" s="141"/>
      <c r="J15" s="158"/>
    </row>
    <row r="16" spans="2:14" s="145" customFormat="1" ht="12" customHeight="1" x14ac:dyDescent="0.2">
      <c r="B16" s="141" t="s">
        <v>116</v>
      </c>
      <c r="C16" s="148" t="s">
        <v>287</v>
      </c>
      <c r="D16" s="149"/>
      <c r="E16" s="154"/>
      <c r="F16" s="141"/>
      <c r="H16" s="141"/>
      <c r="J16" s="158"/>
      <c r="K16" s="145" t="s">
        <v>51</v>
      </c>
    </row>
    <row r="17" spans="2:12" s="145" customFormat="1" ht="12" customHeight="1" x14ac:dyDescent="0.2">
      <c r="B17" s="141"/>
      <c r="D17" s="141"/>
      <c r="F17" s="141"/>
      <c r="H17" s="141"/>
      <c r="K17" s="157" t="s">
        <v>287</v>
      </c>
      <c r="L17" s="148">
        <v>1.2</v>
      </c>
    </row>
    <row r="18" spans="2:12" s="145" customFormat="1" ht="12" customHeight="1" x14ac:dyDescent="0.2">
      <c r="B18" s="141" t="s">
        <v>117</v>
      </c>
      <c r="C18" s="148" t="s">
        <v>99</v>
      </c>
      <c r="D18" s="149"/>
      <c r="E18" s="145" t="s">
        <v>63</v>
      </c>
      <c r="F18" s="141"/>
      <c r="H18" s="141"/>
      <c r="J18" s="158"/>
    </row>
    <row r="19" spans="2:12" s="145" customFormat="1" ht="12" customHeight="1" x14ac:dyDescent="0.2">
      <c r="B19" s="141"/>
      <c r="D19" s="141" t="s">
        <v>77</v>
      </c>
      <c r="E19" s="157" t="s">
        <v>99</v>
      </c>
      <c r="F19" s="149"/>
      <c r="H19" s="141"/>
      <c r="J19" s="158"/>
    </row>
    <row r="20" spans="2:12" s="145" customFormat="1" ht="12" customHeight="1" x14ac:dyDescent="0.2">
      <c r="B20" s="141" t="s">
        <v>118</v>
      </c>
      <c r="C20" s="148" t="s">
        <v>169</v>
      </c>
      <c r="D20" s="149"/>
      <c r="E20" s="154"/>
      <c r="F20" s="141"/>
      <c r="G20" s="154" t="s">
        <v>48</v>
      </c>
      <c r="H20" s="141"/>
      <c r="J20" s="158"/>
    </row>
    <row r="21" spans="2:12" s="145" customFormat="1" ht="12" customHeight="1" x14ac:dyDescent="0.2">
      <c r="B21" s="141"/>
      <c r="D21" s="141"/>
      <c r="F21" s="141" t="s">
        <v>85</v>
      </c>
      <c r="G21" s="154" t="s">
        <v>99</v>
      </c>
      <c r="H21" s="141"/>
      <c r="J21" s="158"/>
    </row>
    <row r="22" spans="2:12" s="145" customFormat="1" ht="12" customHeight="1" x14ac:dyDescent="0.2">
      <c r="B22" s="141" t="s">
        <v>119</v>
      </c>
      <c r="C22" s="148" t="s">
        <v>281</v>
      </c>
      <c r="D22" s="149"/>
      <c r="E22" s="145" t="s">
        <v>63</v>
      </c>
      <c r="F22" s="141"/>
      <c r="G22" s="155"/>
      <c r="H22" s="153"/>
      <c r="I22" s="154"/>
      <c r="J22" s="158"/>
    </row>
    <row r="23" spans="2:12" s="145" customFormat="1" ht="12" customHeight="1" x14ac:dyDescent="0.2">
      <c r="B23" s="141"/>
      <c r="D23" s="141" t="s">
        <v>80</v>
      </c>
      <c r="E23" s="157" t="s">
        <v>280</v>
      </c>
      <c r="F23" s="149"/>
      <c r="G23" s="154"/>
      <c r="H23" s="141"/>
      <c r="I23" s="154"/>
      <c r="J23" s="158"/>
    </row>
    <row r="24" spans="2:12" s="145" customFormat="1" ht="12" customHeight="1" x14ac:dyDescent="0.2">
      <c r="B24" s="141" t="s">
        <v>120</v>
      </c>
      <c r="C24" s="148" t="s">
        <v>280</v>
      </c>
      <c r="D24" s="149"/>
      <c r="E24" s="154"/>
      <c r="F24" s="141"/>
      <c r="H24" s="141"/>
      <c r="I24" s="154" t="s">
        <v>63</v>
      </c>
      <c r="J24" s="158"/>
    </row>
    <row r="25" spans="2:12" s="145" customFormat="1" ht="12" customHeight="1" x14ac:dyDescent="0.2">
      <c r="B25" s="141"/>
      <c r="D25" s="141"/>
      <c r="F25" s="141"/>
      <c r="H25" s="141" t="s">
        <v>89</v>
      </c>
      <c r="I25" s="157" t="s">
        <v>99</v>
      </c>
      <c r="J25" s="159"/>
    </row>
    <row r="26" spans="2:12" s="145" customFormat="1" ht="12" customHeight="1" x14ac:dyDescent="0.2">
      <c r="B26" s="141" t="s">
        <v>121</v>
      </c>
      <c r="C26" s="145" t="s">
        <v>298</v>
      </c>
      <c r="D26" s="141"/>
      <c r="E26" s="145" t="s">
        <v>51</v>
      </c>
      <c r="F26" s="141"/>
      <c r="H26" s="141"/>
      <c r="I26" s="154"/>
    </row>
    <row r="27" spans="2:12" s="145" customFormat="1" ht="12" customHeight="1" x14ac:dyDescent="0.2">
      <c r="B27" s="141"/>
      <c r="C27" s="152"/>
      <c r="D27" s="153" t="s">
        <v>76</v>
      </c>
      <c r="E27" s="157" t="s">
        <v>294</v>
      </c>
      <c r="F27" s="149"/>
      <c r="H27" s="141"/>
      <c r="I27" s="154"/>
    </row>
    <row r="28" spans="2:12" s="145" customFormat="1" ht="12" customHeight="1" x14ac:dyDescent="0.2">
      <c r="B28" s="141" t="s">
        <v>122</v>
      </c>
      <c r="C28" s="148" t="s">
        <v>294</v>
      </c>
      <c r="D28" s="149"/>
      <c r="E28" s="154"/>
      <c r="F28" s="141"/>
      <c r="G28" s="154" t="s">
        <v>63</v>
      </c>
      <c r="H28" s="141"/>
      <c r="I28" s="154"/>
    </row>
    <row r="29" spans="2:12" s="145" customFormat="1" ht="12" customHeight="1" x14ac:dyDescent="0.2">
      <c r="B29" s="141"/>
      <c r="D29" s="141"/>
      <c r="F29" s="141" t="s">
        <v>84</v>
      </c>
      <c r="G29" s="157" t="s">
        <v>196</v>
      </c>
      <c r="H29" s="149"/>
      <c r="I29" s="154"/>
    </row>
    <row r="30" spans="2:12" s="145" customFormat="1" ht="12" customHeight="1" x14ac:dyDescent="0.2">
      <c r="B30" s="141" t="s">
        <v>123</v>
      </c>
      <c r="C30" s="146" t="s">
        <v>196</v>
      </c>
      <c r="D30" s="147"/>
      <c r="E30" s="148" t="s">
        <v>196</v>
      </c>
      <c r="F30" s="149"/>
      <c r="G30" s="154"/>
      <c r="H30" s="141"/>
    </row>
    <row r="31" spans="2:12" s="145" customFormat="1" ht="12" customHeight="1" x14ac:dyDescent="0.2">
      <c r="B31" s="141"/>
      <c r="D31" s="141"/>
      <c r="F31" s="141"/>
      <c r="H31" s="141"/>
    </row>
    <row r="32" spans="2:12" s="145" customFormat="1" ht="12" customHeight="1" x14ac:dyDescent="0.2">
      <c r="B32" s="141" t="s">
        <v>91</v>
      </c>
      <c r="C32" s="145" t="s">
        <v>104</v>
      </c>
      <c r="D32" s="141"/>
      <c r="E32" s="145" t="s">
        <v>48</v>
      </c>
      <c r="F32" s="141"/>
      <c r="H32" s="141"/>
    </row>
    <row r="33" spans="2:8" s="145" customFormat="1" ht="12" customHeight="1" x14ac:dyDescent="0.2">
      <c r="B33" s="141"/>
      <c r="C33" s="152"/>
      <c r="D33" s="160"/>
      <c r="E33" s="148" t="s">
        <v>104</v>
      </c>
      <c r="F33" s="149">
        <v>3.4</v>
      </c>
      <c r="H33" s="141"/>
    </row>
    <row r="34" spans="2:8" s="145" customFormat="1" ht="12" customHeight="1" x14ac:dyDescent="0.2">
      <c r="B34" s="141" t="s">
        <v>89</v>
      </c>
      <c r="C34" s="148" t="s">
        <v>196</v>
      </c>
      <c r="D34" s="151"/>
      <c r="F34" s="141"/>
      <c r="H34" s="141"/>
    </row>
    <row r="35" spans="2:8" s="145" customFormat="1" ht="12" customHeight="1" x14ac:dyDescent="0.2">
      <c r="B35" s="141"/>
      <c r="D35" s="141"/>
      <c r="F35" s="141"/>
      <c r="H35" s="141"/>
    </row>
    <row r="36" spans="2:8" s="145" customFormat="1" ht="12" customHeight="1" x14ac:dyDescent="0.2">
      <c r="B36" s="141" t="s">
        <v>88</v>
      </c>
      <c r="C36" s="145" t="s">
        <v>98</v>
      </c>
      <c r="D36" s="141"/>
      <c r="E36" s="145" t="s">
        <v>63</v>
      </c>
      <c r="F36" s="141"/>
      <c r="H36" s="141"/>
    </row>
    <row r="37" spans="2:8" s="145" customFormat="1" ht="12" customHeight="1" x14ac:dyDescent="0.2">
      <c r="B37" s="141"/>
      <c r="C37" s="152"/>
      <c r="D37" s="153" t="s">
        <v>124</v>
      </c>
      <c r="E37" s="157" t="s">
        <v>98</v>
      </c>
      <c r="F37" s="149"/>
      <c r="H37" s="141"/>
    </row>
    <row r="38" spans="2:8" s="145" customFormat="1" ht="12" customHeight="1" x14ac:dyDescent="0.2">
      <c r="B38" s="141" t="s">
        <v>87</v>
      </c>
      <c r="C38" s="148" t="s">
        <v>290</v>
      </c>
      <c r="D38" s="149"/>
      <c r="E38" s="154"/>
      <c r="F38" s="141"/>
      <c r="G38" s="154" t="s">
        <v>63</v>
      </c>
      <c r="H38" s="141"/>
    </row>
    <row r="39" spans="2:8" s="145" customFormat="1" ht="12" customHeight="1" x14ac:dyDescent="0.2">
      <c r="B39" s="141"/>
      <c r="D39" s="141"/>
      <c r="F39" s="141"/>
      <c r="G39" s="157" t="s">
        <v>98</v>
      </c>
      <c r="H39" s="149">
        <v>5.6</v>
      </c>
    </row>
    <row r="40" spans="2:8" s="145" customFormat="1" ht="12" customHeight="1" x14ac:dyDescent="0.2">
      <c r="B40" s="141" t="s">
        <v>85</v>
      </c>
      <c r="C40" s="145" t="s">
        <v>280</v>
      </c>
      <c r="D40" s="141"/>
      <c r="E40" s="145" t="s">
        <v>51</v>
      </c>
      <c r="F40" s="141"/>
      <c r="G40" s="154"/>
      <c r="H40" s="141"/>
    </row>
    <row r="41" spans="2:8" s="145" customFormat="1" ht="12" customHeight="1" x14ac:dyDescent="0.2">
      <c r="B41" s="141"/>
      <c r="C41" s="152"/>
      <c r="D41" s="153" t="s">
        <v>125</v>
      </c>
      <c r="E41" s="157" t="s">
        <v>280</v>
      </c>
      <c r="F41" s="149"/>
      <c r="G41" s="154"/>
      <c r="H41" s="141"/>
    </row>
    <row r="42" spans="2:8" s="145" customFormat="1" ht="12" customHeight="1" x14ac:dyDescent="0.2">
      <c r="B42" s="141" t="s">
        <v>84</v>
      </c>
      <c r="C42" s="148" t="s">
        <v>295</v>
      </c>
      <c r="D42" s="149"/>
      <c r="E42" s="154"/>
      <c r="F42" s="141"/>
      <c r="H42" s="141"/>
    </row>
    <row r="43" spans="2:8" s="145" customFormat="1" ht="12" customHeight="1" x14ac:dyDescent="0.2">
      <c r="B43" s="141"/>
      <c r="D43" s="141"/>
      <c r="F43" s="141"/>
      <c r="H43" s="141"/>
    </row>
    <row r="44" spans="2:8" s="145" customFormat="1" ht="12" customHeight="1" x14ac:dyDescent="0.2">
      <c r="B44" s="141" t="s">
        <v>124</v>
      </c>
      <c r="C44" s="145" t="s">
        <v>290</v>
      </c>
      <c r="D44" s="141"/>
      <c r="E44" s="145" t="s">
        <v>63</v>
      </c>
      <c r="F44" s="141"/>
      <c r="H44" s="141"/>
    </row>
    <row r="45" spans="2:8" s="145" customFormat="1" ht="12" customHeight="1" x14ac:dyDescent="0.2">
      <c r="B45" s="141"/>
      <c r="C45" s="152"/>
      <c r="D45" s="153"/>
      <c r="E45" s="157" t="s">
        <v>290</v>
      </c>
      <c r="F45" s="149">
        <v>7.8</v>
      </c>
      <c r="H45" s="141"/>
    </row>
    <row r="46" spans="2:8" s="145" customFormat="1" ht="12" customHeight="1" x14ac:dyDescent="0.2">
      <c r="B46" s="141" t="s">
        <v>125</v>
      </c>
      <c r="C46" s="148" t="s">
        <v>285</v>
      </c>
      <c r="D46" s="149"/>
      <c r="E46" s="154"/>
      <c r="F46" s="141"/>
      <c r="H46" s="141"/>
    </row>
    <row r="47" spans="2:8" s="145" customFormat="1" ht="12" customHeight="1" x14ac:dyDescent="0.2">
      <c r="B47" s="141"/>
      <c r="D47" s="141"/>
      <c r="F47" s="141"/>
      <c r="H47" s="141"/>
    </row>
    <row r="48" spans="2:8" s="162" customFormat="1" ht="12" customHeight="1" x14ac:dyDescent="0.2">
      <c r="B48" s="141" t="s">
        <v>82</v>
      </c>
      <c r="C48" s="146" t="s">
        <v>289</v>
      </c>
      <c r="D48" s="147"/>
      <c r="E48" s="161" t="s">
        <v>296</v>
      </c>
      <c r="F48" s="149"/>
      <c r="G48" s="162" t="s">
        <v>63</v>
      </c>
      <c r="H48" s="141"/>
    </row>
    <row r="49" spans="2:10" s="162" customFormat="1" ht="12" customHeight="1" x14ac:dyDescent="0.2">
      <c r="B49" s="141"/>
      <c r="D49" s="141"/>
      <c r="F49" s="141" t="s">
        <v>126</v>
      </c>
      <c r="G49" s="163" t="s">
        <v>289</v>
      </c>
      <c r="H49" s="141"/>
    </row>
    <row r="50" spans="2:10" s="162" customFormat="1" ht="12" customHeight="1" x14ac:dyDescent="0.2">
      <c r="B50" s="141" t="s">
        <v>81</v>
      </c>
      <c r="C50" s="162" t="s">
        <v>282</v>
      </c>
      <c r="D50" s="141"/>
      <c r="E50" s="162" t="s">
        <v>51</v>
      </c>
      <c r="F50" s="141"/>
      <c r="G50" s="164"/>
      <c r="H50" s="160"/>
    </row>
    <row r="51" spans="2:10" s="162" customFormat="1" ht="12" customHeight="1" x14ac:dyDescent="0.2">
      <c r="B51" s="141"/>
      <c r="C51" s="165"/>
      <c r="D51" s="160" t="s">
        <v>127</v>
      </c>
      <c r="E51" s="161" t="s">
        <v>282</v>
      </c>
      <c r="F51" s="149"/>
      <c r="G51" s="163"/>
      <c r="H51" s="150"/>
    </row>
    <row r="52" spans="2:10" s="162" customFormat="1" ht="12" customHeight="1" x14ac:dyDescent="0.2">
      <c r="B52" s="141" t="s">
        <v>79</v>
      </c>
      <c r="C52" s="161" t="s">
        <v>194</v>
      </c>
      <c r="D52" s="151"/>
      <c r="F52" s="141"/>
      <c r="H52" s="150"/>
      <c r="I52" s="162" t="s">
        <v>48</v>
      </c>
    </row>
    <row r="53" spans="2:10" ht="12" customHeight="1" x14ac:dyDescent="0.25">
      <c r="H53" s="150"/>
      <c r="I53" s="161" t="s">
        <v>297</v>
      </c>
      <c r="J53" s="166" t="s">
        <v>128</v>
      </c>
    </row>
    <row r="54" spans="2:10" ht="12" customHeight="1" x14ac:dyDescent="0.25">
      <c r="B54" s="141" t="s">
        <v>77</v>
      </c>
      <c r="C54" s="162" t="s">
        <v>169</v>
      </c>
      <c r="E54" s="162" t="s">
        <v>51</v>
      </c>
      <c r="H54" s="150"/>
    </row>
    <row r="55" spans="2:10" ht="12" customHeight="1" x14ac:dyDescent="0.25">
      <c r="C55" s="165"/>
      <c r="D55" s="160" t="s">
        <v>129</v>
      </c>
      <c r="E55" s="161" t="s">
        <v>297</v>
      </c>
      <c r="F55" s="149"/>
      <c r="H55" s="150"/>
    </row>
    <row r="56" spans="2:10" ht="12" customHeight="1" x14ac:dyDescent="0.25">
      <c r="B56" s="141" t="s">
        <v>80</v>
      </c>
      <c r="C56" s="161" t="s">
        <v>281</v>
      </c>
      <c r="D56" s="151"/>
      <c r="E56" s="162"/>
      <c r="G56" s="163" t="s">
        <v>51</v>
      </c>
      <c r="H56" s="150"/>
    </row>
    <row r="57" spans="2:10" ht="12" customHeight="1" x14ac:dyDescent="0.25">
      <c r="F57" s="141" t="s">
        <v>130</v>
      </c>
      <c r="G57" s="170" t="s">
        <v>297</v>
      </c>
      <c r="H57" s="151"/>
    </row>
    <row r="58" spans="2:10" ht="12" customHeight="1" x14ac:dyDescent="0.25">
      <c r="B58" s="141" t="s">
        <v>76</v>
      </c>
      <c r="C58" s="169" t="s">
        <v>298</v>
      </c>
      <c r="D58" s="147"/>
      <c r="E58" s="161" t="s">
        <v>298</v>
      </c>
      <c r="F58" s="149"/>
      <c r="G58" s="167"/>
    </row>
    <row r="59" spans="2:10" ht="12" customHeight="1" x14ac:dyDescent="0.25"/>
    <row r="60" spans="2:10" ht="12" customHeight="1" x14ac:dyDescent="0.25">
      <c r="B60" s="141" t="s">
        <v>126</v>
      </c>
      <c r="C60" s="162" t="s">
        <v>282</v>
      </c>
      <c r="D60" s="171"/>
      <c r="E60" s="162" t="s">
        <v>63</v>
      </c>
    </row>
    <row r="61" spans="2:10" ht="12" customHeight="1" x14ac:dyDescent="0.25">
      <c r="C61" s="165"/>
      <c r="D61" s="172"/>
      <c r="E61" s="161" t="s">
        <v>282</v>
      </c>
      <c r="F61" s="149">
        <v>11.12</v>
      </c>
    </row>
    <row r="62" spans="2:10" ht="12" customHeight="1" x14ac:dyDescent="0.25">
      <c r="B62" s="141" t="s">
        <v>130</v>
      </c>
      <c r="C62" s="161" t="s">
        <v>298</v>
      </c>
      <c r="D62" s="173"/>
    </row>
    <row r="63" spans="2:10" ht="12" customHeight="1" x14ac:dyDescent="0.25"/>
    <row r="64" spans="2:10" ht="12" customHeight="1" x14ac:dyDescent="0.25"/>
    <row r="65" spans="2:14" ht="12" customHeight="1" x14ac:dyDescent="0.25">
      <c r="B65" s="141" t="s">
        <v>127</v>
      </c>
      <c r="C65" s="162" t="s">
        <v>292</v>
      </c>
      <c r="D65" s="171"/>
      <c r="E65" s="162" t="s">
        <v>63</v>
      </c>
    </row>
    <row r="66" spans="2:14" ht="12" customHeight="1" x14ac:dyDescent="0.25">
      <c r="C66" s="165"/>
      <c r="D66" s="172"/>
      <c r="E66" s="161" t="s">
        <v>169</v>
      </c>
      <c r="F66" s="149">
        <v>13.14</v>
      </c>
    </row>
    <row r="67" spans="2:14" ht="12" customHeight="1" x14ac:dyDescent="0.25">
      <c r="B67" s="141" t="s">
        <v>129</v>
      </c>
      <c r="C67" s="161" t="s">
        <v>169</v>
      </c>
      <c r="D67" s="173"/>
      <c r="E67" s="162"/>
    </row>
    <row r="68" spans="2:14" ht="12" customHeight="1" x14ac:dyDescent="0.25"/>
    <row r="69" spans="2:14" ht="12" customHeight="1" x14ac:dyDescent="0.25"/>
    <row r="70" spans="2:14" ht="12" customHeight="1" x14ac:dyDescent="0.25"/>
    <row r="71" spans="2:14" ht="15.6" x14ac:dyDescent="0.3">
      <c r="B71" s="138"/>
      <c r="C71" s="139" t="s">
        <v>131</v>
      </c>
      <c r="D71" s="139"/>
      <c r="E71" s="139"/>
      <c r="F71" s="140" t="s">
        <v>92</v>
      </c>
      <c r="G71" s="139"/>
      <c r="H71" s="138"/>
      <c r="I71" s="139"/>
      <c r="J71" s="139"/>
      <c r="K71" s="139"/>
      <c r="L71" s="139"/>
      <c r="M71" s="140"/>
      <c r="N71" s="140"/>
    </row>
    <row r="72" spans="2:14" ht="12" customHeight="1" x14ac:dyDescent="0.25">
      <c r="M72" s="144"/>
      <c r="N72" s="144"/>
    </row>
    <row r="73" spans="2:14" ht="12" customHeight="1" x14ac:dyDescent="0.25">
      <c r="B73" s="141" t="s">
        <v>132</v>
      </c>
      <c r="C73" s="146" t="s">
        <v>236</v>
      </c>
      <c r="D73" s="147"/>
      <c r="E73" s="148" t="s">
        <v>236</v>
      </c>
      <c r="F73" s="149"/>
      <c r="G73" s="145"/>
      <c r="I73" s="145"/>
      <c r="J73" s="145"/>
      <c r="K73" s="145"/>
      <c r="L73" s="145"/>
      <c r="M73" s="145"/>
      <c r="N73" s="145"/>
    </row>
    <row r="74" spans="2:14" ht="12" customHeight="1" x14ac:dyDescent="0.25">
      <c r="C74" s="145"/>
      <c r="E74" s="145"/>
      <c r="F74" s="150"/>
      <c r="G74" s="145" t="s">
        <v>51</v>
      </c>
      <c r="I74" s="145"/>
      <c r="J74" s="145"/>
      <c r="K74" s="145"/>
      <c r="L74" s="145"/>
      <c r="M74" s="145"/>
      <c r="N74" s="145"/>
    </row>
    <row r="75" spans="2:14" ht="12" customHeight="1" x14ac:dyDescent="0.25">
      <c r="B75" s="141" t="s">
        <v>133</v>
      </c>
      <c r="C75" s="148" t="s">
        <v>166</v>
      </c>
      <c r="D75" s="149"/>
      <c r="E75" s="145" t="s">
        <v>63</v>
      </c>
      <c r="F75" s="150" t="s">
        <v>134</v>
      </c>
      <c r="G75" s="145" t="s">
        <v>201</v>
      </c>
      <c r="I75" s="145"/>
      <c r="J75" s="145"/>
      <c r="K75" s="145"/>
      <c r="L75" s="145"/>
      <c r="M75" s="145"/>
      <c r="N75" s="145"/>
    </row>
    <row r="76" spans="2:14" ht="12" customHeight="1" x14ac:dyDescent="0.25">
      <c r="C76" s="145"/>
      <c r="D76" s="150" t="s">
        <v>135</v>
      </c>
      <c r="E76" s="148" t="s">
        <v>201</v>
      </c>
      <c r="F76" s="151"/>
      <c r="G76" s="152"/>
      <c r="H76" s="153"/>
      <c r="I76" s="154"/>
      <c r="J76" s="145"/>
      <c r="K76" s="145"/>
      <c r="L76" s="145"/>
      <c r="M76" s="145"/>
      <c r="N76" s="145"/>
    </row>
    <row r="77" spans="2:14" ht="12" customHeight="1" x14ac:dyDescent="0.25">
      <c r="B77" s="141" t="s">
        <v>136</v>
      </c>
      <c r="C77" s="148" t="s">
        <v>201</v>
      </c>
      <c r="D77" s="151"/>
      <c r="E77" s="145"/>
      <c r="G77" s="145"/>
      <c r="I77" s="154" t="s">
        <v>48</v>
      </c>
      <c r="J77" s="145"/>
      <c r="K77" s="145"/>
      <c r="L77" s="145"/>
      <c r="M77" s="145"/>
      <c r="N77" s="145"/>
    </row>
    <row r="78" spans="2:14" ht="12" customHeight="1" x14ac:dyDescent="0.25">
      <c r="C78" s="145"/>
      <c r="E78" s="145"/>
      <c r="G78" s="145"/>
      <c r="H78" s="141" t="s">
        <v>137</v>
      </c>
      <c r="I78" s="154" t="s">
        <v>201</v>
      </c>
      <c r="J78" s="145"/>
      <c r="K78" s="145"/>
      <c r="L78" s="145"/>
      <c r="M78" s="145"/>
      <c r="N78" s="145"/>
    </row>
    <row r="79" spans="2:14" ht="12" customHeight="1" x14ac:dyDescent="0.25">
      <c r="B79" s="141" t="s">
        <v>138</v>
      </c>
      <c r="C79" s="148" t="s">
        <v>291</v>
      </c>
      <c r="D79" s="149"/>
      <c r="E79" s="145" t="s">
        <v>51</v>
      </c>
      <c r="G79" s="145"/>
      <c r="I79" s="155"/>
      <c r="J79" s="156"/>
      <c r="K79" s="145"/>
      <c r="L79" s="145"/>
      <c r="M79" s="145"/>
      <c r="N79" s="145"/>
    </row>
    <row r="80" spans="2:14" ht="12" customHeight="1" x14ac:dyDescent="0.25">
      <c r="B80" s="141" t="s">
        <v>78</v>
      </c>
      <c r="C80" s="145"/>
      <c r="D80" s="141" t="s">
        <v>139</v>
      </c>
      <c r="E80" s="148" t="s">
        <v>291</v>
      </c>
      <c r="F80" s="149"/>
      <c r="G80" s="145"/>
      <c r="I80" s="154"/>
      <c r="J80" s="158"/>
      <c r="K80" s="145"/>
      <c r="L80" s="145"/>
      <c r="M80" s="145"/>
      <c r="N80" s="145"/>
    </row>
    <row r="81" spans="2:14" ht="12" customHeight="1" x14ac:dyDescent="0.25">
      <c r="B81" s="141" t="s">
        <v>140</v>
      </c>
      <c r="C81" s="148" t="s">
        <v>200</v>
      </c>
      <c r="D81" s="149"/>
      <c r="E81" s="154"/>
      <c r="G81" s="154" t="s">
        <v>63</v>
      </c>
      <c r="I81" s="154"/>
      <c r="J81" s="158"/>
      <c r="K81" s="145"/>
      <c r="L81" s="145"/>
      <c r="M81" s="145"/>
      <c r="N81" s="145"/>
    </row>
    <row r="82" spans="2:14" ht="12" customHeight="1" x14ac:dyDescent="0.25">
      <c r="C82" s="145"/>
      <c r="E82" s="145"/>
      <c r="F82" s="141" t="s">
        <v>141</v>
      </c>
      <c r="G82" s="157" t="s">
        <v>301</v>
      </c>
      <c r="H82" s="149"/>
      <c r="I82" s="154"/>
      <c r="J82" s="158"/>
      <c r="K82" s="145"/>
      <c r="L82" s="145"/>
      <c r="M82" s="145"/>
      <c r="N82" s="145"/>
    </row>
    <row r="83" spans="2:14" ht="12" customHeight="1" x14ac:dyDescent="0.25">
      <c r="B83" s="141" t="s">
        <v>142</v>
      </c>
      <c r="C83" s="148" t="s">
        <v>202</v>
      </c>
      <c r="D83" s="149"/>
      <c r="E83" s="145"/>
      <c r="G83" s="154"/>
      <c r="I83" s="145"/>
      <c r="J83" s="158"/>
      <c r="K83" s="145"/>
      <c r="L83" s="145"/>
      <c r="M83" s="145"/>
      <c r="N83" s="145"/>
    </row>
    <row r="84" spans="2:14" ht="12" customHeight="1" x14ac:dyDescent="0.25">
      <c r="C84" s="145"/>
      <c r="D84" s="141" t="s">
        <v>143</v>
      </c>
      <c r="E84" s="157" t="s">
        <v>286</v>
      </c>
      <c r="F84" s="149"/>
      <c r="G84" s="154"/>
      <c r="I84" s="145"/>
      <c r="J84" s="158"/>
      <c r="K84" s="145"/>
      <c r="L84" s="145"/>
      <c r="M84" s="145"/>
      <c r="N84" s="145"/>
    </row>
    <row r="85" spans="2:14" ht="12" customHeight="1" x14ac:dyDescent="0.25">
      <c r="B85" s="141" t="s">
        <v>144</v>
      </c>
      <c r="C85" s="148" t="s">
        <v>286</v>
      </c>
      <c r="D85" s="149"/>
      <c r="E85" s="154"/>
      <c r="G85" s="145"/>
      <c r="I85" s="145"/>
      <c r="J85" s="158"/>
      <c r="K85" s="145" t="s">
        <v>51</v>
      </c>
      <c r="L85" s="145"/>
      <c r="M85" s="145"/>
      <c r="N85" s="145"/>
    </row>
    <row r="86" spans="2:14" ht="12" customHeight="1" x14ac:dyDescent="0.25">
      <c r="C86" s="145"/>
      <c r="E86" s="145"/>
      <c r="G86" s="145"/>
      <c r="I86" s="145"/>
      <c r="J86" s="145"/>
      <c r="K86" s="157" t="s">
        <v>284</v>
      </c>
      <c r="L86" s="148">
        <v>15.16</v>
      </c>
      <c r="M86" s="145"/>
      <c r="N86" s="145"/>
    </row>
    <row r="87" spans="2:14" ht="12" customHeight="1" x14ac:dyDescent="0.25">
      <c r="B87" s="141" t="s">
        <v>145</v>
      </c>
      <c r="C87" s="148" t="s">
        <v>284</v>
      </c>
      <c r="D87" s="149"/>
      <c r="E87" s="145"/>
      <c r="G87" s="145"/>
      <c r="I87" s="145"/>
      <c r="J87" s="158"/>
      <c r="K87" s="145"/>
      <c r="L87" s="145"/>
      <c r="M87" s="145"/>
      <c r="N87" s="145"/>
    </row>
    <row r="88" spans="2:14" ht="12" customHeight="1" x14ac:dyDescent="0.25">
      <c r="C88" s="145"/>
      <c r="D88" s="141" t="s">
        <v>146</v>
      </c>
      <c r="E88" s="157" t="s">
        <v>284</v>
      </c>
      <c r="F88" s="149"/>
      <c r="G88" s="145"/>
      <c r="I88" s="145"/>
      <c r="J88" s="158"/>
      <c r="K88" s="145"/>
      <c r="L88" s="145"/>
      <c r="M88" s="145"/>
      <c r="N88" s="145"/>
    </row>
    <row r="89" spans="2:14" ht="12" customHeight="1" x14ac:dyDescent="0.25">
      <c r="B89" s="141" t="s">
        <v>147</v>
      </c>
      <c r="C89" s="148" t="s">
        <v>278</v>
      </c>
      <c r="D89" s="149"/>
      <c r="E89" s="154"/>
      <c r="G89" s="154" t="s">
        <v>63</v>
      </c>
      <c r="I89" s="145"/>
      <c r="J89" s="158"/>
      <c r="K89" s="145"/>
      <c r="L89" s="145"/>
      <c r="M89" s="145"/>
      <c r="N89" s="145"/>
    </row>
    <row r="90" spans="2:14" ht="12" customHeight="1" x14ac:dyDescent="0.25">
      <c r="C90" s="145"/>
      <c r="E90" s="145"/>
      <c r="F90" s="141" t="s">
        <v>148</v>
      </c>
      <c r="G90" s="154" t="s">
        <v>302</v>
      </c>
      <c r="I90" s="145"/>
      <c r="J90" s="158"/>
      <c r="K90" s="145"/>
      <c r="L90" s="145"/>
      <c r="M90" s="145"/>
      <c r="N90" s="145"/>
    </row>
    <row r="91" spans="2:14" ht="12" customHeight="1" x14ac:dyDescent="0.25">
      <c r="B91" s="141" t="s">
        <v>149</v>
      </c>
      <c r="C91" s="148" t="s">
        <v>299</v>
      </c>
      <c r="D91" s="149"/>
      <c r="E91" s="145"/>
      <c r="G91" s="155"/>
      <c r="H91" s="153"/>
      <c r="I91" s="154"/>
      <c r="J91" s="158"/>
      <c r="K91" s="145"/>
      <c r="L91" s="145"/>
      <c r="M91" s="145"/>
      <c r="N91" s="145"/>
    </row>
    <row r="92" spans="2:14" ht="12" customHeight="1" x14ac:dyDescent="0.25">
      <c r="C92" s="145"/>
      <c r="D92" s="141" t="s">
        <v>150</v>
      </c>
      <c r="E92" s="157" t="s">
        <v>288</v>
      </c>
      <c r="F92" s="149"/>
      <c r="G92" s="154"/>
      <c r="I92" s="154"/>
      <c r="J92" s="158"/>
      <c r="K92" s="145"/>
      <c r="L92" s="145"/>
      <c r="M92" s="145"/>
      <c r="N92" s="145"/>
    </row>
    <row r="93" spans="2:14" ht="12" customHeight="1" x14ac:dyDescent="0.25">
      <c r="B93" s="141" t="s">
        <v>151</v>
      </c>
      <c r="C93" s="148" t="s">
        <v>288</v>
      </c>
      <c r="D93" s="149"/>
      <c r="E93" s="154"/>
      <c r="G93" s="145"/>
      <c r="I93" s="154" t="s">
        <v>63</v>
      </c>
      <c r="J93" s="158"/>
      <c r="K93" s="145"/>
      <c r="L93" s="145"/>
      <c r="M93" s="145"/>
      <c r="N93" s="145"/>
    </row>
    <row r="94" spans="2:14" ht="12" customHeight="1" x14ac:dyDescent="0.25">
      <c r="C94" s="145"/>
      <c r="E94" s="145"/>
      <c r="G94" s="145"/>
      <c r="H94" s="141" t="s">
        <v>152</v>
      </c>
      <c r="I94" s="157" t="s">
        <v>284</v>
      </c>
      <c r="J94" s="159"/>
      <c r="K94" s="145"/>
      <c r="L94" s="145"/>
      <c r="M94" s="145"/>
      <c r="N94" s="145"/>
    </row>
    <row r="95" spans="2:14" ht="12" customHeight="1" x14ac:dyDescent="0.25">
      <c r="B95" s="141" t="s">
        <v>153</v>
      </c>
      <c r="C95" s="145" t="s">
        <v>198</v>
      </c>
      <c r="E95" s="145" t="s">
        <v>51</v>
      </c>
      <c r="G95" s="145"/>
      <c r="I95" s="154"/>
      <c r="J95" s="145"/>
      <c r="K95" s="145"/>
      <c r="L95" s="145"/>
      <c r="M95" s="145"/>
      <c r="N95" s="145"/>
    </row>
    <row r="96" spans="2:14" ht="12" customHeight="1" x14ac:dyDescent="0.25">
      <c r="C96" s="152"/>
      <c r="D96" s="153" t="s">
        <v>154</v>
      </c>
      <c r="E96" s="148" t="s">
        <v>300</v>
      </c>
      <c r="F96" s="149"/>
      <c r="G96" s="145"/>
      <c r="I96" s="154"/>
      <c r="J96" s="145"/>
      <c r="K96" s="145"/>
      <c r="L96" s="145"/>
      <c r="M96" s="145"/>
      <c r="N96" s="145"/>
    </row>
    <row r="97" spans="2:14" ht="12" customHeight="1" x14ac:dyDescent="0.25">
      <c r="B97" s="141" t="s">
        <v>155</v>
      </c>
      <c r="C97" s="148" t="s">
        <v>300</v>
      </c>
      <c r="D97" s="149"/>
      <c r="E97" s="154"/>
      <c r="G97" s="154" t="s">
        <v>51</v>
      </c>
      <c r="I97" s="154"/>
      <c r="J97" s="145"/>
      <c r="K97" s="145"/>
      <c r="L97" s="145"/>
      <c r="M97" s="145"/>
      <c r="N97" s="145"/>
    </row>
    <row r="98" spans="2:14" ht="12" customHeight="1" x14ac:dyDescent="0.25">
      <c r="C98" s="145"/>
      <c r="E98" s="145"/>
      <c r="F98" s="141" t="s">
        <v>156</v>
      </c>
      <c r="G98" s="148" t="s">
        <v>300</v>
      </c>
      <c r="H98" s="149"/>
      <c r="I98" s="154"/>
      <c r="J98" s="145"/>
      <c r="K98" s="145"/>
      <c r="L98" s="145"/>
      <c r="M98" s="145"/>
      <c r="N98" s="145"/>
    </row>
    <row r="99" spans="2:14" ht="12" customHeight="1" x14ac:dyDescent="0.25">
      <c r="B99" s="141" t="s">
        <v>157</v>
      </c>
      <c r="C99" s="146" t="s">
        <v>283</v>
      </c>
      <c r="D99" s="147"/>
      <c r="E99" s="148" t="s">
        <v>283</v>
      </c>
      <c r="F99" s="149"/>
      <c r="G99" s="154"/>
      <c r="I99" s="145"/>
      <c r="J99" s="145"/>
      <c r="K99" s="145"/>
      <c r="L99" s="145"/>
      <c r="M99" s="145"/>
      <c r="N99" s="145"/>
    </row>
    <row r="100" spans="2:14" ht="12" customHeight="1" x14ac:dyDescent="0.25">
      <c r="C100" s="145"/>
      <c r="E100" s="145"/>
      <c r="G100" s="145"/>
      <c r="I100" s="145"/>
      <c r="J100" s="145"/>
      <c r="K100" s="145"/>
      <c r="L100" s="145"/>
      <c r="M100" s="145"/>
      <c r="N100" s="145"/>
    </row>
    <row r="101" spans="2:14" ht="12" customHeight="1" x14ac:dyDescent="0.25">
      <c r="B101" s="141" t="s">
        <v>137</v>
      </c>
      <c r="C101" s="145" t="s">
        <v>301</v>
      </c>
      <c r="E101" s="145" t="s">
        <v>63</v>
      </c>
      <c r="G101" s="145"/>
      <c r="I101" s="145"/>
      <c r="J101" s="145"/>
      <c r="K101" s="145"/>
      <c r="L101" s="145"/>
      <c r="M101" s="145"/>
      <c r="N101" s="145"/>
    </row>
    <row r="102" spans="2:14" ht="12" customHeight="1" x14ac:dyDescent="0.25">
      <c r="C102" s="152"/>
      <c r="D102" s="160"/>
      <c r="E102" s="148" t="s">
        <v>301</v>
      </c>
      <c r="F102" s="149">
        <v>17.18</v>
      </c>
      <c r="G102" s="145"/>
      <c r="I102" s="145"/>
      <c r="J102" s="145"/>
      <c r="K102" s="145"/>
      <c r="L102" s="145"/>
      <c r="M102" s="145"/>
      <c r="N102" s="145"/>
    </row>
    <row r="103" spans="2:14" ht="12" customHeight="1" x14ac:dyDescent="0.25">
      <c r="B103" s="141" t="s">
        <v>152</v>
      </c>
      <c r="C103" s="148" t="s">
        <v>300</v>
      </c>
      <c r="D103" s="151"/>
      <c r="E103" s="145"/>
      <c r="G103" s="145"/>
      <c r="I103" s="145"/>
      <c r="J103" s="145"/>
      <c r="K103" s="145"/>
      <c r="L103" s="145"/>
      <c r="M103" s="145"/>
      <c r="N103" s="145"/>
    </row>
    <row r="104" spans="2:14" ht="12" customHeight="1" x14ac:dyDescent="0.25">
      <c r="C104" s="145"/>
      <c r="E104" s="145"/>
      <c r="G104" s="145"/>
      <c r="I104" s="145"/>
      <c r="J104" s="145"/>
      <c r="K104" s="145"/>
      <c r="L104" s="145"/>
      <c r="M104" s="145"/>
      <c r="N104" s="145"/>
    </row>
    <row r="105" spans="2:14" ht="12" customHeight="1" x14ac:dyDescent="0.25">
      <c r="B105" s="141" t="s">
        <v>134</v>
      </c>
      <c r="C105" s="148" t="s">
        <v>236</v>
      </c>
      <c r="E105" s="145" t="s">
        <v>51</v>
      </c>
      <c r="G105" s="145"/>
      <c r="I105" s="145"/>
      <c r="J105" s="145"/>
      <c r="K105" s="145"/>
      <c r="L105" s="145"/>
      <c r="M105" s="145"/>
      <c r="N105" s="145"/>
    </row>
    <row r="106" spans="2:14" ht="12" customHeight="1" x14ac:dyDescent="0.25">
      <c r="C106" s="152"/>
      <c r="D106" s="153" t="s">
        <v>158</v>
      </c>
      <c r="E106" s="157" t="s">
        <v>286</v>
      </c>
      <c r="F106" s="149"/>
      <c r="G106" s="145"/>
      <c r="I106" s="145"/>
      <c r="J106" s="145"/>
      <c r="K106" s="145"/>
      <c r="L106" s="145"/>
      <c r="M106" s="145"/>
      <c r="N106" s="145"/>
    </row>
    <row r="107" spans="2:14" ht="12" customHeight="1" x14ac:dyDescent="0.25">
      <c r="B107" s="141" t="s">
        <v>141</v>
      </c>
      <c r="C107" s="157" t="s">
        <v>286</v>
      </c>
      <c r="D107" s="149"/>
      <c r="E107" s="154"/>
      <c r="G107" s="154" t="s">
        <v>63</v>
      </c>
      <c r="I107" s="145"/>
      <c r="J107" s="145"/>
      <c r="K107" s="145"/>
      <c r="L107" s="145"/>
      <c r="M107" s="145"/>
      <c r="N107" s="145"/>
    </row>
    <row r="108" spans="2:14" ht="12" customHeight="1" x14ac:dyDescent="0.25">
      <c r="C108" s="145"/>
      <c r="E108" s="145"/>
      <c r="G108" s="157" t="s">
        <v>286</v>
      </c>
      <c r="H108" s="166" t="s">
        <v>159</v>
      </c>
      <c r="I108" s="145"/>
      <c r="J108" s="145"/>
      <c r="K108" s="145"/>
      <c r="L108" s="145"/>
      <c r="M108" s="145"/>
      <c r="N108" s="145"/>
    </row>
    <row r="109" spans="2:14" ht="12" customHeight="1" x14ac:dyDescent="0.25">
      <c r="B109" s="141" t="s">
        <v>148</v>
      </c>
      <c r="C109" s="157" t="s">
        <v>288</v>
      </c>
      <c r="E109" s="145" t="s">
        <v>51</v>
      </c>
      <c r="G109" s="154"/>
      <c r="I109" s="145"/>
      <c r="J109" s="145"/>
      <c r="K109" s="145"/>
      <c r="L109" s="145"/>
      <c r="M109" s="145"/>
      <c r="N109" s="145"/>
    </row>
    <row r="110" spans="2:14" ht="12" customHeight="1" x14ac:dyDescent="0.25">
      <c r="C110" s="152"/>
      <c r="D110" s="153" t="s">
        <v>160</v>
      </c>
      <c r="E110" s="148" t="s">
        <v>283</v>
      </c>
      <c r="F110" s="149"/>
      <c r="G110" s="154"/>
      <c r="I110" s="145"/>
      <c r="J110" s="145"/>
      <c r="K110" s="145"/>
      <c r="L110" s="145"/>
      <c r="M110" s="145"/>
      <c r="N110" s="145"/>
    </row>
    <row r="111" spans="2:14" ht="12" customHeight="1" x14ac:dyDescent="0.25">
      <c r="B111" s="141" t="s">
        <v>156</v>
      </c>
      <c r="C111" s="148" t="s">
        <v>283</v>
      </c>
      <c r="D111" s="149"/>
      <c r="E111" s="154"/>
      <c r="G111" s="145"/>
      <c r="I111" s="145"/>
      <c r="J111" s="145"/>
      <c r="K111" s="145"/>
      <c r="L111" s="145"/>
      <c r="M111" s="145"/>
      <c r="N111" s="145"/>
    </row>
    <row r="112" spans="2:14" ht="12" customHeight="1" x14ac:dyDescent="0.25">
      <c r="C112" s="145"/>
      <c r="E112" s="145"/>
      <c r="G112" s="145"/>
      <c r="I112" s="145"/>
      <c r="J112" s="145"/>
      <c r="K112" s="145"/>
      <c r="L112" s="145"/>
      <c r="M112" s="145"/>
      <c r="N112" s="145"/>
    </row>
    <row r="113" spans="2:14" ht="12" customHeight="1" x14ac:dyDescent="0.25">
      <c r="B113" s="141" t="s">
        <v>158</v>
      </c>
      <c r="C113" s="148" t="s">
        <v>236</v>
      </c>
      <c r="E113" s="145" t="s">
        <v>63</v>
      </c>
      <c r="G113" s="145"/>
      <c r="I113" s="145"/>
      <c r="J113" s="145"/>
      <c r="K113" s="145"/>
      <c r="L113" s="145"/>
      <c r="M113" s="145"/>
      <c r="N113" s="145"/>
    </row>
    <row r="114" spans="2:14" ht="12" customHeight="1" x14ac:dyDescent="0.25">
      <c r="C114" s="152"/>
      <c r="D114" s="153"/>
      <c r="E114" s="148" t="s">
        <v>236</v>
      </c>
      <c r="F114" s="149">
        <v>21.22</v>
      </c>
      <c r="G114" s="145"/>
      <c r="I114" s="145"/>
      <c r="J114" s="145"/>
      <c r="K114" s="145"/>
      <c r="L114" s="145"/>
      <c r="M114" s="145"/>
      <c r="N114" s="145"/>
    </row>
    <row r="115" spans="2:14" ht="12" customHeight="1" x14ac:dyDescent="0.25">
      <c r="B115" s="141" t="s">
        <v>160</v>
      </c>
      <c r="C115" s="157" t="s">
        <v>288</v>
      </c>
      <c r="D115" s="149"/>
      <c r="E115" s="154"/>
      <c r="G115" s="145"/>
      <c r="I115" s="145"/>
      <c r="J115" s="145"/>
      <c r="K115" s="145"/>
      <c r="L115" s="145"/>
      <c r="M115" s="145"/>
      <c r="N115" s="145"/>
    </row>
    <row r="116" spans="2:14" ht="12" customHeight="1" x14ac:dyDescent="0.25">
      <c r="C116" s="145"/>
      <c r="E116" s="145"/>
      <c r="G116" s="145"/>
      <c r="I116" s="145"/>
      <c r="J116" s="145"/>
      <c r="K116" s="145"/>
      <c r="L116" s="145"/>
      <c r="M116" s="145"/>
      <c r="N116" s="145"/>
    </row>
    <row r="117" spans="2:14" ht="12" customHeight="1" x14ac:dyDescent="0.25">
      <c r="B117" s="141" t="s">
        <v>135</v>
      </c>
      <c r="C117" s="148" t="s">
        <v>166</v>
      </c>
      <c r="D117" s="147"/>
      <c r="E117" s="148" t="s">
        <v>166</v>
      </c>
      <c r="F117" s="149"/>
      <c r="G117" s="162" t="s">
        <v>51</v>
      </c>
      <c r="I117" s="162"/>
      <c r="J117" s="162"/>
      <c r="K117" s="162"/>
      <c r="L117" s="162"/>
      <c r="M117" s="162"/>
      <c r="N117" s="162"/>
    </row>
    <row r="118" spans="2:14" ht="12" customHeight="1" x14ac:dyDescent="0.25">
      <c r="C118" s="162"/>
      <c r="E118" s="162"/>
      <c r="F118" s="141" t="s">
        <v>161</v>
      </c>
      <c r="G118" s="148" t="s">
        <v>200</v>
      </c>
      <c r="I118" s="162"/>
      <c r="J118" s="162"/>
      <c r="K118" s="162"/>
      <c r="L118" s="162"/>
      <c r="M118" s="162"/>
      <c r="N118" s="162"/>
    </row>
    <row r="119" spans="2:14" ht="12" customHeight="1" x14ac:dyDescent="0.25">
      <c r="B119" s="141" t="s">
        <v>139</v>
      </c>
      <c r="C119" s="148" t="s">
        <v>200</v>
      </c>
      <c r="E119" s="162" t="s">
        <v>63</v>
      </c>
      <c r="G119" s="164"/>
      <c r="H119" s="160"/>
      <c r="I119" s="162"/>
      <c r="J119" s="162"/>
      <c r="K119" s="162"/>
      <c r="L119" s="162"/>
      <c r="M119" s="162"/>
      <c r="N119" s="162"/>
    </row>
    <row r="120" spans="2:14" ht="12" customHeight="1" x14ac:dyDescent="0.25">
      <c r="C120" s="165"/>
      <c r="D120" s="160" t="s">
        <v>162</v>
      </c>
      <c r="E120" s="148" t="s">
        <v>200</v>
      </c>
      <c r="F120" s="149"/>
      <c r="G120" s="163"/>
      <c r="H120" s="150"/>
      <c r="I120" s="162"/>
      <c r="J120" s="162"/>
      <c r="K120" s="162"/>
      <c r="L120" s="162"/>
      <c r="M120" s="162"/>
      <c r="N120" s="162"/>
    </row>
    <row r="121" spans="2:14" ht="12" customHeight="1" x14ac:dyDescent="0.25">
      <c r="B121" s="141" t="s">
        <v>143</v>
      </c>
      <c r="C121" s="148" t="s">
        <v>202</v>
      </c>
      <c r="D121" s="151"/>
      <c r="E121" s="162"/>
      <c r="G121" s="162"/>
      <c r="H121" s="150"/>
      <c r="I121" s="162" t="s">
        <v>48</v>
      </c>
      <c r="J121" s="162"/>
      <c r="K121" s="162"/>
      <c r="L121" s="162"/>
      <c r="M121" s="162"/>
      <c r="N121" s="162"/>
    </row>
    <row r="122" spans="2:14" ht="12" customHeight="1" x14ac:dyDescent="0.25">
      <c r="H122" s="150"/>
      <c r="I122" s="148" t="s">
        <v>200</v>
      </c>
      <c r="J122" s="166" t="s">
        <v>163</v>
      </c>
    </row>
    <row r="123" spans="2:14" ht="12" customHeight="1" x14ac:dyDescent="0.25">
      <c r="B123" s="141" t="s">
        <v>146</v>
      </c>
      <c r="C123" s="148" t="s">
        <v>278</v>
      </c>
      <c r="E123" s="162" t="s">
        <v>48</v>
      </c>
      <c r="H123" s="150"/>
    </row>
    <row r="124" spans="2:14" ht="12" customHeight="1" x14ac:dyDescent="0.25">
      <c r="C124" s="165"/>
      <c r="D124" s="160" t="s">
        <v>164</v>
      </c>
      <c r="E124" s="148" t="s">
        <v>278</v>
      </c>
      <c r="F124" s="149"/>
      <c r="H124" s="150"/>
    </row>
    <row r="125" spans="2:14" ht="12" customHeight="1" x14ac:dyDescent="0.25">
      <c r="B125" s="141" t="s">
        <v>150</v>
      </c>
      <c r="C125" s="148" t="s">
        <v>299</v>
      </c>
      <c r="D125" s="151"/>
      <c r="E125" s="162"/>
      <c r="G125" s="163" t="s">
        <v>51</v>
      </c>
      <c r="H125" s="150"/>
    </row>
    <row r="126" spans="2:14" ht="12" customHeight="1" x14ac:dyDescent="0.25">
      <c r="F126" s="141" t="s">
        <v>165</v>
      </c>
      <c r="G126" s="145" t="s">
        <v>198</v>
      </c>
      <c r="H126" s="151"/>
    </row>
    <row r="127" spans="2:14" ht="12" customHeight="1" x14ac:dyDescent="0.25">
      <c r="B127" s="141" t="s">
        <v>154</v>
      </c>
      <c r="C127" s="145" t="s">
        <v>198</v>
      </c>
      <c r="D127" s="147"/>
      <c r="E127" s="145" t="s">
        <v>198</v>
      </c>
      <c r="F127" s="149"/>
      <c r="G127" s="167"/>
    </row>
    <row r="128" spans="2:14" ht="12" customHeight="1" x14ac:dyDescent="0.25"/>
    <row r="129" spans="2:6" ht="12" customHeight="1" x14ac:dyDescent="0.25">
      <c r="B129" s="141" t="s">
        <v>161</v>
      </c>
      <c r="C129" s="148" t="s">
        <v>166</v>
      </c>
      <c r="E129" s="162" t="s">
        <v>51</v>
      </c>
    </row>
    <row r="130" spans="2:6" ht="12" customHeight="1" x14ac:dyDescent="0.25">
      <c r="C130" s="168"/>
      <c r="D130" s="160"/>
      <c r="E130" s="148" t="s">
        <v>278</v>
      </c>
      <c r="F130" s="149">
        <v>25.26</v>
      </c>
    </row>
    <row r="131" spans="2:6" ht="12" customHeight="1" x14ac:dyDescent="0.25">
      <c r="B131" s="141" t="s">
        <v>165</v>
      </c>
      <c r="C131" s="148" t="s">
        <v>278</v>
      </c>
      <c r="D131" s="151"/>
    </row>
    <row r="132" spans="2:6" ht="12" customHeight="1" x14ac:dyDescent="0.25"/>
    <row r="133" spans="2:6" ht="12" customHeight="1" x14ac:dyDescent="0.25"/>
    <row r="134" spans="2:6" ht="12" customHeight="1" x14ac:dyDescent="0.25">
      <c r="B134" s="141" t="s">
        <v>162</v>
      </c>
      <c r="C134" s="148" t="s">
        <v>202</v>
      </c>
      <c r="E134" s="162" t="s">
        <v>51</v>
      </c>
    </row>
    <row r="135" spans="2:6" ht="12" customHeight="1" x14ac:dyDescent="0.25">
      <c r="C135" s="165"/>
      <c r="D135" s="160"/>
      <c r="E135" s="148" t="s">
        <v>202</v>
      </c>
      <c r="F135" s="149">
        <v>27.28</v>
      </c>
    </row>
    <row r="136" spans="2:6" ht="12" customHeight="1" x14ac:dyDescent="0.25">
      <c r="B136" s="141" t="s">
        <v>164</v>
      </c>
      <c r="C136" s="148" t="s">
        <v>299</v>
      </c>
      <c r="D136" s="151"/>
    </row>
    <row r="137" spans="2:6" ht="12" customHeight="1" x14ac:dyDescent="0.25"/>
    <row r="138" spans="2:6" ht="12" customHeight="1" x14ac:dyDescent="0.25"/>
    <row r="139" spans="2:6" ht="12" customHeight="1" x14ac:dyDescent="0.25"/>
  </sheetData>
  <pageMargins left="0.19685039370078741" right="0.19685039370078741" top="0.19685039370078741" bottom="0.19685039370078741" header="0.51181102362204722" footer="0.51181102362204722"/>
  <pageSetup paperSize="9" orientation="portrait" r:id="rId1"/>
  <rowBreaks count="1" manualBreakCount="1">
    <brk id="70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72B4BF-3C54-4EAE-802D-26A9407DC75B}">
  <dimension ref="B1:Z131"/>
  <sheetViews>
    <sheetView view="pageBreakPreview" zoomScale="110" zoomScaleNormal="100" zoomScaleSheetLayoutView="110" workbookViewId="0">
      <selection activeCell="M130" sqref="M130"/>
    </sheetView>
  </sheetViews>
  <sheetFormatPr defaultColWidth="9.77734375" defaultRowHeight="12" customHeight="1" x14ac:dyDescent="0.2"/>
  <cols>
    <col min="1" max="1" width="3.21875" style="145" customWidth="1"/>
    <col min="2" max="2" width="4" style="141" customWidth="1"/>
    <col min="3" max="3" width="4.21875" style="145" customWidth="1"/>
    <col min="4" max="13" width="8.77734375" style="145" customWidth="1"/>
    <col min="14" max="14" width="3.21875" style="145" customWidth="1"/>
    <col min="15" max="15" width="4" style="145" customWidth="1"/>
    <col min="16" max="16" width="4.21875" style="145" customWidth="1"/>
    <col min="17" max="26" width="8.77734375" style="145" customWidth="1"/>
    <col min="27" max="256" width="9.77734375" style="145"/>
    <col min="257" max="257" width="3.21875" style="145" customWidth="1"/>
    <col min="258" max="258" width="4" style="145" customWidth="1"/>
    <col min="259" max="259" width="4.21875" style="145" customWidth="1"/>
    <col min="260" max="269" width="8.77734375" style="145" customWidth="1"/>
    <col min="270" max="270" width="3.21875" style="145" customWidth="1"/>
    <col min="271" max="271" width="4" style="145" customWidth="1"/>
    <col min="272" max="272" width="4.21875" style="145" customWidth="1"/>
    <col min="273" max="282" width="8.77734375" style="145" customWidth="1"/>
    <col min="283" max="512" width="9.77734375" style="145"/>
    <col min="513" max="513" width="3.21875" style="145" customWidth="1"/>
    <col min="514" max="514" width="4" style="145" customWidth="1"/>
    <col min="515" max="515" width="4.21875" style="145" customWidth="1"/>
    <col min="516" max="525" width="8.77734375" style="145" customWidth="1"/>
    <col min="526" max="526" width="3.21875" style="145" customWidth="1"/>
    <col min="527" max="527" width="4" style="145" customWidth="1"/>
    <col min="528" max="528" width="4.21875" style="145" customWidth="1"/>
    <col min="529" max="538" width="8.77734375" style="145" customWidth="1"/>
    <col min="539" max="768" width="9.77734375" style="145"/>
    <col min="769" max="769" width="3.21875" style="145" customWidth="1"/>
    <col min="770" max="770" width="4" style="145" customWidth="1"/>
    <col min="771" max="771" width="4.21875" style="145" customWidth="1"/>
    <col min="772" max="781" width="8.77734375" style="145" customWidth="1"/>
    <col min="782" max="782" width="3.21875" style="145" customWidth="1"/>
    <col min="783" max="783" width="4" style="145" customWidth="1"/>
    <col min="784" max="784" width="4.21875" style="145" customWidth="1"/>
    <col min="785" max="794" width="8.77734375" style="145" customWidth="1"/>
    <col min="795" max="1024" width="9.77734375" style="145"/>
    <col min="1025" max="1025" width="3.21875" style="145" customWidth="1"/>
    <col min="1026" max="1026" width="4" style="145" customWidth="1"/>
    <col min="1027" max="1027" width="4.21875" style="145" customWidth="1"/>
    <col min="1028" max="1037" width="8.77734375" style="145" customWidth="1"/>
    <col min="1038" max="1038" width="3.21875" style="145" customWidth="1"/>
    <col min="1039" max="1039" width="4" style="145" customWidth="1"/>
    <col min="1040" max="1040" width="4.21875" style="145" customWidth="1"/>
    <col min="1041" max="1050" width="8.77734375" style="145" customWidth="1"/>
    <col min="1051" max="1280" width="9.77734375" style="145"/>
    <col min="1281" max="1281" width="3.21875" style="145" customWidth="1"/>
    <col min="1282" max="1282" width="4" style="145" customWidth="1"/>
    <col min="1283" max="1283" width="4.21875" style="145" customWidth="1"/>
    <col min="1284" max="1293" width="8.77734375" style="145" customWidth="1"/>
    <col min="1294" max="1294" width="3.21875" style="145" customWidth="1"/>
    <col min="1295" max="1295" width="4" style="145" customWidth="1"/>
    <col min="1296" max="1296" width="4.21875" style="145" customWidth="1"/>
    <col min="1297" max="1306" width="8.77734375" style="145" customWidth="1"/>
    <col min="1307" max="1536" width="9.77734375" style="145"/>
    <col min="1537" max="1537" width="3.21875" style="145" customWidth="1"/>
    <col min="1538" max="1538" width="4" style="145" customWidth="1"/>
    <col min="1539" max="1539" width="4.21875" style="145" customWidth="1"/>
    <col min="1540" max="1549" width="8.77734375" style="145" customWidth="1"/>
    <col min="1550" max="1550" width="3.21875" style="145" customWidth="1"/>
    <col min="1551" max="1551" width="4" style="145" customWidth="1"/>
    <col min="1552" max="1552" width="4.21875" style="145" customWidth="1"/>
    <col min="1553" max="1562" width="8.77734375" style="145" customWidth="1"/>
    <col min="1563" max="1792" width="9.77734375" style="145"/>
    <col min="1793" max="1793" width="3.21875" style="145" customWidth="1"/>
    <col min="1794" max="1794" width="4" style="145" customWidth="1"/>
    <col min="1795" max="1795" width="4.21875" style="145" customWidth="1"/>
    <col min="1796" max="1805" width="8.77734375" style="145" customWidth="1"/>
    <col min="1806" max="1806" width="3.21875" style="145" customWidth="1"/>
    <col min="1807" max="1807" width="4" style="145" customWidth="1"/>
    <col min="1808" max="1808" width="4.21875" style="145" customWidth="1"/>
    <col min="1809" max="1818" width="8.77734375" style="145" customWidth="1"/>
    <col min="1819" max="2048" width="9.77734375" style="145"/>
    <col min="2049" max="2049" width="3.21875" style="145" customWidth="1"/>
    <col min="2050" max="2050" width="4" style="145" customWidth="1"/>
    <col min="2051" max="2051" width="4.21875" style="145" customWidth="1"/>
    <col min="2052" max="2061" width="8.77734375" style="145" customWidth="1"/>
    <col min="2062" max="2062" width="3.21875" style="145" customWidth="1"/>
    <col min="2063" max="2063" width="4" style="145" customWidth="1"/>
    <col min="2064" max="2064" width="4.21875" style="145" customWidth="1"/>
    <col min="2065" max="2074" width="8.77734375" style="145" customWidth="1"/>
    <col min="2075" max="2304" width="9.77734375" style="145"/>
    <col min="2305" max="2305" width="3.21875" style="145" customWidth="1"/>
    <col min="2306" max="2306" width="4" style="145" customWidth="1"/>
    <col min="2307" max="2307" width="4.21875" style="145" customWidth="1"/>
    <col min="2308" max="2317" width="8.77734375" style="145" customWidth="1"/>
    <col min="2318" max="2318" width="3.21875" style="145" customWidth="1"/>
    <col min="2319" max="2319" width="4" style="145" customWidth="1"/>
    <col min="2320" max="2320" width="4.21875" style="145" customWidth="1"/>
    <col min="2321" max="2330" width="8.77734375" style="145" customWidth="1"/>
    <col min="2331" max="2560" width="9.77734375" style="145"/>
    <col min="2561" max="2561" width="3.21875" style="145" customWidth="1"/>
    <col min="2562" max="2562" width="4" style="145" customWidth="1"/>
    <col min="2563" max="2563" width="4.21875" style="145" customWidth="1"/>
    <col min="2564" max="2573" width="8.77734375" style="145" customWidth="1"/>
    <col min="2574" max="2574" width="3.21875" style="145" customWidth="1"/>
    <col min="2575" max="2575" width="4" style="145" customWidth="1"/>
    <col min="2576" max="2576" width="4.21875" style="145" customWidth="1"/>
    <col min="2577" max="2586" width="8.77734375" style="145" customWidth="1"/>
    <col min="2587" max="2816" width="9.77734375" style="145"/>
    <col min="2817" max="2817" width="3.21875" style="145" customWidth="1"/>
    <col min="2818" max="2818" width="4" style="145" customWidth="1"/>
    <col min="2819" max="2819" width="4.21875" style="145" customWidth="1"/>
    <col min="2820" max="2829" width="8.77734375" style="145" customWidth="1"/>
    <col min="2830" max="2830" width="3.21875" style="145" customWidth="1"/>
    <col min="2831" max="2831" width="4" style="145" customWidth="1"/>
    <col min="2832" max="2832" width="4.21875" style="145" customWidth="1"/>
    <col min="2833" max="2842" width="8.77734375" style="145" customWidth="1"/>
    <col min="2843" max="3072" width="9.77734375" style="145"/>
    <col min="3073" max="3073" width="3.21875" style="145" customWidth="1"/>
    <col min="3074" max="3074" width="4" style="145" customWidth="1"/>
    <col min="3075" max="3075" width="4.21875" style="145" customWidth="1"/>
    <col min="3076" max="3085" width="8.77734375" style="145" customWidth="1"/>
    <col min="3086" max="3086" width="3.21875" style="145" customWidth="1"/>
    <col min="3087" max="3087" width="4" style="145" customWidth="1"/>
    <col min="3088" max="3088" width="4.21875" style="145" customWidth="1"/>
    <col min="3089" max="3098" width="8.77734375" style="145" customWidth="1"/>
    <col min="3099" max="3328" width="9.77734375" style="145"/>
    <col min="3329" max="3329" width="3.21875" style="145" customWidth="1"/>
    <col min="3330" max="3330" width="4" style="145" customWidth="1"/>
    <col min="3331" max="3331" width="4.21875" style="145" customWidth="1"/>
    <col min="3332" max="3341" width="8.77734375" style="145" customWidth="1"/>
    <col min="3342" max="3342" width="3.21875" style="145" customWidth="1"/>
    <col min="3343" max="3343" width="4" style="145" customWidth="1"/>
    <col min="3344" max="3344" width="4.21875" style="145" customWidth="1"/>
    <col min="3345" max="3354" width="8.77734375" style="145" customWidth="1"/>
    <col min="3355" max="3584" width="9.77734375" style="145"/>
    <col min="3585" max="3585" width="3.21875" style="145" customWidth="1"/>
    <col min="3586" max="3586" width="4" style="145" customWidth="1"/>
    <col min="3587" max="3587" width="4.21875" style="145" customWidth="1"/>
    <col min="3588" max="3597" width="8.77734375" style="145" customWidth="1"/>
    <col min="3598" max="3598" width="3.21875" style="145" customWidth="1"/>
    <col min="3599" max="3599" width="4" style="145" customWidth="1"/>
    <col min="3600" max="3600" width="4.21875" style="145" customWidth="1"/>
    <col min="3601" max="3610" width="8.77734375" style="145" customWidth="1"/>
    <col min="3611" max="3840" width="9.77734375" style="145"/>
    <col min="3841" max="3841" width="3.21875" style="145" customWidth="1"/>
    <col min="3842" max="3842" width="4" style="145" customWidth="1"/>
    <col min="3843" max="3843" width="4.21875" style="145" customWidth="1"/>
    <col min="3844" max="3853" width="8.77734375" style="145" customWidth="1"/>
    <col min="3854" max="3854" width="3.21875" style="145" customWidth="1"/>
    <col min="3855" max="3855" width="4" style="145" customWidth="1"/>
    <col min="3856" max="3856" width="4.21875" style="145" customWidth="1"/>
    <col min="3857" max="3866" width="8.77734375" style="145" customWidth="1"/>
    <col min="3867" max="4096" width="9.77734375" style="145"/>
    <col min="4097" max="4097" width="3.21875" style="145" customWidth="1"/>
    <col min="4098" max="4098" width="4" style="145" customWidth="1"/>
    <col min="4099" max="4099" width="4.21875" style="145" customWidth="1"/>
    <col min="4100" max="4109" width="8.77734375" style="145" customWidth="1"/>
    <col min="4110" max="4110" width="3.21875" style="145" customWidth="1"/>
    <col min="4111" max="4111" width="4" style="145" customWidth="1"/>
    <col min="4112" max="4112" width="4.21875" style="145" customWidth="1"/>
    <col min="4113" max="4122" width="8.77734375" style="145" customWidth="1"/>
    <col min="4123" max="4352" width="9.77734375" style="145"/>
    <col min="4353" max="4353" width="3.21875" style="145" customWidth="1"/>
    <col min="4354" max="4354" width="4" style="145" customWidth="1"/>
    <col min="4355" max="4355" width="4.21875" style="145" customWidth="1"/>
    <col min="4356" max="4365" width="8.77734375" style="145" customWidth="1"/>
    <col min="4366" max="4366" width="3.21875" style="145" customWidth="1"/>
    <col min="4367" max="4367" width="4" style="145" customWidth="1"/>
    <col min="4368" max="4368" width="4.21875" style="145" customWidth="1"/>
    <col min="4369" max="4378" width="8.77734375" style="145" customWidth="1"/>
    <col min="4379" max="4608" width="9.77734375" style="145"/>
    <col min="4609" max="4609" width="3.21875" style="145" customWidth="1"/>
    <col min="4610" max="4610" width="4" style="145" customWidth="1"/>
    <col min="4611" max="4611" width="4.21875" style="145" customWidth="1"/>
    <col min="4612" max="4621" width="8.77734375" style="145" customWidth="1"/>
    <col min="4622" max="4622" width="3.21875" style="145" customWidth="1"/>
    <col min="4623" max="4623" width="4" style="145" customWidth="1"/>
    <col min="4624" max="4624" width="4.21875" style="145" customWidth="1"/>
    <col min="4625" max="4634" width="8.77734375" style="145" customWidth="1"/>
    <col min="4635" max="4864" width="9.77734375" style="145"/>
    <col min="4865" max="4865" width="3.21875" style="145" customWidth="1"/>
    <col min="4866" max="4866" width="4" style="145" customWidth="1"/>
    <col min="4867" max="4867" width="4.21875" style="145" customWidth="1"/>
    <col min="4868" max="4877" width="8.77734375" style="145" customWidth="1"/>
    <col min="4878" max="4878" width="3.21875" style="145" customWidth="1"/>
    <col min="4879" max="4879" width="4" style="145" customWidth="1"/>
    <col min="4880" max="4880" width="4.21875" style="145" customWidth="1"/>
    <col min="4881" max="4890" width="8.77734375" style="145" customWidth="1"/>
    <col min="4891" max="5120" width="9.77734375" style="145"/>
    <col min="5121" max="5121" width="3.21875" style="145" customWidth="1"/>
    <col min="5122" max="5122" width="4" style="145" customWidth="1"/>
    <col min="5123" max="5123" width="4.21875" style="145" customWidth="1"/>
    <col min="5124" max="5133" width="8.77734375" style="145" customWidth="1"/>
    <col min="5134" max="5134" width="3.21875" style="145" customWidth="1"/>
    <col min="5135" max="5135" width="4" style="145" customWidth="1"/>
    <col min="5136" max="5136" width="4.21875" style="145" customWidth="1"/>
    <col min="5137" max="5146" width="8.77734375" style="145" customWidth="1"/>
    <col min="5147" max="5376" width="9.77734375" style="145"/>
    <col min="5377" max="5377" width="3.21875" style="145" customWidth="1"/>
    <col min="5378" max="5378" width="4" style="145" customWidth="1"/>
    <col min="5379" max="5379" width="4.21875" style="145" customWidth="1"/>
    <col min="5380" max="5389" width="8.77734375" style="145" customWidth="1"/>
    <col min="5390" max="5390" width="3.21875" style="145" customWidth="1"/>
    <col min="5391" max="5391" width="4" style="145" customWidth="1"/>
    <col min="5392" max="5392" width="4.21875" style="145" customWidth="1"/>
    <col min="5393" max="5402" width="8.77734375" style="145" customWidth="1"/>
    <col min="5403" max="5632" width="9.77734375" style="145"/>
    <col min="5633" max="5633" width="3.21875" style="145" customWidth="1"/>
    <col min="5634" max="5634" width="4" style="145" customWidth="1"/>
    <col min="5635" max="5635" width="4.21875" style="145" customWidth="1"/>
    <col min="5636" max="5645" width="8.77734375" style="145" customWidth="1"/>
    <col min="5646" max="5646" width="3.21875" style="145" customWidth="1"/>
    <col min="5647" max="5647" width="4" style="145" customWidth="1"/>
    <col min="5648" max="5648" width="4.21875" style="145" customWidth="1"/>
    <col min="5649" max="5658" width="8.77734375" style="145" customWidth="1"/>
    <col min="5659" max="5888" width="9.77734375" style="145"/>
    <col min="5889" max="5889" width="3.21875" style="145" customWidth="1"/>
    <col min="5890" max="5890" width="4" style="145" customWidth="1"/>
    <col min="5891" max="5891" width="4.21875" style="145" customWidth="1"/>
    <col min="5892" max="5901" width="8.77734375" style="145" customWidth="1"/>
    <col min="5902" max="5902" width="3.21875" style="145" customWidth="1"/>
    <col min="5903" max="5903" width="4" style="145" customWidth="1"/>
    <col min="5904" max="5904" width="4.21875" style="145" customWidth="1"/>
    <col min="5905" max="5914" width="8.77734375" style="145" customWidth="1"/>
    <col min="5915" max="6144" width="9.77734375" style="145"/>
    <col min="6145" max="6145" width="3.21875" style="145" customWidth="1"/>
    <col min="6146" max="6146" width="4" style="145" customWidth="1"/>
    <col min="6147" max="6147" width="4.21875" style="145" customWidth="1"/>
    <col min="6148" max="6157" width="8.77734375" style="145" customWidth="1"/>
    <col min="6158" max="6158" width="3.21875" style="145" customWidth="1"/>
    <col min="6159" max="6159" width="4" style="145" customWidth="1"/>
    <col min="6160" max="6160" width="4.21875" style="145" customWidth="1"/>
    <col min="6161" max="6170" width="8.77734375" style="145" customWidth="1"/>
    <col min="6171" max="6400" width="9.77734375" style="145"/>
    <col min="6401" max="6401" width="3.21875" style="145" customWidth="1"/>
    <col min="6402" max="6402" width="4" style="145" customWidth="1"/>
    <col min="6403" max="6403" width="4.21875" style="145" customWidth="1"/>
    <col min="6404" max="6413" width="8.77734375" style="145" customWidth="1"/>
    <col min="6414" max="6414" width="3.21875" style="145" customWidth="1"/>
    <col min="6415" max="6415" width="4" style="145" customWidth="1"/>
    <col min="6416" max="6416" width="4.21875" style="145" customWidth="1"/>
    <col min="6417" max="6426" width="8.77734375" style="145" customWidth="1"/>
    <col min="6427" max="6656" width="9.77734375" style="145"/>
    <col min="6657" max="6657" width="3.21875" style="145" customWidth="1"/>
    <col min="6658" max="6658" width="4" style="145" customWidth="1"/>
    <col min="6659" max="6659" width="4.21875" style="145" customWidth="1"/>
    <col min="6660" max="6669" width="8.77734375" style="145" customWidth="1"/>
    <col min="6670" max="6670" width="3.21875" style="145" customWidth="1"/>
    <col min="6671" max="6671" width="4" style="145" customWidth="1"/>
    <col min="6672" max="6672" width="4.21875" style="145" customWidth="1"/>
    <col min="6673" max="6682" width="8.77734375" style="145" customWidth="1"/>
    <col min="6683" max="6912" width="9.77734375" style="145"/>
    <col min="6913" max="6913" width="3.21875" style="145" customWidth="1"/>
    <col min="6914" max="6914" width="4" style="145" customWidth="1"/>
    <col min="6915" max="6915" width="4.21875" style="145" customWidth="1"/>
    <col min="6916" max="6925" width="8.77734375" style="145" customWidth="1"/>
    <col min="6926" max="6926" width="3.21875" style="145" customWidth="1"/>
    <col min="6927" max="6927" width="4" style="145" customWidth="1"/>
    <col min="6928" max="6928" width="4.21875" style="145" customWidth="1"/>
    <col min="6929" max="6938" width="8.77734375" style="145" customWidth="1"/>
    <col min="6939" max="7168" width="9.77734375" style="145"/>
    <col min="7169" max="7169" width="3.21875" style="145" customWidth="1"/>
    <col min="7170" max="7170" width="4" style="145" customWidth="1"/>
    <col min="7171" max="7171" width="4.21875" style="145" customWidth="1"/>
    <col min="7172" max="7181" width="8.77734375" style="145" customWidth="1"/>
    <col min="7182" max="7182" width="3.21875" style="145" customWidth="1"/>
    <col min="7183" max="7183" width="4" style="145" customWidth="1"/>
    <col min="7184" max="7184" width="4.21875" style="145" customWidth="1"/>
    <col min="7185" max="7194" width="8.77734375" style="145" customWidth="1"/>
    <col min="7195" max="7424" width="9.77734375" style="145"/>
    <col min="7425" max="7425" width="3.21875" style="145" customWidth="1"/>
    <col min="7426" max="7426" width="4" style="145" customWidth="1"/>
    <col min="7427" max="7427" width="4.21875" style="145" customWidth="1"/>
    <col min="7428" max="7437" width="8.77734375" style="145" customWidth="1"/>
    <col min="7438" max="7438" width="3.21875" style="145" customWidth="1"/>
    <col min="7439" max="7439" width="4" style="145" customWidth="1"/>
    <col min="7440" max="7440" width="4.21875" style="145" customWidth="1"/>
    <col min="7441" max="7450" width="8.77734375" style="145" customWidth="1"/>
    <col min="7451" max="7680" width="9.77734375" style="145"/>
    <col min="7681" max="7681" width="3.21875" style="145" customWidth="1"/>
    <col min="7682" max="7682" width="4" style="145" customWidth="1"/>
    <col min="7683" max="7683" width="4.21875" style="145" customWidth="1"/>
    <col min="7684" max="7693" width="8.77734375" style="145" customWidth="1"/>
    <col min="7694" max="7694" width="3.21875" style="145" customWidth="1"/>
    <col min="7695" max="7695" width="4" style="145" customWidth="1"/>
    <col min="7696" max="7696" width="4.21875" style="145" customWidth="1"/>
    <col min="7697" max="7706" width="8.77734375" style="145" customWidth="1"/>
    <col min="7707" max="7936" width="9.77734375" style="145"/>
    <col min="7937" max="7937" width="3.21875" style="145" customWidth="1"/>
    <col min="7938" max="7938" width="4" style="145" customWidth="1"/>
    <col min="7939" max="7939" width="4.21875" style="145" customWidth="1"/>
    <col min="7940" max="7949" width="8.77734375" style="145" customWidth="1"/>
    <col min="7950" max="7950" width="3.21875" style="145" customWidth="1"/>
    <col min="7951" max="7951" width="4" style="145" customWidth="1"/>
    <col min="7952" max="7952" width="4.21875" style="145" customWidth="1"/>
    <col min="7953" max="7962" width="8.77734375" style="145" customWidth="1"/>
    <col min="7963" max="8192" width="9.77734375" style="145"/>
    <col min="8193" max="8193" width="3.21875" style="145" customWidth="1"/>
    <col min="8194" max="8194" width="4" style="145" customWidth="1"/>
    <col min="8195" max="8195" width="4.21875" style="145" customWidth="1"/>
    <col min="8196" max="8205" width="8.77734375" style="145" customWidth="1"/>
    <col min="8206" max="8206" width="3.21875" style="145" customWidth="1"/>
    <col min="8207" max="8207" width="4" style="145" customWidth="1"/>
    <col min="8208" max="8208" width="4.21875" style="145" customWidth="1"/>
    <col min="8209" max="8218" width="8.77734375" style="145" customWidth="1"/>
    <col min="8219" max="8448" width="9.77734375" style="145"/>
    <col min="8449" max="8449" width="3.21875" style="145" customWidth="1"/>
    <col min="8450" max="8450" width="4" style="145" customWidth="1"/>
    <col min="8451" max="8451" width="4.21875" style="145" customWidth="1"/>
    <col min="8452" max="8461" width="8.77734375" style="145" customWidth="1"/>
    <col min="8462" max="8462" width="3.21875" style="145" customWidth="1"/>
    <col min="8463" max="8463" width="4" style="145" customWidth="1"/>
    <col min="8464" max="8464" width="4.21875" style="145" customWidth="1"/>
    <col min="8465" max="8474" width="8.77734375" style="145" customWidth="1"/>
    <col min="8475" max="8704" width="9.77734375" style="145"/>
    <col min="8705" max="8705" width="3.21875" style="145" customWidth="1"/>
    <col min="8706" max="8706" width="4" style="145" customWidth="1"/>
    <col min="8707" max="8707" width="4.21875" style="145" customWidth="1"/>
    <col min="8708" max="8717" width="8.77734375" style="145" customWidth="1"/>
    <col min="8718" max="8718" width="3.21875" style="145" customWidth="1"/>
    <col min="8719" max="8719" width="4" style="145" customWidth="1"/>
    <col min="8720" max="8720" width="4.21875" style="145" customWidth="1"/>
    <col min="8721" max="8730" width="8.77734375" style="145" customWidth="1"/>
    <col min="8731" max="8960" width="9.77734375" style="145"/>
    <col min="8961" max="8961" width="3.21875" style="145" customWidth="1"/>
    <col min="8962" max="8962" width="4" style="145" customWidth="1"/>
    <col min="8963" max="8963" width="4.21875" style="145" customWidth="1"/>
    <col min="8964" max="8973" width="8.77734375" style="145" customWidth="1"/>
    <col min="8974" max="8974" width="3.21875" style="145" customWidth="1"/>
    <col min="8975" max="8975" width="4" style="145" customWidth="1"/>
    <col min="8976" max="8976" width="4.21875" style="145" customWidth="1"/>
    <col min="8977" max="8986" width="8.77734375" style="145" customWidth="1"/>
    <col min="8987" max="9216" width="9.77734375" style="145"/>
    <col min="9217" max="9217" width="3.21875" style="145" customWidth="1"/>
    <col min="9218" max="9218" width="4" style="145" customWidth="1"/>
    <col min="9219" max="9219" width="4.21875" style="145" customWidth="1"/>
    <col min="9220" max="9229" width="8.77734375" style="145" customWidth="1"/>
    <col min="9230" max="9230" width="3.21875" style="145" customWidth="1"/>
    <col min="9231" max="9231" width="4" style="145" customWidth="1"/>
    <col min="9232" max="9232" width="4.21875" style="145" customWidth="1"/>
    <col min="9233" max="9242" width="8.77734375" style="145" customWidth="1"/>
    <col min="9243" max="9472" width="9.77734375" style="145"/>
    <col min="9473" max="9473" width="3.21875" style="145" customWidth="1"/>
    <col min="9474" max="9474" width="4" style="145" customWidth="1"/>
    <col min="9475" max="9475" width="4.21875" style="145" customWidth="1"/>
    <col min="9476" max="9485" width="8.77734375" style="145" customWidth="1"/>
    <col min="9486" max="9486" width="3.21875" style="145" customWidth="1"/>
    <col min="9487" max="9487" width="4" style="145" customWidth="1"/>
    <col min="9488" max="9488" width="4.21875" style="145" customWidth="1"/>
    <col min="9489" max="9498" width="8.77734375" style="145" customWidth="1"/>
    <col min="9499" max="9728" width="9.77734375" style="145"/>
    <col min="9729" max="9729" width="3.21875" style="145" customWidth="1"/>
    <col min="9730" max="9730" width="4" style="145" customWidth="1"/>
    <col min="9731" max="9731" width="4.21875" style="145" customWidth="1"/>
    <col min="9732" max="9741" width="8.77734375" style="145" customWidth="1"/>
    <col min="9742" max="9742" width="3.21875" style="145" customWidth="1"/>
    <col min="9743" max="9743" width="4" style="145" customWidth="1"/>
    <col min="9744" max="9744" width="4.21875" style="145" customWidth="1"/>
    <col min="9745" max="9754" width="8.77734375" style="145" customWidth="1"/>
    <col min="9755" max="9984" width="9.77734375" style="145"/>
    <col min="9985" max="9985" width="3.21875" style="145" customWidth="1"/>
    <col min="9986" max="9986" width="4" style="145" customWidth="1"/>
    <col min="9987" max="9987" width="4.21875" style="145" customWidth="1"/>
    <col min="9988" max="9997" width="8.77734375" style="145" customWidth="1"/>
    <col min="9998" max="9998" width="3.21875" style="145" customWidth="1"/>
    <col min="9999" max="9999" width="4" style="145" customWidth="1"/>
    <col min="10000" max="10000" width="4.21875" style="145" customWidth="1"/>
    <col min="10001" max="10010" width="8.77734375" style="145" customWidth="1"/>
    <col min="10011" max="10240" width="9.77734375" style="145"/>
    <col min="10241" max="10241" width="3.21875" style="145" customWidth="1"/>
    <col min="10242" max="10242" width="4" style="145" customWidth="1"/>
    <col min="10243" max="10243" width="4.21875" style="145" customWidth="1"/>
    <col min="10244" max="10253" width="8.77734375" style="145" customWidth="1"/>
    <col min="10254" max="10254" width="3.21875" style="145" customWidth="1"/>
    <col min="10255" max="10255" width="4" style="145" customWidth="1"/>
    <col min="10256" max="10256" width="4.21875" style="145" customWidth="1"/>
    <col min="10257" max="10266" width="8.77734375" style="145" customWidth="1"/>
    <col min="10267" max="10496" width="9.77734375" style="145"/>
    <col min="10497" max="10497" width="3.21875" style="145" customWidth="1"/>
    <col min="10498" max="10498" width="4" style="145" customWidth="1"/>
    <col min="10499" max="10499" width="4.21875" style="145" customWidth="1"/>
    <col min="10500" max="10509" width="8.77734375" style="145" customWidth="1"/>
    <col min="10510" max="10510" width="3.21875" style="145" customWidth="1"/>
    <col min="10511" max="10511" width="4" style="145" customWidth="1"/>
    <col min="10512" max="10512" width="4.21875" style="145" customWidth="1"/>
    <col min="10513" max="10522" width="8.77734375" style="145" customWidth="1"/>
    <col min="10523" max="10752" width="9.77734375" style="145"/>
    <col min="10753" max="10753" width="3.21875" style="145" customWidth="1"/>
    <col min="10754" max="10754" width="4" style="145" customWidth="1"/>
    <col min="10755" max="10755" width="4.21875" style="145" customWidth="1"/>
    <col min="10756" max="10765" width="8.77734375" style="145" customWidth="1"/>
    <col min="10766" max="10766" width="3.21875" style="145" customWidth="1"/>
    <col min="10767" max="10767" width="4" style="145" customWidth="1"/>
    <col min="10768" max="10768" width="4.21875" style="145" customWidth="1"/>
    <col min="10769" max="10778" width="8.77734375" style="145" customWidth="1"/>
    <col min="10779" max="11008" width="9.77734375" style="145"/>
    <col min="11009" max="11009" width="3.21875" style="145" customWidth="1"/>
    <col min="11010" max="11010" width="4" style="145" customWidth="1"/>
    <col min="11011" max="11011" width="4.21875" style="145" customWidth="1"/>
    <col min="11012" max="11021" width="8.77734375" style="145" customWidth="1"/>
    <col min="11022" max="11022" width="3.21875" style="145" customWidth="1"/>
    <col min="11023" max="11023" width="4" style="145" customWidth="1"/>
    <col min="11024" max="11024" width="4.21875" style="145" customWidth="1"/>
    <col min="11025" max="11034" width="8.77734375" style="145" customWidth="1"/>
    <col min="11035" max="11264" width="9.77734375" style="145"/>
    <col min="11265" max="11265" width="3.21875" style="145" customWidth="1"/>
    <col min="11266" max="11266" width="4" style="145" customWidth="1"/>
    <col min="11267" max="11267" width="4.21875" style="145" customWidth="1"/>
    <col min="11268" max="11277" width="8.77734375" style="145" customWidth="1"/>
    <col min="11278" max="11278" width="3.21875" style="145" customWidth="1"/>
    <col min="11279" max="11279" width="4" style="145" customWidth="1"/>
    <col min="11280" max="11280" width="4.21875" style="145" customWidth="1"/>
    <col min="11281" max="11290" width="8.77734375" style="145" customWidth="1"/>
    <col min="11291" max="11520" width="9.77734375" style="145"/>
    <col min="11521" max="11521" width="3.21875" style="145" customWidth="1"/>
    <col min="11522" max="11522" width="4" style="145" customWidth="1"/>
    <col min="11523" max="11523" width="4.21875" style="145" customWidth="1"/>
    <col min="11524" max="11533" width="8.77734375" style="145" customWidth="1"/>
    <col min="11534" max="11534" width="3.21875" style="145" customWidth="1"/>
    <col min="11535" max="11535" width="4" style="145" customWidth="1"/>
    <col min="11536" max="11536" width="4.21875" style="145" customWidth="1"/>
    <col min="11537" max="11546" width="8.77734375" style="145" customWidth="1"/>
    <col min="11547" max="11776" width="9.77734375" style="145"/>
    <col min="11777" max="11777" width="3.21875" style="145" customWidth="1"/>
    <col min="11778" max="11778" width="4" style="145" customWidth="1"/>
    <col min="11779" max="11779" width="4.21875" style="145" customWidth="1"/>
    <col min="11780" max="11789" width="8.77734375" style="145" customWidth="1"/>
    <col min="11790" max="11790" width="3.21875" style="145" customWidth="1"/>
    <col min="11791" max="11791" width="4" style="145" customWidth="1"/>
    <col min="11792" max="11792" width="4.21875" style="145" customWidth="1"/>
    <col min="11793" max="11802" width="8.77734375" style="145" customWidth="1"/>
    <col min="11803" max="12032" width="9.77734375" style="145"/>
    <col min="12033" max="12033" width="3.21875" style="145" customWidth="1"/>
    <col min="12034" max="12034" width="4" style="145" customWidth="1"/>
    <col min="12035" max="12035" width="4.21875" style="145" customWidth="1"/>
    <col min="12036" max="12045" width="8.77734375" style="145" customWidth="1"/>
    <col min="12046" max="12046" width="3.21875" style="145" customWidth="1"/>
    <col min="12047" max="12047" width="4" style="145" customWidth="1"/>
    <col min="12048" max="12048" width="4.21875" style="145" customWidth="1"/>
    <col min="12049" max="12058" width="8.77734375" style="145" customWidth="1"/>
    <col min="12059" max="12288" width="9.77734375" style="145"/>
    <col min="12289" max="12289" width="3.21875" style="145" customWidth="1"/>
    <col min="12290" max="12290" width="4" style="145" customWidth="1"/>
    <col min="12291" max="12291" width="4.21875" style="145" customWidth="1"/>
    <col min="12292" max="12301" width="8.77734375" style="145" customWidth="1"/>
    <col min="12302" max="12302" width="3.21875" style="145" customWidth="1"/>
    <col min="12303" max="12303" width="4" style="145" customWidth="1"/>
    <col min="12304" max="12304" width="4.21875" style="145" customWidth="1"/>
    <col min="12305" max="12314" width="8.77734375" style="145" customWidth="1"/>
    <col min="12315" max="12544" width="9.77734375" style="145"/>
    <col min="12545" max="12545" width="3.21875" style="145" customWidth="1"/>
    <col min="12546" max="12546" width="4" style="145" customWidth="1"/>
    <col min="12547" max="12547" width="4.21875" style="145" customWidth="1"/>
    <col min="12548" max="12557" width="8.77734375" style="145" customWidth="1"/>
    <col min="12558" max="12558" width="3.21875" style="145" customWidth="1"/>
    <col min="12559" max="12559" width="4" style="145" customWidth="1"/>
    <col min="12560" max="12560" width="4.21875" style="145" customWidth="1"/>
    <col min="12561" max="12570" width="8.77734375" style="145" customWidth="1"/>
    <col min="12571" max="12800" width="9.77734375" style="145"/>
    <col min="12801" max="12801" width="3.21875" style="145" customWidth="1"/>
    <col min="12802" max="12802" width="4" style="145" customWidth="1"/>
    <col min="12803" max="12803" width="4.21875" style="145" customWidth="1"/>
    <col min="12804" max="12813" width="8.77734375" style="145" customWidth="1"/>
    <col min="12814" max="12814" width="3.21875" style="145" customWidth="1"/>
    <col min="12815" max="12815" width="4" style="145" customWidth="1"/>
    <col min="12816" max="12816" width="4.21875" style="145" customWidth="1"/>
    <col min="12817" max="12826" width="8.77734375" style="145" customWidth="1"/>
    <col min="12827" max="13056" width="9.77734375" style="145"/>
    <col min="13057" max="13057" width="3.21875" style="145" customWidth="1"/>
    <col min="13058" max="13058" width="4" style="145" customWidth="1"/>
    <col min="13059" max="13059" width="4.21875" style="145" customWidth="1"/>
    <col min="13060" max="13069" width="8.77734375" style="145" customWidth="1"/>
    <col min="13070" max="13070" width="3.21875" style="145" customWidth="1"/>
    <col min="13071" max="13071" width="4" style="145" customWidth="1"/>
    <col min="13072" max="13072" width="4.21875" style="145" customWidth="1"/>
    <col min="13073" max="13082" width="8.77734375" style="145" customWidth="1"/>
    <col min="13083" max="13312" width="9.77734375" style="145"/>
    <col min="13313" max="13313" width="3.21875" style="145" customWidth="1"/>
    <col min="13314" max="13314" width="4" style="145" customWidth="1"/>
    <col min="13315" max="13315" width="4.21875" style="145" customWidth="1"/>
    <col min="13316" max="13325" width="8.77734375" style="145" customWidth="1"/>
    <col min="13326" max="13326" width="3.21875" style="145" customWidth="1"/>
    <col min="13327" max="13327" width="4" style="145" customWidth="1"/>
    <col min="13328" max="13328" width="4.21875" style="145" customWidth="1"/>
    <col min="13329" max="13338" width="8.77734375" style="145" customWidth="1"/>
    <col min="13339" max="13568" width="9.77734375" style="145"/>
    <col min="13569" max="13569" width="3.21875" style="145" customWidth="1"/>
    <col min="13570" max="13570" width="4" style="145" customWidth="1"/>
    <col min="13571" max="13571" width="4.21875" style="145" customWidth="1"/>
    <col min="13572" max="13581" width="8.77734375" style="145" customWidth="1"/>
    <col min="13582" max="13582" width="3.21875" style="145" customWidth="1"/>
    <col min="13583" max="13583" width="4" style="145" customWidth="1"/>
    <col min="13584" max="13584" width="4.21875" style="145" customWidth="1"/>
    <col min="13585" max="13594" width="8.77734375" style="145" customWidth="1"/>
    <col min="13595" max="13824" width="9.77734375" style="145"/>
    <col min="13825" max="13825" width="3.21875" style="145" customWidth="1"/>
    <col min="13826" max="13826" width="4" style="145" customWidth="1"/>
    <col min="13827" max="13827" width="4.21875" style="145" customWidth="1"/>
    <col min="13828" max="13837" width="8.77734375" style="145" customWidth="1"/>
    <col min="13838" max="13838" width="3.21875" style="145" customWidth="1"/>
    <col min="13839" max="13839" width="4" style="145" customWidth="1"/>
    <col min="13840" max="13840" width="4.21875" style="145" customWidth="1"/>
    <col min="13841" max="13850" width="8.77734375" style="145" customWidth="1"/>
    <col min="13851" max="14080" width="9.77734375" style="145"/>
    <col min="14081" max="14081" width="3.21875" style="145" customWidth="1"/>
    <col min="14082" max="14082" width="4" style="145" customWidth="1"/>
    <col min="14083" max="14083" width="4.21875" style="145" customWidth="1"/>
    <col min="14084" max="14093" width="8.77734375" style="145" customWidth="1"/>
    <col min="14094" max="14094" width="3.21875" style="145" customWidth="1"/>
    <col min="14095" max="14095" width="4" style="145" customWidth="1"/>
    <col min="14096" max="14096" width="4.21875" style="145" customWidth="1"/>
    <col min="14097" max="14106" width="8.77734375" style="145" customWidth="1"/>
    <col min="14107" max="14336" width="9.77734375" style="145"/>
    <col min="14337" max="14337" width="3.21875" style="145" customWidth="1"/>
    <col min="14338" max="14338" width="4" style="145" customWidth="1"/>
    <col min="14339" max="14339" width="4.21875" style="145" customWidth="1"/>
    <col min="14340" max="14349" width="8.77734375" style="145" customWidth="1"/>
    <col min="14350" max="14350" width="3.21875" style="145" customWidth="1"/>
    <col min="14351" max="14351" width="4" style="145" customWidth="1"/>
    <col min="14352" max="14352" width="4.21875" style="145" customWidth="1"/>
    <col min="14353" max="14362" width="8.77734375" style="145" customWidth="1"/>
    <col min="14363" max="14592" width="9.77734375" style="145"/>
    <col min="14593" max="14593" width="3.21875" style="145" customWidth="1"/>
    <col min="14594" max="14594" width="4" style="145" customWidth="1"/>
    <col min="14595" max="14595" width="4.21875" style="145" customWidth="1"/>
    <col min="14596" max="14605" width="8.77734375" style="145" customWidth="1"/>
    <col min="14606" max="14606" width="3.21875" style="145" customWidth="1"/>
    <col min="14607" max="14607" width="4" style="145" customWidth="1"/>
    <col min="14608" max="14608" width="4.21875" style="145" customWidth="1"/>
    <col min="14609" max="14618" width="8.77734375" style="145" customWidth="1"/>
    <col min="14619" max="14848" width="9.77734375" style="145"/>
    <col min="14849" max="14849" width="3.21875" style="145" customWidth="1"/>
    <col min="14850" max="14850" width="4" style="145" customWidth="1"/>
    <col min="14851" max="14851" width="4.21875" style="145" customWidth="1"/>
    <col min="14852" max="14861" width="8.77734375" style="145" customWidth="1"/>
    <col min="14862" max="14862" width="3.21875" style="145" customWidth="1"/>
    <col min="14863" max="14863" width="4" style="145" customWidth="1"/>
    <col min="14864" max="14864" width="4.21875" style="145" customWidth="1"/>
    <col min="14865" max="14874" width="8.77734375" style="145" customWidth="1"/>
    <col min="14875" max="15104" width="9.77734375" style="145"/>
    <col min="15105" max="15105" width="3.21875" style="145" customWidth="1"/>
    <col min="15106" max="15106" width="4" style="145" customWidth="1"/>
    <col min="15107" max="15107" width="4.21875" style="145" customWidth="1"/>
    <col min="15108" max="15117" width="8.77734375" style="145" customWidth="1"/>
    <col min="15118" max="15118" width="3.21875" style="145" customWidth="1"/>
    <col min="15119" max="15119" width="4" style="145" customWidth="1"/>
    <col min="15120" max="15120" width="4.21875" style="145" customWidth="1"/>
    <col min="15121" max="15130" width="8.77734375" style="145" customWidth="1"/>
    <col min="15131" max="15360" width="9.77734375" style="145"/>
    <col min="15361" max="15361" width="3.21875" style="145" customWidth="1"/>
    <col min="15362" max="15362" width="4" style="145" customWidth="1"/>
    <col min="15363" max="15363" width="4.21875" style="145" customWidth="1"/>
    <col min="15364" max="15373" width="8.77734375" style="145" customWidth="1"/>
    <col min="15374" max="15374" width="3.21875" style="145" customWidth="1"/>
    <col min="15375" max="15375" width="4" style="145" customWidth="1"/>
    <col min="15376" max="15376" width="4.21875" style="145" customWidth="1"/>
    <col min="15377" max="15386" width="8.77734375" style="145" customWidth="1"/>
    <col min="15387" max="15616" width="9.77734375" style="145"/>
    <col min="15617" max="15617" width="3.21875" style="145" customWidth="1"/>
    <col min="15618" max="15618" width="4" style="145" customWidth="1"/>
    <col min="15619" max="15619" width="4.21875" style="145" customWidth="1"/>
    <col min="15620" max="15629" width="8.77734375" style="145" customWidth="1"/>
    <col min="15630" max="15630" width="3.21875" style="145" customWidth="1"/>
    <col min="15631" max="15631" width="4" style="145" customWidth="1"/>
    <col min="15632" max="15632" width="4.21875" style="145" customWidth="1"/>
    <col min="15633" max="15642" width="8.77734375" style="145" customWidth="1"/>
    <col min="15643" max="15872" width="9.77734375" style="145"/>
    <col min="15873" max="15873" width="3.21875" style="145" customWidth="1"/>
    <col min="15874" max="15874" width="4" style="145" customWidth="1"/>
    <col min="15875" max="15875" width="4.21875" style="145" customWidth="1"/>
    <col min="15876" max="15885" width="8.77734375" style="145" customWidth="1"/>
    <col min="15886" max="15886" width="3.21875" style="145" customWidth="1"/>
    <col min="15887" max="15887" width="4" style="145" customWidth="1"/>
    <col min="15888" max="15888" width="4.21875" style="145" customWidth="1"/>
    <col min="15889" max="15898" width="8.77734375" style="145" customWidth="1"/>
    <col min="15899" max="16128" width="9.77734375" style="145"/>
    <col min="16129" max="16129" width="3.21875" style="145" customWidth="1"/>
    <col min="16130" max="16130" width="4" style="145" customWidth="1"/>
    <col min="16131" max="16131" width="4.21875" style="145" customWidth="1"/>
    <col min="16132" max="16141" width="8.77734375" style="145" customWidth="1"/>
    <col min="16142" max="16142" width="3.21875" style="145" customWidth="1"/>
    <col min="16143" max="16143" width="4" style="145" customWidth="1"/>
    <col min="16144" max="16144" width="4.21875" style="145" customWidth="1"/>
    <col min="16145" max="16154" width="8.77734375" style="145" customWidth="1"/>
    <col min="16155" max="16384" width="9.77734375" style="145"/>
  </cols>
  <sheetData>
    <row r="1" spans="2:26" ht="15.6" x14ac:dyDescent="0.3">
      <c r="B1" s="137"/>
      <c r="C1" s="138"/>
      <c r="D1" s="176" t="s">
        <v>176</v>
      </c>
      <c r="E1" s="137"/>
      <c r="F1" s="139"/>
      <c r="G1" s="140" t="s">
        <v>94</v>
      </c>
      <c r="H1" s="139"/>
      <c r="I1" s="138"/>
      <c r="J1" s="139"/>
      <c r="K1" s="139"/>
      <c r="L1" s="139"/>
      <c r="M1" s="139"/>
      <c r="O1" s="137"/>
      <c r="P1" s="138"/>
      <c r="Q1" s="139"/>
      <c r="R1" s="139"/>
      <c r="S1" s="139"/>
      <c r="T1" s="140"/>
      <c r="U1" s="139"/>
      <c r="V1" s="138"/>
      <c r="W1" s="139"/>
      <c r="X1" s="139"/>
      <c r="Y1" s="139"/>
      <c r="Z1" s="139"/>
    </row>
    <row r="2" spans="2:26" ht="12" customHeight="1" x14ac:dyDescent="0.2">
      <c r="B2" s="141" t="s">
        <v>110</v>
      </c>
      <c r="C2" s="148" t="s">
        <v>95</v>
      </c>
      <c r="D2" s="148"/>
      <c r="E2" s="145" t="s">
        <v>63</v>
      </c>
      <c r="F2" s="141"/>
      <c r="O2" s="141"/>
    </row>
    <row r="3" spans="2:26" ht="12" customHeight="1" x14ac:dyDescent="0.2">
      <c r="D3" s="141" t="s">
        <v>82</v>
      </c>
      <c r="E3" s="157" t="s">
        <v>95</v>
      </c>
      <c r="F3" s="149"/>
      <c r="O3" s="141"/>
    </row>
    <row r="4" spans="2:26" ht="12" customHeight="1" x14ac:dyDescent="0.2">
      <c r="B4" s="141" t="s">
        <v>115</v>
      </c>
      <c r="C4" s="148" t="s">
        <v>268</v>
      </c>
      <c r="D4" s="149"/>
      <c r="E4" s="154"/>
      <c r="F4" s="141"/>
      <c r="G4" s="154" t="s">
        <v>63</v>
      </c>
      <c r="L4" s="145" t="s">
        <v>78</v>
      </c>
      <c r="O4" s="141"/>
    </row>
    <row r="5" spans="2:26" ht="12" customHeight="1" x14ac:dyDescent="0.2">
      <c r="D5" s="141"/>
      <c r="F5" s="141" t="s">
        <v>88</v>
      </c>
      <c r="G5" s="157" t="s">
        <v>95</v>
      </c>
      <c r="H5" s="148"/>
      <c r="O5" s="141"/>
    </row>
    <row r="6" spans="2:26" ht="12" customHeight="1" x14ac:dyDescent="0.2">
      <c r="B6" s="141" t="s">
        <v>111</v>
      </c>
      <c r="C6" s="148" t="s">
        <v>266</v>
      </c>
      <c r="D6" s="149"/>
      <c r="E6" s="145" t="s">
        <v>63</v>
      </c>
      <c r="F6" s="141"/>
      <c r="G6" s="154"/>
      <c r="H6" s="158"/>
      <c r="O6" s="141"/>
    </row>
    <row r="7" spans="2:26" ht="12" customHeight="1" x14ac:dyDescent="0.2">
      <c r="D7" s="141" t="s">
        <v>81</v>
      </c>
      <c r="E7" s="157" t="s">
        <v>201</v>
      </c>
      <c r="F7" s="151"/>
      <c r="H7" s="158"/>
      <c r="O7" s="141"/>
    </row>
    <row r="8" spans="2:26" ht="12" customHeight="1" x14ac:dyDescent="0.2">
      <c r="B8" s="141" t="s">
        <v>177</v>
      </c>
      <c r="C8" s="148" t="s">
        <v>201</v>
      </c>
      <c r="D8" s="149"/>
      <c r="E8" s="154"/>
      <c r="F8" s="141"/>
      <c r="H8" s="158"/>
      <c r="I8" s="145" t="s">
        <v>63</v>
      </c>
      <c r="O8" s="141"/>
    </row>
    <row r="9" spans="2:26" ht="12" customHeight="1" x14ac:dyDescent="0.2">
      <c r="D9" s="141"/>
      <c r="F9" s="141"/>
      <c r="H9" s="150" t="s">
        <v>91</v>
      </c>
      <c r="I9" s="148" t="s">
        <v>95</v>
      </c>
      <c r="J9" s="148"/>
      <c r="O9" s="141"/>
    </row>
    <row r="10" spans="2:26" ht="12" customHeight="1" x14ac:dyDescent="0.2">
      <c r="B10" s="141" t="s">
        <v>113</v>
      </c>
      <c r="C10" s="148" t="s">
        <v>264</v>
      </c>
      <c r="D10" s="149"/>
      <c r="E10" s="145" t="s">
        <v>63</v>
      </c>
      <c r="F10" s="141"/>
      <c r="H10" s="158"/>
      <c r="J10" s="158"/>
      <c r="O10" s="141"/>
    </row>
    <row r="11" spans="2:26" ht="12" customHeight="1" x14ac:dyDescent="0.2">
      <c r="D11" s="141" t="s">
        <v>79</v>
      </c>
      <c r="E11" s="157" t="s">
        <v>264</v>
      </c>
      <c r="F11" s="149"/>
      <c r="H11" s="158"/>
      <c r="J11" s="158"/>
      <c r="O11" s="141"/>
    </row>
    <row r="12" spans="2:26" ht="12" customHeight="1" x14ac:dyDescent="0.2">
      <c r="B12" s="141" t="s">
        <v>114</v>
      </c>
      <c r="C12" s="148" t="s">
        <v>175</v>
      </c>
      <c r="D12" s="149"/>
      <c r="E12" s="154"/>
      <c r="F12" s="141"/>
      <c r="G12" s="154" t="s">
        <v>51</v>
      </c>
      <c r="H12" s="158"/>
      <c r="J12" s="158"/>
      <c r="O12" s="141"/>
    </row>
    <row r="13" spans="2:26" ht="12" customHeight="1" x14ac:dyDescent="0.2">
      <c r="D13" s="141"/>
      <c r="F13" s="141" t="s">
        <v>87</v>
      </c>
      <c r="G13" s="157" t="s">
        <v>264</v>
      </c>
      <c r="H13" s="159"/>
      <c r="J13" s="158"/>
      <c r="O13" s="141"/>
    </row>
    <row r="14" spans="2:26" ht="12" customHeight="1" x14ac:dyDescent="0.2">
      <c r="B14" s="141" t="s">
        <v>112</v>
      </c>
      <c r="C14" s="148" t="s">
        <v>200</v>
      </c>
      <c r="D14" s="149"/>
      <c r="E14" s="145" t="s">
        <v>63</v>
      </c>
      <c r="F14" s="141"/>
      <c r="G14" s="154"/>
      <c r="J14" s="158"/>
      <c r="O14" s="141"/>
    </row>
    <row r="15" spans="2:26" ht="12" customHeight="1" x14ac:dyDescent="0.2">
      <c r="D15" s="141" t="s">
        <v>77</v>
      </c>
      <c r="E15" s="157" t="s">
        <v>103</v>
      </c>
      <c r="F15" s="151"/>
      <c r="J15" s="158"/>
      <c r="O15" s="141"/>
    </row>
    <row r="16" spans="2:26" ht="12" customHeight="1" x14ac:dyDescent="0.2">
      <c r="B16" s="141" t="s">
        <v>116</v>
      </c>
      <c r="C16" s="148" t="s">
        <v>103</v>
      </c>
      <c r="D16" s="149"/>
      <c r="E16" s="154"/>
      <c r="F16" s="141"/>
      <c r="J16" s="158"/>
      <c r="K16" s="145" t="s">
        <v>51</v>
      </c>
      <c r="O16" s="141"/>
    </row>
    <row r="17" spans="2:15" ht="12" customHeight="1" x14ac:dyDescent="0.2">
      <c r="D17" s="141"/>
      <c r="F17" s="141"/>
      <c r="K17" s="157" t="s">
        <v>95</v>
      </c>
      <c r="L17" s="148">
        <v>1.2</v>
      </c>
      <c r="O17" s="141"/>
    </row>
    <row r="18" spans="2:15" ht="12" customHeight="1" x14ac:dyDescent="0.2">
      <c r="B18" s="141" t="s">
        <v>117</v>
      </c>
      <c r="C18" s="148" t="s">
        <v>98</v>
      </c>
      <c r="D18" s="149"/>
      <c r="E18" s="145" t="s">
        <v>63</v>
      </c>
      <c r="F18" s="141"/>
      <c r="J18" s="158"/>
      <c r="O18" s="141"/>
    </row>
    <row r="19" spans="2:15" ht="12" customHeight="1" x14ac:dyDescent="0.2">
      <c r="D19" s="141" t="s">
        <v>80</v>
      </c>
      <c r="E19" s="157" t="s">
        <v>98</v>
      </c>
      <c r="F19" s="149"/>
      <c r="J19" s="158"/>
      <c r="O19" s="141"/>
    </row>
    <row r="20" spans="2:15" ht="12" customHeight="1" x14ac:dyDescent="0.2">
      <c r="B20" s="141" t="s">
        <v>178</v>
      </c>
      <c r="C20" s="148" t="s">
        <v>100</v>
      </c>
      <c r="D20" s="149"/>
      <c r="E20" s="154"/>
      <c r="F20" s="141"/>
      <c r="G20" s="154" t="s">
        <v>51</v>
      </c>
      <c r="J20" s="158"/>
      <c r="O20" s="141"/>
    </row>
    <row r="21" spans="2:15" ht="12" customHeight="1" x14ac:dyDescent="0.2">
      <c r="D21" s="141"/>
      <c r="F21" s="141" t="s">
        <v>85</v>
      </c>
      <c r="G21" s="157" t="s">
        <v>98</v>
      </c>
      <c r="H21" s="148"/>
      <c r="J21" s="158"/>
      <c r="O21" s="141"/>
    </row>
    <row r="22" spans="2:15" ht="12" customHeight="1" x14ac:dyDescent="0.2">
      <c r="B22" s="141" t="s">
        <v>119</v>
      </c>
      <c r="C22" s="148" t="s">
        <v>272</v>
      </c>
      <c r="D22" s="149"/>
      <c r="E22" s="145" t="s">
        <v>63</v>
      </c>
      <c r="F22" s="141"/>
      <c r="G22" s="154"/>
      <c r="H22" s="158"/>
      <c r="J22" s="158"/>
      <c r="O22" s="141"/>
    </row>
    <row r="23" spans="2:15" ht="12" customHeight="1" x14ac:dyDescent="0.2">
      <c r="D23" s="141" t="s">
        <v>76</v>
      </c>
      <c r="E23" s="157" t="s">
        <v>236</v>
      </c>
      <c r="F23" s="151"/>
      <c r="H23" s="158"/>
      <c r="J23" s="158"/>
      <c r="O23" s="141"/>
    </row>
    <row r="24" spans="2:15" ht="12" customHeight="1" x14ac:dyDescent="0.2">
      <c r="B24" s="141" t="s">
        <v>120</v>
      </c>
      <c r="C24" s="148" t="s">
        <v>236</v>
      </c>
      <c r="D24" s="149"/>
      <c r="E24" s="154"/>
      <c r="F24" s="141"/>
      <c r="H24" s="158"/>
      <c r="I24" s="145" t="s">
        <v>51</v>
      </c>
      <c r="J24" s="158"/>
      <c r="O24" s="141"/>
    </row>
    <row r="25" spans="2:15" ht="12" customHeight="1" x14ac:dyDescent="0.2">
      <c r="D25" s="141"/>
      <c r="F25" s="141"/>
      <c r="H25" s="150" t="s">
        <v>89</v>
      </c>
      <c r="I25" s="148" t="s">
        <v>102</v>
      </c>
      <c r="J25" s="159"/>
      <c r="O25" s="141"/>
    </row>
    <row r="26" spans="2:15" ht="12" customHeight="1" x14ac:dyDescent="0.2">
      <c r="B26" s="141" t="s">
        <v>121</v>
      </c>
      <c r="C26" s="148" t="s">
        <v>99</v>
      </c>
      <c r="D26" s="149"/>
      <c r="E26" s="145" t="s">
        <v>63</v>
      </c>
      <c r="F26" s="141"/>
      <c r="H26" s="158"/>
      <c r="O26" s="141"/>
    </row>
    <row r="27" spans="2:15" ht="12" customHeight="1" x14ac:dyDescent="0.2">
      <c r="D27" s="141" t="s">
        <v>179</v>
      </c>
      <c r="E27" s="157" t="s">
        <v>99</v>
      </c>
      <c r="F27" s="149"/>
      <c r="H27" s="158"/>
      <c r="I27" s="141" t="s">
        <v>91</v>
      </c>
      <c r="J27" s="145" t="s">
        <v>264</v>
      </c>
      <c r="L27" s="145" t="s">
        <v>48</v>
      </c>
      <c r="O27" s="141"/>
    </row>
    <row r="28" spans="2:15" ht="12" customHeight="1" x14ac:dyDescent="0.2">
      <c r="B28" s="141" t="s">
        <v>122</v>
      </c>
      <c r="C28" s="148" t="s">
        <v>267</v>
      </c>
      <c r="D28" s="149"/>
      <c r="E28" s="154"/>
      <c r="F28" s="141"/>
      <c r="G28" s="154" t="s">
        <v>63</v>
      </c>
      <c r="H28" s="158"/>
      <c r="J28" s="152"/>
      <c r="K28" s="156"/>
      <c r="L28" s="148" t="s">
        <v>98</v>
      </c>
      <c r="M28" s="148">
        <v>3.4</v>
      </c>
      <c r="O28" s="141"/>
    </row>
    <row r="29" spans="2:15" ht="12" customHeight="1" x14ac:dyDescent="0.2">
      <c r="D29" s="141"/>
      <c r="F29" s="141" t="s">
        <v>84</v>
      </c>
      <c r="G29" s="157" t="s">
        <v>102</v>
      </c>
      <c r="H29" s="159"/>
      <c r="I29" s="141" t="s">
        <v>89</v>
      </c>
      <c r="J29" s="148" t="s">
        <v>98</v>
      </c>
      <c r="K29" s="159"/>
      <c r="O29" s="141"/>
    </row>
    <row r="30" spans="2:15" ht="12" customHeight="1" x14ac:dyDescent="0.2">
      <c r="B30" s="141" t="s">
        <v>118</v>
      </c>
      <c r="C30" s="148" t="s">
        <v>269</v>
      </c>
      <c r="D30" s="149"/>
      <c r="E30" s="145" t="s">
        <v>63</v>
      </c>
      <c r="F30" s="141"/>
      <c r="G30" s="154"/>
      <c r="O30" s="141"/>
    </row>
    <row r="31" spans="2:15" ht="12" customHeight="1" x14ac:dyDescent="0.2">
      <c r="D31" s="141" t="s">
        <v>180</v>
      </c>
      <c r="E31" s="157" t="s">
        <v>102</v>
      </c>
      <c r="F31" s="151"/>
      <c r="O31" s="141"/>
    </row>
    <row r="32" spans="2:15" ht="12" customHeight="1" x14ac:dyDescent="0.2">
      <c r="B32" s="141" t="s">
        <v>123</v>
      </c>
      <c r="C32" s="148" t="s">
        <v>102</v>
      </c>
      <c r="D32" s="149"/>
      <c r="E32" s="154"/>
      <c r="O32" s="141"/>
    </row>
    <row r="34" spans="2:13" ht="12" customHeight="1" x14ac:dyDescent="0.2">
      <c r="B34" s="141" t="s">
        <v>88</v>
      </c>
      <c r="C34" s="145" t="s">
        <v>201</v>
      </c>
      <c r="E34" s="145" t="s">
        <v>63</v>
      </c>
    </row>
    <row r="35" spans="2:13" ht="12" customHeight="1" x14ac:dyDescent="0.2">
      <c r="C35" s="152"/>
      <c r="D35" s="160" t="s">
        <v>124</v>
      </c>
      <c r="E35" s="148" t="s">
        <v>103</v>
      </c>
      <c r="F35" s="148"/>
      <c r="I35" s="141" t="s">
        <v>124</v>
      </c>
      <c r="J35" s="145" t="s">
        <v>201</v>
      </c>
      <c r="L35" s="145" t="s">
        <v>63</v>
      </c>
    </row>
    <row r="36" spans="2:13" ht="12" customHeight="1" x14ac:dyDescent="0.2">
      <c r="B36" s="141" t="s">
        <v>87</v>
      </c>
      <c r="C36" s="148" t="s">
        <v>103</v>
      </c>
      <c r="D36" s="151"/>
      <c r="G36" s="154" t="s">
        <v>63</v>
      </c>
      <c r="I36" s="141"/>
      <c r="J36" s="152"/>
      <c r="K36" s="156"/>
      <c r="L36" s="148" t="s">
        <v>201</v>
      </c>
      <c r="M36" s="148">
        <v>7.8</v>
      </c>
    </row>
    <row r="37" spans="2:13" ht="12" customHeight="1" x14ac:dyDescent="0.2">
      <c r="D37" s="141"/>
      <c r="G37" s="154" t="s">
        <v>99</v>
      </c>
      <c r="H37" s="145">
        <v>5.6</v>
      </c>
      <c r="I37" s="141" t="s">
        <v>125</v>
      </c>
      <c r="J37" s="148" t="s">
        <v>236</v>
      </c>
      <c r="K37" s="159"/>
    </row>
    <row r="38" spans="2:13" ht="12" customHeight="1" x14ac:dyDescent="0.2">
      <c r="B38" s="141" t="s">
        <v>85</v>
      </c>
      <c r="C38" s="145" t="s">
        <v>236</v>
      </c>
      <c r="D38" s="141"/>
      <c r="E38" s="145" t="s">
        <v>51</v>
      </c>
      <c r="G38" s="155"/>
      <c r="H38" s="152"/>
    </row>
    <row r="39" spans="2:13" ht="12" customHeight="1" x14ac:dyDescent="0.2">
      <c r="C39" s="152"/>
      <c r="D39" s="160" t="s">
        <v>125</v>
      </c>
      <c r="E39" s="148" t="s">
        <v>99</v>
      </c>
      <c r="F39" s="148"/>
      <c r="G39" s="154"/>
    </row>
    <row r="40" spans="2:13" ht="12" customHeight="1" x14ac:dyDescent="0.2">
      <c r="B40" s="141" t="s">
        <v>84</v>
      </c>
      <c r="C40" s="148" t="s">
        <v>99</v>
      </c>
      <c r="D40" s="159"/>
    </row>
    <row r="42" spans="2:13" ht="12" customHeight="1" x14ac:dyDescent="0.2">
      <c r="B42" s="141" t="s">
        <v>82</v>
      </c>
      <c r="C42" s="145" t="s">
        <v>268</v>
      </c>
      <c r="E42" s="145" t="s">
        <v>63</v>
      </c>
    </row>
    <row r="43" spans="2:13" ht="12" customHeight="1" x14ac:dyDescent="0.2">
      <c r="C43" s="152"/>
      <c r="D43" s="160" t="s">
        <v>127</v>
      </c>
      <c r="E43" s="178" t="s">
        <v>268</v>
      </c>
      <c r="F43" s="149"/>
    </row>
    <row r="44" spans="2:13" ht="12" customHeight="1" x14ac:dyDescent="0.2">
      <c r="B44" s="141" t="s">
        <v>81</v>
      </c>
      <c r="C44" s="148" t="s">
        <v>273</v>
      </c>
      <c r="D44" s="151"/>
      <c r="E44" s="141"/>
      <c r="F44" s="141"/>
      <c r="G44" s="154" t="s">
        <v>51</v>
      </c>
    </row>
    <row r="45" spans="2:13" ht="12" customHeight="1" x14ac:dyDescent="0.2">
      <c r="D45" s="141"/>
      <c r="E45" s="141"/>
      <c r="F45" s="141" t="s">
        <v>181</v>
      </c>
      <c r="G45" s="157" t="s">
        <v>268</v>
      </c>
      <c r="H45" s="148"/>
    </row>
    <row r="46" spans="2:13" ht="12" customHeight="1" x14ac:dyDescent="0.2">
      <c r="B46" s="141" t="s">
        <v>79</v>
      </c>
      <c r="C46" s="145" t="s">
        <v>175</v>
      </c>
      <c r="D46" s="141"/>
      <c r="E46" s="179" t="s">
        <v>51</v>
      </c>
      <c r="F46" s="141"/>
      <c r="G46" s="154"/>
      <c r="I46" s="154"/>
    </row>
    <row r="47" spans="2:13" ht="12" customHeight="1" x14ac:dyDescent="0.2">
      <c r="C47" s="152"/>
      <c r="D47" s="160" t="s">
        <v>129</v>
      </c>
      <c r="E47" s="178" t="s">
        <v>200</v>
      </c>
      <c r="F47" s="149"/>
      <c r="G47" s="154"/>
      <c r="H47" s="158"/>
      <c r="I47" s="141" t="s">
        <v>181</v>
      </c>
      <c r="J47" s="145" t="s">
        <v>200</v>
      </c>
      <c r="L47" s="145" t="s">
        <v>51</v>
      </c>
    </row>
    <row r="48" spans="2:13" ht="12" customHeight="1" x14ac:dyDescent="0.2">
      <c r="B48" s="141" t="s">
        <v>77</v>
      </c>
      <c r="C48" s="148" t="s">
        <v>200</v>
      </c>
      <c r="D48" s="151"/>
      <c r="E48" s="141"/>
      <c r="F48" s="141"/>
      <c r="G48" s="145" t="s">
        <v>51</v>
      </c>
      <c r="H48" s="158"/>
      <c r="I48" s="141"/>
      <c r="J48" s="152"/>
      <c r="K48" s="156"/>
      <c r="L48" s="148" t="s">
        <v>100</v>
      </c>
      <c r="M48" s="148">
        <v>11.12</v>
      </c>
    </row>
    <row r="49" spans="2:13" ht="12" customHeight="1" x14ac:dyDescent="0.2">
      <c r="D49" s="141"/>
      <c r="E49" s="141"/>
      <c r="F49" s="141"/>
      <c r="G49" s="177" t="s">
        <v>274</v>
      </c>
      <c r="H49" s="159"/>
      <c r="I49" s="141" t="s">
        <v>182</v>
      </c>
      <c r="J49" s="148" t="s">
        <v>100</v>
      </c>
      <c r="K49" s="159"/>
    </row>
    <row r="50" spans="2:13" ht="12" customHeight="1" x14ac:dyDescent="0.2">
      <c r="B50" s="141" t="s">
        <v>80</v>
      </c>
      <c r="C50" s="145" t="s">
        <v>100</v>
      </c>
      <c r="D50" s="141"/>
      <c r="E50" s="179" t="s">
        <v>51</v>
      </c>
      <c r="F50" s="141"/>
      <c r="I50" s="154"/>
    </row>
    <row r="51" spans="2:13" ht="12" customHeight="1" x14ac:dyDescent="0.2">
      <c r="C51" s="152"/>
      <c r="D51" s="160" t="s">
        <v>126</v>
      </c>
      <c r="E51" s="178" t="s">
        <v>100</v>
      </c>
      <c r="F51" s="149"/>
      <c r="I51" s="154"/>
    </row>
    <row r="52" spans="2:13" ht="12" customHeight="1" x14ac:dyDescent="0.2">
      <c r="B52" s="141" t="s">
        <v>76</v>
      </c>
      <c r="C52" s="148" t="s">
        <v>203</v>
      </c>
      <c r="D52" s="151"/>
      <c r="E52" s="141"/>
      <c r="F52" s="141"/>
      <c r="G52" s="154" t="s">
        <v>63</v>
      </c>
      <c r="I52" s="154"/>
    </row>
    <row r="53" spans="2:13" ht="12" customHeight="1" x14ac:dyDescent="0.2">
      <c r="D53" s="141"/>
      <c r="E53" s="141"/>
      <c r="F53" s="141" t="s">
        <v>182</v>
      </c>
      <c r="G53" s="157" t="s">
        <v>269</v>
      </c>
      <c r="H53" s="148"/>
      <c r="I53" s="154"/>
    </row>
    <row r="54" spans="2:13" ht="12" customHeight="1" x14ac:dyDescent="0.2">
      <c r="B54" s="141" t="s">
        <v>179</v>
      </c>
      <c r="C54" s="145" t="s">
        <v>267</v>
      </c>
      <c r="D54" s="141"/>
      <c r="E54" s="179" t="s">
        <v>63</v>
      </c>
      <c r="F54" s="141"/>
      <c r="G54" s="154"/>
    </row>
    <row r="55" spans="2:13" ht="12" customHeight="1" x14ac:dyDescent="0.2">
      <c r="C55" s="152"/>
      <c r="D55" s="160" t="s">
        <v>130</v>
      </c>
      <c r="E55" s="178" t="s">
        <v>269</v>
      </c>
      <c r="F55" s="149"/>
      <c r="G55" s="154"/>
    </row>
    <row r="56" spans="2:13" ht="12" customHeight="1" x14ac:dyDescent="0.2">
      <c r="B56" s="141" t="s">
        <v>180</v>
      </c>
      <c r="C56" s="148" t="s">
        <v>269</v>
      </c>
      <c r="D56" s="151"/>
      <c r="E56" s="141"/>
      <c r="F56" s="141"/>
    </row>
    <row r="57" spans="2:13" ht="12" customHeight="1" x14ac:dyDescent="0.2">
      <c r="B57" s="145"/>
      <c r="D57" s="141"/>
      <c r="E57" s="141"/>
      <c r="F57" s="141"/>
    </row>
    <row r="58" spans="2:13" ht="12" customHeight="1" x14ac:dyDescent="0.2">
      <c r="B58" s="141" t="s">
        <v>127</v>
      </c>
      <c r="C58" s="145" t="s">
        <v>266</v>
      </c>
      <c r="E58" s="145" t="s">
        <v>48</v>
      </c>
    </row>
    <row r="59" spans="2:13" ht="12" customHeight="1" x14ac:dyDescent="0.2">
      <c r="C59" s="152"/>
      <c r="D59" s="160" t="s">
        <v>183</v>
      </c>
      <c r="E59" s="145" t="s">
        <v>266</v>
      </c>
    </row>
    <row r="60" spans="2:13" ht="12" customHeight="1" x14ac:dyDescent="0.2">
      <c r="B60" s="141" t="s">
        <v>129</v>
      </c>
      <c r="C60" s="148" t="s">
        <v>175</v>
      </c>
      <c r="D60" s="151"/>
      <c r="E60" s="152"/>
      <c r="F60" s="156"/>
      <c r="G60" s="145" t="s">
        <v>63</v>
      </c>
    </row>
    <row r="61" spans="2:13" ht="12" customHeight="1" x14ac:dyDescent="0.2">
      <c r="D61" s="141"/>
      <c r="F61" s="158"/>
      <c r="G61" s="148" t="s">
        <v>203</v>
      </c>
      <c r="H61" s="148">
        <v>13.14</v>
      </c>
    </row>
    <row r="62" spans="2:13" ht="12" customHeight="1" x14ac:dyDescent="0.2">
      <c r="B62" s="141" t="s">
        <v>126</v>
      </c>
      <c r="C62" s="145" t="s">
        <v>203</v>
      </c>
      <c r="D62" s="141"/>
      <c r="E62" s="145" t="s">
        <v>63</v>
      </c>
      <c r="F62" s="158"/>
      <c r="I62" s="141" t="s">
        <v>183</v>
      </c>
      <c r="J62" s="145" t="s">
        <v>175</v>
      </c>
      <c r="L62" s="145" t="s">
        <v>51</v>
      </c>
    </row>
    <row r="63" spans="2:13" ht="12" customHeight="1" x14ac:dyDescent="0.2">
      <c r="C63" s="152"/>
      <c r="D63" s="160" t="s">
        <v>184</v>
      </c>
      <c r="E63" s="148" t="s">
        <v>203</v>
      </c>
      <c r="F63" s="159"/>
      <c r="I63" s="141"/>
      <c r="J63" s="152"/>
      <c r="K63" s="156"/>
      <c r="L63" s="148" t="s">
        <v>175</v>
      </c>
      <c r="M63" s="148">
        <v>15.16</v>
      </c>
    </row>
    <row r="64" spans="2:13" ht="12" customHeight="1" x14ac:dyDescent="0.2">
      <c r="B64" s="141" t="s">
        <v>130</v>
      </c>
      <c r="C64" s="148" t="s">
        <v>267</v>
      </c>
      <c r="D64" s="151"/>
      <c r="I64" s="141" t="s">
        <v>184</v>
      </c>
      <c r="J64" s="148" t="s">
        <v>267</v>
      </c>
      <c r="K64" s="159"/>
    </row>
    <row r="67" spans="2:12" ht="14.25" customHeight="1" x14ac:dyDescent="0.3">
      <c r="G67" s="140" t="s">
        <v>92</v>
      </c>
    </row>
    <row r="68" spans="2:12" ht="12" customHeight="1" x14ac:dyDescent="0.2">
      <c r="B68" s="141" t="s">
        <v>132</v>
      </c>
      <c r="C68" s="148" t="s">
        <v>170</v>
      </c>
      <c r="D68" s="148"/>
      <c r="E68" s="145" t="s">
        <v>63</v>
      </c>
      <c r="F68" s="141"/>
    </row>
    <row r="69" spans="2:12" ht="12" customHeight="1" x14ac:dyDescent="0.2">
      <c r="D69" s="141" t="s">
        <v>135</v>
      </c>
      <c r="E69" s="157" t="s">
        <v>170</v>
      </c>
      <c r="F69" s="149"/>
    </row>
    <row r="70" spans="2:12" ht="12" customHeight="1" x14ac:dyDescent="0.2">
      <c r="B70" s="141" t="s">
        <v>142</v>
      </c>
      <c r="C70" s="148" t="s">
        <v>167</v>
      </c>
      <c r="D70" s="149"/>
      <c r="E70" s="154"/>
      <c r="F70" s="141"/>
      <c r="G70" s="154" t="s">
        <v>63</v>
      </c>
      <c r="L70" s="145" t="s">
        <v>78</v>
      </c>
    </row>
    <row r="71" spans="2:12" ht="12" customHeight="1" x14ac:dyDescent="0.2">
      <c r="D71" s="141"/>
      <c r="F71" s="141" t="s">
        <v>134</v>
      </c>
      <c r="G71" s="157" t="s">
        <v>170</v>
      </c>
      <c r="H71" s="148"/>
    </row>
    <row r="72" spans="2:12" ht="12" customHeight="1" x14ac:dyDescent="0.2">
      <c r="B72" s="141" t="s">
        <v>133</v>
      </c>
      <c r="C72" s="148" t="s">
        <v>96</v>
      </c>
      <c r="D72" s="149"/>
      <c r="E72" s="145" t="s">
        <v>51</v>
      </c>
      <c r="F72" s="141"/>
      <c r="G72" s="154"/>
      <c r="H72" s="158"/>
    </row>
    <row r="73" spans="2:12" ht="12" customHeight="1" x14ac:dyDescent="0.2">
      <c r="D73" s="141" t="s">
        <v>139</v>
      </c>
      <c r="E73" s="157" t="s">
        <v>271</v>
      </c>
      <c r="F73" s="151"/>
      <c r="H73" s="158"/>
    </row>
    <row r="74" spans="2:12" ht="12" customHeight="1" x14ac:dyDescent="0.2">
      <c r="B74" s="141" t="s">
        <v>185</v>
      </c>
      <c r="C74" s="148" t="s">
        <v>271</v>
      </c>
      <c r="D74" s="149"/>
      <c r="E74" s="154"/>
      <c r="F74" s="141"/>
      <c r="H74" s="158"/>
      <c r="I74" s="145" t="s">
        <v>51</v>
      </c>
    </row>
    <row r="75" spans="2:12" ht="12" customHeight="1" x14ac:dyDescent="0.2">
      <c r="D75" s="141"/>
      <c r="F75" s="141"/>
      <c r="H75" s="150" t="s">
        <v>137</v>
      </c>
      <c r="I75" s="148" t="s">
        <v>170</v>
      </c>
      <c r="J75" s="148"/>
    </row>
    <row r="76" spans="2:12" ht="12" customHeight="1" x14ac:dyDescent="0.2">
      <c r="B76" s="141" t="s">
        <v>138</v>
      </c>
      <c r="C76" s="148" t="s">
        <v>166</v>
      </c>
      <c r="D76" s="149"/>
      <c r="E76" s="145" t="s">
        <v>63</v>
      </c>
      <c r="F76" s="141"/>
      <c r="H76" s="158"/>
      <c r="J76" s="158"/>
    </row>
    <row r="77" spans="2:12" ht="12" customHeight="1" x14ac:dyDescent="0.2">
      <c r="D77" s="141" t="s">
        <v>143</v>
      </c>
      <c r="E77" s="157" t="s">
        <v>166</v>
      </c>
      <c r="F77" s="149"/>
      <c r="H77" s="158"/>
      <c r="J77" s="158"/>
    </row>
    <row r="78" spans="2:12" ht="12" customHeight="1" x14ac:dyDescent="0.2">
      <c r="B78" s="141" t="s">
        <v>140</v>
      </c>
      <c r="C78" s="148" t="s">
        <v>174</v>
      </c>
      <c r="D78" s="149"/>
      <c r="E78" s="154"/>
      <c r="F78" s="141"/>
      <c r="G78" s="154" t="s">
        <v>63</v>
      </c>
      <c r="H78" s="158"/>
      <c r="J78" s="158"/>
    </row>
    <row r="79" spans="2:12" ht="12" customHeight="1" x14ac:dyDescent="0.2">
      <c r="D79" s="141"/>
      <c r="F79" s="141" t="s">
        <v>141</v>
      </c>
      <c r="G79" s="157" t="s">
        <v>275</v>
      </c>
      <c r="H79" s="159"/>
      <c r="J79" s="158"/>
    </row>
    <row r="80" spans="2:12" ht="12" customHeight="1" x14ac:dyDescent="0.2">
      <c r="B80" s="141" t="s">
        <v>136</v>
      </c>
      <c r="C80" s="148" t="s">
        <v>107</v>
      </c>
      <c r="D80" s="149"/>
      <c r="E80" s="145" t="s">
        <v>51</v>
      </c>
      <c r="F80" s="141"/>
      <c r="G80" s="154"/>
      <c r="J80" s="158"/>
    </row>
    <row r="81" spans="2:13" ht="12" customHeight="1" x14ac:dyDescent="0.2">
      <c r="D81" s="141" t="s">
        <v>146</v>
      </c>
      <c r="E81" s="157" t="s">
        <v>275</v>
      </c>
      <c r="F81" s="151"/>
      <c r="J81" s="158"/>
    </row>
    <row r="82" spans="2:13" ht="12" customHeight="1" x14ac:dyDescent="0.2">
      <c r="B82" s="141" t="s">
        <v>144</v>
      </c>
      <c r="C82" s="148" t="s">
        <v>173</v>
      </c>
      <c r="D82" s="149"/>
      <c r="E82" s="154"/>
      <c r="F82" s="141"/>
      <c r="J82" s="158"/>
      <c r="K82" s="145" t="s">
        <v>51</v>
      </c>
    </row>
    <row r="83" spans="2:13" ht="12" customHeight="1" x14ac:dyDescent="0.2">
      <c r="D83" s="141"/>
      <c r="F83" s="141"/>
      <c r="K83" s="157" t="s">
        <v>170</v>
      </c>
      <c r="L83" s="148">
        <v>17.18</v>
      </c>
    </row>
    <row r="84" spans="2:13" ht="12" customHeight="1" x14ac:dyDescent="0.2">
      <c r="B84" s="141" t="s">
        <v>145</v>
      </c>
      <c r="C84" s="148" t="s">
        <v>101</v>
      </c>
      <c r="D84" s="149"/>
      <c r="E84" s="145" t="s">
        <v>51</v>
      </c>
      <c r="F84" s="141"/>
      <c r="J84" s="158"/>
    </row>
    <row r="85" spans="2:13" ht="12" customHeight="1" x14ac:dyDescent="0.2">
      <c r="D85" s="141" t="s">
        <v>150</v>
      </c>
      <c r="E85" s="157" t="s">
        <v>101</v>
      </c>
      <c r="F85" s="149"/>
      <c r="J85" s="158"/>
    </row>
    <row r="86" spans="2:13" ht="12" customHeight="1" x14ac:dyDescent="0.2">
      <c r="B86" s="141" t="s">
        <v>186</v>
      </c>
      <c r="C86" s="148" t="s">
        <v>106</v>
      </c>
      <c r="D86" s="149"/>
      <c r="E86" s="154"/>
      <c r="F86" s="141"/>
      <c r="G86" s="154" t="s">
        <v>51</v>
      </c>
      <c r="J86" s="158"/>
    </row>
    <row r="87" spans="2:13" ht="12" customHeight="1" x14ac:dyDescent="0.2">
      <c r="D87" s="141"/>
      <c r="F87" s="141" t="s">
        <v>148</v>
      </c>
      <c r="G87" s="157" t="s">
        <v>101</v>
      </c>
      <c r="H87" s="148"/>
      <c r="J87" s="158"/>
    </row>
    <row r="88" spans="2:13" ht="12" customHeight="1" x14ac:dyDescent="0.2">
      <c r="B88" s="141" t="s">
        <v>149</v>
      </c>
      <c r="C88" s="148" t="s">
        <v>202</v>
      </c>
      <c r="D88" s="149"/>
      <c r="E88" s="145" t="s">
        <v>48</v>
      </c>
      <c r="F88" s="141"/>
      <c r="G88" s="154"/>
      <c r="H88" s="158"/>
      <c r="J88" s="158"/>
    </row>
    <row r="89" spans="2:13" ht="12" customHeight="1" x14ac:dyDescent="0.2">
      <c r="D89" s="141" t="s">
        <v>154</v>
      </c>
      <c r="E89" s="157" t="s">
        <v>194</v>
      </c>
      <c r="F89" s="151"/>
      <c r="H89" s="158"/>
      <c r="J89" s="158"/>
    </row>
    <row r="90" spans="2:13" ht="12" customHeight="1" x14ac:dyDescent="0.2">
      <c r="B90" s="141" t="s">
        <v>151</v>
      </c>
      <c r="C90" s="148" t="s">
        <v>199</v>
      </c>
      <c r="D90" s="149"/>
      <c r="E90" s="154"/>
      <c r="F90" s="141"/>
      <c r="H90" s="158"/>
      <c r="I90" s="145" t="s">
        <v>51</v>
      </c>
      <c r="J90" s="158"/>
    </row>
    <row r="91" spans="2:13" ht="12" customHeight="1" x14ac:dyDescent="0.2">
      <c r="D91" s="141"/>
      <c r="F91" s="141"/>
      <c r="H91" s="150" t="s">
        <v>152</v>
      </c>
      <c r="I91" s="148" t="s">
        <v>265</v>
      </c>
      <c r="J91" s="159"/>
    </row>
    <row r="92" spans="2:13" ht="12" customHeight="1" x14ac:dyDescent="0.2">
      <c r="B92" s="141" t="s">
        <v>153</v>
      </c>
      <c r="C92" s="148" t="s">
        <v>270</v>
      </c>
      <c r="D92" s="149"/>
      <c r="E92" s="145" t="s">
        <v>63</v>
      </c>
      <c r="F92" s="141"/>
      <c r="H92" s="158"/>
    </row>
    <row r="93" spans="2:13" ht="12" customHeight="1" x14ac:dyDescent="0.2">
      <c r="D93" s="141" t="s">
        <v>187</v>
      </c>
      <c r="E93" s="157" t="s">
        <v>270</v>
      </c>
      <c r="F93" s="149"/>
      <c r="H93" s="158"/>
      <c r="I93" s="141" t="s">
        <v>137</v>
      </c>
      <c r="J93" s="145" t="s">
        <v>173</v>
      </c>
      <c r="L93" s="145" t="s">
        <v>63</v>
      </c>
    </row>
    <row r="94" spans="2:13" ht="12" customHeight="1" x14ac:dyDescent="0.2">
      <c r="B94" s="141" t="s">
        <v>155</v>
      </c>
      <c r="C94" s="148" t="s">
        <v>168</v>
      </c>
      <c r="D94" s="149"/>
      <c r="E94" s="154"/>
      <c r="F94" s="141"/>
      <c r="G94" s="154" t="s">
        <v>51</v>
      </c>
      <c r="H94" s="158"/>
      <c r="J94" s="152"/>
      <c r="K94" s="156"/>
      <c r="L94" s="148" t="s">
        <v>173</v>
      </c>
      <c r="M94" s="166" t="s">
        <v>159</v>
      </c>
    </row>
    <row r="95" spans="2:13" ht="12" customHeight="1" x14ac:dyDescent="0.2">
      <c r="D95" s="141"/>
      <c r="F95" s="141" t="s">
        <v>156</v>
      </c>
      <c r="G95" s="157" t="s">
        <v>265</v>
      </c>
      <c r="H95" s="159"/>
      <c r="I95" s="141" t="s">
        <v>152</v>
      </c>
      <c r="J95" s="148" t="s">
        <v>101</v>
      </c>
      <c r="K95" s="159"/>
    </row>
    <row r="96" spans="2:13" ht="12" customHeight="1" x14ac:dyDescent="0.2">
      <c r="B96" s="141" t="s">
        <v>147</v>
      </c>
      <c r="C96" s="148" t="s">
        <v>108</v>
      </c>
      <c r="D96" s="149"/>
      <c r="E96" s="145" t="s">
        <v>63</v>
      </c>
      <c r="F96" s="141"/>
      <c r="G96" s="154"/>
    </row>
    <row r="97" spans="2:13" ht="12" customHeight="1" x14ac:dyDescent="0.2">
      <c r="D97" s="141" t="s">
        <v>188</v>
      </c>
      <c r="E97" s="157" t="s">
        <v>265</v>
      </c>
      <c r="F97" s="151"/>
    </row>
    <row r="98" spans="2:13" ht="12" customHeight="1" x14ac:dyDescent="0.2">
      <c r="B98" s="141" t="s">
        <v>157</v>
      </c>
      <c r="C98" s="148" t="s">
        <v>265</v>
      </c>
      <c r="D98" s="149"/>
      <c r="E98" s="154"/>
    </row>
    <row r="99" spans="2:13" ht="6" customHeight="1" x14ac:dyDescent="0.2"/>
    <row r="100" spans="2:13" ht="12" customHeight="1" x14ac:dyDescent="0.2">
      <c r="B100" s="141" t="s">
        <v>134</v>
      </c>
      <c r="C100" s="145" t="s">
        <v>171</v>
      </c>
      <c r="E100" s="145" t="s">
        <v>63</v>
      </c>
    </row>
    <row r="101" spans="2:13" ht="12" customHeight="1" x14ac:dyDescent="0.2">
      <c r="C101" s="152"/>
      <c r="D101" s="160" t="s">
        <v>158</v>
      </c>
      <c r="E101" s="148" t="s">
        <v>171</v>
      </c>
      <c r="F101" s="148"/>
      <c r="I101" s="141" t="s">
        <v>158</v>
      </c>
      <c r="J101" s="145" t="s">
        <v>166</v>
      </c>
      <c r="L101" s="145" t="s">
        <v>51</v>
      </c>
    </row>
    <row r="102" spans="2:13" ht="12" customHeight="1" x14ac:dyDescent="0.2">
      <c r="B102" s="141" t="s">
        <v>141</v>
      </c>
      <c r="C102" s="148" t="s">
        <v>166</v>
      </c>
      <c r="D102" s="151"/>
      <c r="G102" s="154" t="s">
        <v>48</v>
      </c>
      <c r="I102" s="141"/>
      <c r="J102" s="152"/>
      <c r="K102" s="156"/>
      <c r="L102" s="148" t="s">
        <v>166</v>
      </c>
      <c r="M102" s="148">
        <v>23.24</v>
      </c>
    </row>
    <row r="103" spans="2:13" ht="12" customHeight="1" x14ac:dyDescent="0.2">
      <c r="D103" s="141"/>
      <c r="G103" s="154" t="s">
        <v>171</v>
      </c>
      <c r="H103" s="145">
        <v>21.22</v>
      </c>
      <c r="I103" s="141" t="s">
        <v>160</v>
      </c>
      <c r="J103" s="148" t="s">
        <v>199</v>
      </c>
      <c r="K103" s="159"/>
    </row>
    <row r="104" spans="2:13" ht="12" customHeight="1" x14ac:dyDescent="0.2">
      <c r="B104" s="141" t="s">
        <v>148</v>
      </c>
      <c r="C104" s="145" t="s">
        <v>199</v>
      </c>
      <c r="D104" s="141"/>
      <c r="E104" s="145" t="s">
        <v>51</v>
      </c>
      <c r="G104" s="155"/>
      <c r="H104" s="152"/>
    </row>
    <row r="105" spans="2:13" ht="12" customHeight="1" x14ac:dyDescent="0.2">
      <c r="C105" s="152"/>
      <c r="D105" s="160" t="s">
        <v>160</v>
      </c>
      <c r="E105" s="148" t="s">
        <v>169</v>
      </c>
      <c r="F105" s="148"/>
      <c r="G105" s="154"/>
    </row>
    <row r="106" spans="2:13" ht="12" customHeight="1" x14ac:dyDescent="0.2">
      <c r="B106" s="141" t="s">
        <v>156</v>
      </c>
      <c r="C106" s="148" t="s">
        <v>169</v>
      </c>
      <c r="D106" s="159"/>
    </row>
    <row r="107" spans="2:13" ht="3.75" customHeight="1" x14ac:dyDescent="0.2"/>
    <row r="108" spans="2:13" ht="12" customHeight="1" x14ac:dyDescent="0.2">
      <c r="B108" s="141" t="s">
        <v>135</v>
      </c>
      <c r="C108" s="145" t="s">
        <v>167</v>
      </c>
      <c r="E108" s="145" t="s">
        <v>51</v>
      </c>
    </row>
    <row r="109" spans="2:13" ht="12" customHeight="1" x14ac:dyDescent="0.2">
      <c r="C109" s="152"/>
      <c r="D109" s="160" t="s">
        <v>162</v>
      </c>
      <c r="E109" s="178" t="s">
        <v>167</v>
      </c>
      <c r="F109" s="149"/>
    </row>
    <row r="110" spans="2:13" ht="12" customHeight="1" x14ac:dyDescent="0.2">
      <c r="B110" s="141" t="s">
        <v>139</v>
      </c>
      <c r="C110" s="148" t="s">
        <v>96</v>
      </c>
      <c r="D110" s="151"/>
      <c r="E110" s="141"/>
      <c r="F110" s="141"/>
      <c r="G110" s="154" t="s">
        <v>63</v>
      </c>
    </row>
    <row r="111" spans="2:13" ht="12" customHeight="1" x14ac:dyDescent="0.2">
      <c r="D111" s="141"/>
      <c r="E111" s="141"/>
      <c r="F111" s="141" t="s">
        <v>189</v>
      </c>
      <c r="G111" s="157" t="s">
        <v>167</v>
      </c>
      <c r="H111" s="148"/>
    </row>
    <row r="112" spans="2:13" ht="12" customHeight="1" x14ac:dyDescent="0.2">
      <c r="B112" s="141" t="s">
        <v>143</v>
      </c>
      <c r="C112" s="145" t="s">
        <v>174</v>
      </c>
      <c r="D112" s="141"/>
      <c r="E112" s="179" t="s">
        <v>63</v>
      </c>
      <c r="F112" s="141"/>
      <c r="G112" s="154"/>
      <c r="I112" s="154"/>
    </row>
    <row r="113" spans="2:13" ht="12" customHeight="1" x14ac:dyDescent="0.2">
      <c r="C113" s="152"/>
      <c r="D113" s="160" t="s">
        <v>164</v>
      </c>
      <c r="E113" s="178" t="s">
        <v>107</v>
      </c>
      <c r="F113" s="149"/>
      <c r="G113" s="154"/>
      <c r="H113" s="158"/>
      <c r="I113" s="141" t="s">
        <v>189</v>
      </c>
      <c r="J113" s="145" t="s">
        <v>107</v>
      </c>
      <c r="L113" s="145" t="s">
        <v>51</v>
      </c>
    </row>
    <row r="114" spans="2:13" ht="12" customHeight="1" x14ac:dyDescent="0.2">
      <c r="B114" s="141" t="s">
        <v>146</v>
      </c>
      <c r="C114" s="148" t="s">
        <v>107</v>
      </c>
      <c r="D114" s="151"/>
      <c r="E114" s="141"/>
      <c r="F114" s="141"/>
      <c r="G114" s="145" t="s">
        <v>48</v>
      </c>
      <c r="H114" s="158"/>
      <c r="I114" s="141"/>
      <c r="J114" s="152"/>
      <c r="K114" s="156"/>
      <c r="L114" s="148" t="s">
        <v>107</v>
      </c>
      <c r="M114" s="148">
        <v>27.28</v>
      </c>
    </row>
    <row r="115" spans="2:13" ht="12" customHeight="1" x14ac:dyDescent="0.2">
      <c r="D115" s="141"/>
      <c r="E115" s="141"/>
      <c r="F115" s="141"/>
      <c r="G115" s="177" t="s">
        <v>195</v>
      </c>
      <c r="H115" s="159"/>
      <c r="I115" s="141" t="s">
        <v>190</v>
      </c>
      <c r="J115" s="148" t="s">
        <v>106</v>
      </c>
      <c r="K115" s="159"/>
    </row>
    <row r="116" spans="2:13" ht="12" customHeight="1" x14ac:dyDescent="0.2">
      <c r="B116" s="141" t="s">
        <v>150</v>
      </c>
      <c r="C116" s="145" t="s">
        <v>106</v>
      </c>
      <c r="D116" s="141"/>
      <c r="E116" s="179" t="s">
        <v>63</v>
      </c>
      <c r="F116" s="141"/>
      <c r="I116" s="154"/>
    </row>
    <row r="117" spans="2:13" ht="12" customHeight="1" x14ac:dyDescent="0.2">
      <c r="C117" s="152"/>
      <c r="D117" s="160" t="s">
        <v>161</v>
      </c>
      <c r="E117" s="178" t="s">
        <v>106</v>
      </c>
      <c r="F117" s="149"/>
      <c r="I117" s="154"/>
    </row>
    <row r="118" spans="2:13" ht="12" customHeight="1" x14ac:dyDescent="0.2">
      <c r="B118" s="141" t="s">
        <v>154</v>
      </c>
      <c r="C118" s="148" t="s">
        <v>202</v>
      </c>
      <c r="D118" s="151"/>
      <c r="E118" s="141"/>
      <c r="F118" s="141"/>
      <c r="G118" s="154" t="s">
        <v>51</v>
      </c>
      <c r="I118" s="154"/>
    </row>
    <row r="119" spans="2:13" ht="12" customHeight="1" x14ac:dyDescent="0.2">
      <c r="D119" s="141"/>
      <c r="E119" s="141"/>
      <c r="F119" s="141" t="s">
        <v>190</v>
      </c>
      <c r="G119" s="157" t="s">
        <v>108</v>
      </c>
      <c r="H119" s="148"/>
      <c r="I119" s="154"/>
    </row>
    <row r="120" spans="2:13" ht="12" customHeight="1" x14ac:dyDescent="0.2">
      <c r="B120" s="141" t="s">
        <v>187</v>
      </c>
      <c r="C120" s="145" t="s">
        <v>168</v>
      </c>
      <c r="D120" s="141"/>
      <c r="E120" s="179" t="s">
        <v>63</v>
      </c>
      <c r="F120" s="141"/>
      <c r="G120" s="154"/>
    </row>
    <row r="121" spans="2:13" ht="12" customHeight="1" x14ac:dyDescent="0.2">
      <c r="C121" s="152"/>
      <c r="D121" s="160" t="s">
        <v>165</v>
      </c>
      <c r="E121" s="178" t="s">
        <v>108</v>
      </c>
      <c r="F121" s="149"/>
      <c r="G121" s="154"/>
    </row>
    <row r="122" spans="2:13" ht="12" customHeight="1" x14ac:dyDescent="0.2">
      <c r="B122" s="141" t="s">
        <v>188</v>
      </c>
      <c r="C122" s="148" t="s">
        <v>108</v>
      </c>
      <c r="D122" s="151"/>
      <c r="E122" s="141"/>
      <c r="F122" s="141"/>
    </row>
    <row r="123" spans="2:13" ht="5.25" customHeight="1" x14ac:dyDescent="0.2">
      <c r="B123" s="145"/>
      <c r="D123" s="141"/>
      <c r="E123" s="141"/>
      <c r="F123" s="141"/>
    </row>
    <row r="124" spans="2:13" ht="12" customHeight="1" x14ac:dyDescent="0.2">
      <c r="B124" s="141" t="s">
        <v>162</v>
      </c>
      <c r="C124" s="145" t="s">
        <v>96</v>
      </c>
      <c r="E124" s="145" t="s">
        <v>51</v>
      </c>
    </row>
    <row r="125" spans="2:13" ht="12" customHeight="1" x14ac:dyDescent="0.2">
      <c r="C125" s="152"/>
      <c r="D125" s="160" t="s">
        <v>191</v>
      </c>
      <c r="E125" s="145" t="s">
        <v>96</v>
      </c>
    </row>
    <row r="126" spans="2:13" ht="12" customHeight="1" x14ac:dyDescent="0.2">
      <c r="B126" s="141" t="s">
        <v>164</v>
      </c>
      <c r="C126" s="148" t="s">
        <v>174</v>
      </c>
      <c r="D126" s="151"/>
      <c r="E126" s="152"/>
      <c r="F126" s="156"/>
      <c r="G126" s="145" t="s">
        <v>63</v>
      </c>
    </row>
    <row r="127" spans="2:13" ht="12" customHeight="1" x14ac:dyDescent="0.2">
      <c r="D127" s="141"/>
      <c r="F127" s="158"/>
      <c r="G127" s="148" t="s">
        <v>96</v>
      </c>
      <c r="H127" s="166" t="s">
        <v>192</v>
      </c>
    </row>
    <row r="128" spans="2:13" ht="12" customHeight="1" x14ac:dyDescent="0.2">
      <c r="B128" s="141" t="s">
        <v>161</v>
      </c>
      <c r="C128" s="145" t="s">
        <v>202</v>
      </c>
      <c r="D128" s="141"/>
      <c r="E128" s="145" t="s">
        <v>51</v>
      </c>
      <c r="F128" s="158"/>
    </row>
    <row r="129" spans="2:13" ht="12" customHeight="1" x14ac:dyDescent="0.2">
      <c r="C129" s="152"/>
      <c r="D129" s="160" t="s">
        <v>193</v>
      </c>
      <c r="E129" s="148" t="s">
        <v>168</v>
      </c>
      <c r="F129" s="159"/>
      <c r="I129" s="141" t="s">
        <v>191</v>
      </c>
      <c r="J129" s="145" t="s">
        <v>174</v>
      </c>
      <c r="L129" s="145" t="s">
        <v>51</v>
      </c>
    </row>
    <row r="130" spans="2:13" ht="12" customHeight="1" x14ac:dyDescent="0.2">
      <c r="B130" s="141" t="s">
        <v>165</v>
      </c>
      <c r="C130" s="148" t="s">
        <v>168</v>
      </c>
      <c r="D130" s="151"/>
      <c r="I130" s="141"/>
      <c r="J130" s="152"/>
      <c r="K130" s="156"/>
      <c r="L130" s="148" t="s">
        <v>174</v>
      </c>
      <c r="M130" s="148">
        <v>31.32</v>
      </c>
    </row>
    <row r="131" spans="2:13" ht="12" customHeight="1" x14ac:dyDescent="0.2">
      <c r="I131" s="141" t="s">
        <v>193</v>
      </c>
      <c r="J131" s="148" t="s">
        <v>202</v>
      </c>
      <c r="K131" s="159"/>
    </row>
  </sheetData>
  <pageMargins left="0.19685039370078741" right="0.39370078740157483" top="0.19685039370078741" bottom="0.19685039370078741" header="0" footer="0"/>
  <pageSetup paperSize="9" orientation="portrait" r:id="rId1"/>
  <rowBreaks count="1" manualBreakCount="1">
    <brk id="6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4F1E6-BCD3-4D50-B213-B7A01F4F2E4F}">
  <dimension ref="A1:O138"/>
  <sheetViews>
    <sheetView view="pageBreakPreview" zoomScale="115" zoomScaleNormal="100" zoomScaleSheetLayoutView="115" workbookViewId="0">
      <selection activeCell="K103" sqref="K103"/>
    </sheetView>
  </sheetViews>
  <sheetFormatPr defaultColWidth="8.6640625" defaultRowHeight="12.6" customHeight="1" x14ac:dyDescent="0.25"/>
  <cols>
    <col min="1" max="1" width="2.6640625" style="88" customWidth="1"/>
    <col min="2" max="2" width="8.6640625" style="4" customWidth="1"/>
    <col min="3" max="3" width="8.6640625" style="87" customWidth="1"/>
    <col min="4" max="4" width="8.6640625" style="4" customWidth="1"/>
    <col min="5" max="5" width="8.6640625" style="87" customWidth="1"/>
    <col min="6" max="6" width="8.6640625" style="4" customWidth="1"/>
    <col min="7" max="7" width="8.6640625" style="87" customWidth="1"/>
    <col min="8" max="16384" width="8.6640625" style="4"/>
  </cols>
  <sheetData>
    <row r="1" spans="1:15" s="67" customFormat="1" ht="18" customHeight="1" x14ac:dyDescent="0.3">
      <c r="A1" s="70"/>
      <c r="B1" s="67" t="s">
        <v>93</v>
      </c>
      <c r="E1" s="70" t="s">
        <v>94</v>
      </c>
      <c r="G1" s="70"/>
    </row>
    <row r="2" spans="1:15" s="67" customFormat="1" ht="10.5" customHeight="1" x14ac:dyDescent="0.3">
      <c r="A2" s="70"/>
      <c r="E2" s="70"/>
      <c r="G2" s="70"/>
    </row>
    <row r="3" spans="1:15" s="67" customFormat="1" ht="10.5" customHeight="1" x14ac:dyDescent="0.3">
      <c r="A3" s="70"/>
      <c r="E3" s="70"/>
      <c r="G3" s="70"/>
    </row>
    <row r="4" spans="1:15" s="67" customFormat="1" ht="10.5" customHeight="1" x14ac:dyDescent="0.3">
      <c r="A4" s="70"/>
      <c r="E4" s="70"/>
      <c r="G4" s="70"/>
    </row>
    <row r="5" spans="1:15" ht="15" customHeight="1" x14ac:dyDescent="0.25">
      <c r="A5" s="103">
        <v>1</v>
      </c>
      <c r="B5" s="189" t="s">
        <v>204</v>
      </c>
      <c r="C5" s="190"/>
      <c r="D5" s="1"/>
      <c r="E5" s="1"/>
      <c r="F5" s="1"/>
      <c r="G5" s="1"/>
      <c r="H5" s="1"/>
      <c r="I5" s="1"/>
      <c r="J5" s="118"/>
      <c r="K5" s="118"/>
      <c r="L5" s="116"/>
      <c r="M5" s="116"/>
      <c r="N5" s="116"/>
      <c r="O5" s="116"/>
    </row>
    <row r="6" spans="1:15" ht="15" customHeight="1" x14ac:dyDescent="0.25">
      <c r="A6" s="103"/>
      <c r="B6" s="117"/>
      <c r="C6" s="108"/>
      <c r="D6" s="120" t="s">
        <v>196</v>
      </c>
      <c r="E6" s="88"/>
      <c r="F6" s="116"/>
      <c r="G6" s="116"/>
      <c r="H6" s="116"/>
      <c r="I6" s="116"/>
      <c r="J6" s="116"/>
      <c r="K6" s="116"/>
      <c r="L6" s="116"/>
      <c r="M6" s="116"/>
      <c r="N6" s="116"/>
      <c r="O6" s="116"/>
    </row>
    <row r="7" spans="1:15" ht="15" customHeight="1" x14ac:dyDescent="0.25">
      <c r="A7" s="103">
        <v>2</v>
      </c>
      <c r="B7" s="98" t="s">
        <v>90</v>
      </c>
      <c r="C7" s="115"/>
      <c r="D7" s="114" t="s">
        <v>78</v>
      </c>
      <c r="E7" s="95"/>
      <c r="F7" s="119" t="s">
        <v>63</v>
      </c>
      <c r="G7"/>
      <c r="H7"/>
      <c r="I7"/>
      <c r="J7"/>
      <c r="K7"/>
    </row>
    <row r="8" spans="1:15" ht="15" customHeight="1" x14ac:dyDescent="0.25">
      <c r="A8" s="103"/>
      <c r="B8"/>
      <c r="C8" s="110"/>
      <c r="D8" s="91"/>
      <c r="E8" s="100"/>
      <c r="F8" s="128" t="s">
        <v>103</v>
      </c>
      <c r="G8" s="98"/>
      <c r="H8"/>
      <c r="I8"/>
      <c r="J8"/>
      <c r="K8"/>
    </row>
    <row r="9" spans="1:15" ht="15" customHeight="1" x14ac:dyDescent="0.25">
      <c r="A9" s="103">
        <v>3</v>
      </c>
      <c r="B9" s="128" t="s">
        <v>205</v>
      </c>
      <c r="C9" s="110"/>
      <c r="D9" s="130" t="s">
        <v>51</v>
      </c>
      <c r="E9" s="100"/>
      <c r="F9" t="s">
        <v>88</v>
      </c>
      <c r="G9" s="113"/>
      <c r="H9"/>
      <c r="I9"/>
      <c r="J9"/>
      <c r="K9"/>
    </row>
    <row r="10" spans="1:15" ht="15" customHeight="1" x14ac:dyDescent="0.25">
      <c r="A10" s="103"/>
      <c r="B10" s="109"/>
      <c r="C10" s="108"/>
      <c r="D10" s="126" t="s">
        <v>103</v>
      </c>
      <c r="E10" s="93"/>
      <c r="F10"/>
      <c r="G10" s="100"/>
      <c r="H10"/>
      <c r="I10"/>
      <c r="J10"/>
      <c r="K10"/>
    </row>
    <row r="11" spans="1:15" ht="15" customHeight="1" x14ac:dyDescent="0.25">
      <c r="A11" s="103">
        <v>4</v>
      </c>
      <c r="B11" s="128" t="s">
        <v>206</v>
      </c>
      <c r="C11" s="107"/>
      <c r="D11" s="91" t="s">
        <v>82</v>
      </c>
      <c r="E11" s="90"/>
      <c r="F11"/>
      <c r="G11" s="100"/>
      <c r="H11"/>
      <c r="I11"/>
      <c r="J11"/>
      <c r="K11"/>
    </row>
    <row r="12" spans="1:15" ht="15" customHeight="1" x14ac:dyDescent="0.25">
      <c r="A12" s="103"/>
      <c r="B12"/>
      <c r="C12" s="110"/>
      <c r="D12" s="91"/>
      <c r="E12" s="90"/>
      <c r="F12"/>
      <c r="G12" s="100"/>
      <c r="H12" s="4" t="s">
        <v>63</v>
      </c>
      <c r="I12"/>
      <c r="J12"/>
      <c r="K12"/>
    </row>
    <row r="13" spans="1:15" ht="15" customHeight="1" x14ac:dyDescent="0.25">
      <c r="A13" s="103">
        <v>5</v>
      </c>
      <c r="B13" s="4" t="s">
        <v>207</v>
      </c>
      <c r="C13" s="110"/>
      <c r="D13" s="130" t="s">
        <v>51</v>
      </c>
      <c r="E13" s="90"/>
      <c r="F13"/>
      <c r="G13" s="100"/>
      <c r="H13" s="4" t="s">
        <v>102</v>
      </c>
      <c r="I13"/>
      <c r="J13"/>
      <c r="K13"/>
    </row>
    <row r="14" spans="1:15" ht="15" customHeight="1" x14ac:dyDescent="0.25">
      <c r="A14" s="103"/>
      <c r="B14" s="109"/>
      <c r="C14" s="108"/>
      <c r="D14" s="126" t="s">
        <v>197</v>
      </c>
      <c r="E14" s="104"/>
      <c r="F14"/>
      <c r="G14" s="100"/>
      <c r="H14" s="109" t="s">
        <v>91</v>
      </c>
      <c r="I14" s="113"/>
      <c r="J14"/>
      <c r="K14"/>
    </row>
    <row r="15" spans="1:15" ht="15" customHeight="1" x14ac:dyDescent="0.25">
      <c r="A15" s="103">
        <v>6</v>
      </c>
      <c r="B15" s="128" t="s">
        <v>208</v>
      </c>
      <c r="C15" s="107"/>
      <c r="D15" s="91" t="s">
        <v>81</v>
      </c>
      <c r="E15" s="100"/>
      <c r="F15" s="119" t="s">
        <v>51</v>
      </c>
      <c r="G15" s="100"/>
      <c r="H15"/>
      <c r="I15" s="111"/>
      <c r="J15"/>
      <c r="K15"/>
    </row>
    <row r="16" spans="1:15" ht="15" customHeight="1" x14ac:dyDescent="0.25">
      <c r="A16" s="103"/>
      <c r="B16"/>
      <c r="C16" s="110"/>
      <c r="D16" s="91"/>
      <c r="E16" s="100"/>
      <c r="F16" s="128" t="s">
        <v>102</v>
      </c>
      <c r="G16" s="93"/>
      <c r="H16"/>
      <c r="I16" s="111"/>
      <c r="J16"/>
      <c r="K16"/>
    </row>
    <row r="17" spans="1:12" ht="15" customHeight="1" x14ac:dyDescent="0.25">
      <c r="A17" s="103">
        <v>7</v>
      </c>
      <c r="B17" s="98" t="s">
        <v>90</v>
      </c>
      <c r="C17" s="110"/>
      <c r="D17" s="91"/>
      <c r="E17" s="100"/>
      <c r="F17" t="s">
        <v>87</v>
      </c>
      <c r="G17" s="90"/>
      <c r="H17"/>
      <c r="I17" s="111"/>
      <c r="J17"/>
      <c r="K17"/>
    </row>
    <row r="18" spans="1:12" ht="15" customHeight="1" x14ac:dyDescent="0.25">
      <c r="A18" s="103"/>
      <c r="B18" s="109"/>
      <c r="C18" s="108"/>
      <c r="D18" s="131" t="s">
        <v>102</v>
      </c>
      <c r="E18" s="93"/>
      <c r="F18"/>
      <c r="G18" s="90"/>
      <c r="H18"/>
      <c r="I18" s="111"/>
      <c r="J18"/>
      <c r="K18"/>
    </row>
    <row r="19" spans="1:12" ht="15" customHeight="1" x14ac:dyDescent="0.25">
      <c r="A19" s="103">
        <v>8</v>
      </c>
      <c r="B19" s="128" t="s">
        <v>209</v>
      </c>
      <c r="C19" s="107"/>
      <c r="D19" s="91" t="s">
        <v>78</v>
      </c>
      <c r="E19" s="90"/>
      <c r="F19"/>
      <c r="G19" s="90"/>
      <c r="H19"/>
      <c r="I19" s="111"/>
      <c r="J19"/>
      <c r="K19"/>
    </row>
    <row r="20" spans="1:12" ht="15" customHeight="1" x14ac:dyDescent="0.25">
      <c r="A20" s="103"/>
      <c r="B20"/>
      <c r="C20" s="110"/>
      <c r="D20" s="91"/>
      <c r="E20" s="90"/>
      <c r="F20"/>
      <c r="G20" s="90"/>
      <c r="H20"/>
      <c r="I20" s="111"/>
      <c r="J20" s="4" t="s">
        <v>51</v>
      </c>
      <c r="K20"/>
    </row>
    <row r="21" spans="1:12" ht="15" customHeight="1" x14ac:dyDescent="0.25">
      <c r="A21" s="103">
        <v>9</v>
      </c>
      <c r="B21" s="4" t="s">
        <v>210</v>
      </c>
      <c r="C21" s="110"/>
      <c r="D21" s="91"/>
      <c r="E21" s="90"/>
      <c r="F21"/>
      <c r="G21" s="90"/>
      <c r="H21"/>
      <c r="I21"/>
      <c r="J21" s="191" t="s">
        <v>216</v>
      </c>
      <c r="K21" s="192"/>
      <c r="L21" s="192"/>
    </row>
    <row r="22" spans="1:12" ht="15" customHeight="1" x14ac:dyDescent="0.25">
      <c r="A22" s="103"/>
      <c r="B22" s="109"/>
      <c r="C22" s="108"/>
      <c r="D22" s="131" t="s">
        <v>97</v>
      </c>
      <c r="E22" s="104"/>
      <c r="F22"/>
      <c r="G22" s="90"/>
      <c r="H22"/>
      <c r="I22" s="111"/>
      <c r="J22" s="193" t="s">
        <v>217</v>
      </c>
      <c r="K22" s="194"/>
      <c r="L22" s="194"/>
    </row>
    <row r="23" spans="1:12" ht="15" customHeight="1" x14ac:dyDescent="0.25">
      <c r="A23" s="103">
        <v>10</v>
      </c>
      <c r="B23" s="98" t="s">
        <v>90</v>
      </c>
      <c r="C23" s="107"/>
      <c r="D23" s="91" t="s">
        <v>78</v>
      </c>
      <c r="E23" s="95"/>
      <c r="F23" s="119" t="s">
        <v>51</v>
      </c>
      <c r="G23" s="90"/>
      <c r="H23"/>
      <c r="I23" s="111"/>
      <c r="J23"/>
      <c r="K23"/>
    </row>
    <row r="24" spans="1:12" ht="15" customHeight="1" x14ac:dyDescent="0.25">
      <c r="A24" s="103"/>
      <c r="B24"/>
      <c r="C24" s="110"/>
      <c r="D24" s="91"/>
      <c r="E24" s="90"/>
      <c r="F24" s="132" t="s">
        <v>97</v>
      </c>
      <c r="G24" s="104"/>
      <c r="H24"/>
      <c r="I24" s="111"/>
      <c r="J24"/>
      <c r="K24"/>
    </row>
    <row r="25" spans="1:12" ht="15" customHeight="1" x14ac:dyDescent="0.25">
      <c r="A25" s="103">
        <v>11</v>
      </c>
      <c r="B25" s="4" t="s">
        <v>211</v>
      </c>
      <c r="C25" s="110"/>
      <c r="D25" s="130" t="s">
        <v>51</v>
      </c>
      <c r="E25" s="90"/>
      <c r="F25" s="112" t="s">
        <v>85</v>
      </c>
      <c r="G25" s="95"/>
      <c r="H25"/>
      <c r="I25" s="111"/>
      <c r="J25"/>
      <c r="K25"/>
    </row>
    <row r="26" spans="1:12" ht="15" customHeight="1" x14ac:dyDescent="0.25">
      <c r="A26" s="103"/>
      <c r="B26" s="109"/>
      <c r="C26" s="108"/>
      <c r="D26" s="127" t="s">
        <v>74</v>
      </c>
      <c r="E26" s="104"/>
      <c r="F26" s="101"/>
      <c r="G26" s="90"/>
      <c r="H26" s="101"/>
      <c r="I26" s="111"/>
      <c r="J26"/>
      <c r="K26"/>
    </row>
    <row r="27" spans="1:12" ht="15" customHeight="1" x14ac:dyDescent="0.25">
      <c r="A27" s="103">
        <v>12</v>
      </c>
      <c r="B27" s="128" t="s">
        <v>212</v>
      </c>
      <c r="C27" s="107"/>
      <c r="D27" s="91" t="s">
        <v>79</v>
      </c>
      <c r="E27" s="90"/>
      <c r="F27"/>
      <c r="G27" s="90"/>
      <c r="H27" s="174" t="s">
        <v>63</v>
      </c>
      <c r="I27" s="111"/>
      <c r="J27"/>
      <c r="K27"/>
    </row>
    <row r="28" spans="1:12" ht="15" customHeight="1" x14ac:dyDescent="0.25">
      <c r="A28" s="103"/>
      <c r="B28"/>
      <c r="C28" s="110"/>
      <c r="D28" s="91"/>
      <c r="E28" s="90"/>
      <c r="F28"/>
      <c r="G28" s="90"/>
      <c r="H28" s="132" t="s">
        <v>97</v>
      </c>
      <c r="I28" s="94"/>
      <c r="J28"/>
      <c r="K28"/>
    </row>
    <row r="29" spans="1:12" ht="15" customHeight="1" x14ac:dyDescent="0.25">
      <c r="A29" s="103">
        <v>13</v>
      </c>
      <c r="B29" s="4" t="s">
        <v>213</v>
      </c>
      <c r="C29" s="110"/>
      <c r="D29" s="122" t="s">
        <v>63</v>
      </c>
      <c r="E29" s="90"/>
      <c r="F29"/>
      <c r="G29" s="90"/>
      <c r="H29" s="101" t="s">
        <v>89</v>
      </c>
      <c r="I29"/>
      <c r="J29"/>
      <c r="K29"/>
    </row>
    <row r="30" spans="1:12" ht="15" customHeight="1" x14ac:dyDescent="0.25">
      <c r="A30" s="103"/>
      <c r="B30" s="109"/>
      <c r="C30" s="108"/>
      <c r="D30" s="129" t="s">
        <v>168</v>
      </c>
      <c r="E30" s="104"/>
      <c r="F30"/>
      <c r="G30" s="90"/>
      <c r="H30" s="101"/>
      <c r="I30"/>
      <c r="J30"/>
      <c r="K30"/>
    </row>
    <row r="31" spans="1:12" ht="15" customHeight="1" x14ac:dyDescent="0.25">
      <c r="A31" s="103">
        <v>14</v>
      </c>
      <c r="B31" s="128" t="s">
        <v>214</v>
      </c>
      <c r="C31" s="107"/>
      <c r="D31" s="91" t="s">
        <v>77</v>
      </c>
      <c r="E31" s="90"/>
      <c r="F31" s="123" t="s">
        <v>63</v>
      </c>
      <c r="G31" s="111"/>
      <c r="H31"/>
      <c r="I31"/>
      <c r="J31"/>
      <c r="K31"/>
    </row>
    <row r="32" spans="1:12" ht="15" customHeight="1" x14ac:dyDescent="0.25">
      <c r="A32" s="103"/>
      <c r="B32"/>
      <c r="C32" s="110"/>
      <c r="D32" s="91"/>
      <c r="E32" s="90"/>
      <c r="F32" s="132" t="s">
        <v>98</v>
      </c>
      <c r="G32" s="94"/>
      <c r="H32"/>
      <c r="I32" s="130" t="s">
        <v>218</v>
      </c>
      <c r="J32" s="90"/>
      <c r="K32" s="4" t="s">
        <v>51</v>
      </c>
    </row>
    <row r="33" spans="1:12" ht="15" customHeight="1" x14ac:dyDescent="0.25">
      <c r="A33" s="103">
        <v>15</v>
      </c>
      <c r="B33" s="98" t="s">
        <v>90</v>
      </c>
      <c r="C33" s="110"/>
      <c r="D33" s="91"/>
      <c r="E33" s="90"/>
      <c r="F33" s="101" t="s">
        <v>84</v>
      </c>
      <c r="G33"/>
      <c r="H33"/>
      <c r="I33" s="96"/>
      <c r="J33" s="95"/>
      <c r="K33" s="195" t="s">
        <v>220</v>
      </c>
      <c r="L33" s="196"/>
    </row>
    <row r="34" spans="1:12" ht="15" customHeight="1" x14ac:dyDescent="0.25">
      <c r="A34" s="103"/>
      <c r="B34" s="109"/>
      <c r="C34" s="108"/>
      <c r="D34" s="129" t="s">
        <v>98</v>
      </c>
      <c r="E34" s="104"/>
      <c r="F34" s="101"/>
      <c r="G34" s="4"/>
      <c r="H34"/>
      <c r="I34" s="126" t="s">
        <v>219</v>
      </c>
      <c r="J34" s="93"/>
      <c r="K34" s="122"/>
    </row>
    <row r="35" spans="1:12" ht="15" customHeight="1" x14ac:dyDescent="0.25">
      <c r="A35" s="103">
        <v>16</v>
      </c>
      <c r="B35" s="128" t="s">
        <v>215</v>
      </c>
      <c r="C35" s="107"/>
      <c r="D35" s="91" t="s">
        <v>78</v>
      </c>
      <c r="E35" s="90"/>
      <c r="F35"/>
      <c r="G35" s="4"/>
      <c r="H35"/>
      <c r="I35" s="90"/>
      <c r="J35"/>
      <c r="K35" s="90"/>
    </row>
    <row r="36" spans="1:12" ht="15" customHeight="1" x14ac:dyDescent="0.25">
      <c r="A36" s="103"/>
      <c r="B36"/>
      <c r="C36" s="90"/>
      <c r="D36"/>
      <c r="E36" s="90"/>
      <c r="F36"/>
      <c r="G36" s="4"/>
    </row>
    <row r="37" spans="1:12" ht="15" customHeight="1" x14ac:dyDescent="0.25">
      <c r="A37" s="103"/>
      <c r="B37"/>
      <c r="C37" s="90"/>
      <c r="D37"/>
      <c r="E37" s="90"/>
      <c r="F37"/>
      <c r="G37" s="4"/>
    </row>
    <row r="38" spans="1:12" ht="15" customHeight="1" x14ac:dyDescent="0.25">
      <c r="A38" s="103"/>
      <c r="B38" s="130" t="s">
        <v>221</v>
      </c>
      <c r="D38" s="122" t="s">
        <v>63</v>
      </c>
      <c r="F38" s="92"/>
    </row>
    <row r="39" spans="1:12" ht="15" customHeight="1" x14ac:dyDescent="0.25">
      <c r="A39" s="103"/>
      <c r="B39" s="96"/>
      <c r="C39" s="95"/>
      <c r="D39" s="126" t="s">
        <v>197</v>
      </c>
      <c r="E39" s="104"/>
      <c r="F39" s="89"/>
      <c r="I39" s="130" t="s">
        <v>226</v>
      </c>
      <c r="J39" s="90"/>
      <c r="K39" s="119" t="s">
        <v>63</v>
      </c>
    </row>
    <row r="40" spans="1:12" ht="15" customHeight="1" x14ac:dyDescent="0.25">
      <c r="A40" s="103"/>
      <c r="B40" s="126" t="s">
        <v>222</v>
      </c>
      <c r="C40" s="93"/>
      <c r="D40" s="91" t="s">
        <v>86</v>
      </c>
      <c r="E40" s="90"/>
      <c r="F40" s="134" t="s">
        <v>48</v>
      </c>
      <c r="I40" s="96"/>
      <c r="J40" s="95"/>
      <c r="K40" s="195" t="s">
        <v>196</v>
      </c>
      <c r="L40" s="196"/>
    </row>
    <row r="41" spans="1:12" ht="15" customHeight="1" x14ac:dyDescent="0.25">
      <c r="A41" s="103"/>
      <c r="B41" s="91"/>
      <c r="C41" s="90"/>
      <c r="D41" s="91"/>
      <c r="E41" s="90"/>
      <c r="F41" s="133" t="s">
        <v>225</v>
      </c>
      <c r="G41" s="125"/>
      <c r="I41" s="126" t="s">
        <v>227</v>
      </c>
      <c r="J41" s="93"/>
      <c r="K41" s="91">
        <v>7.8</v>
      </c>
    </row>
    <row r="42" spans="1:12" ht="15" customHeight="1" x14ac:dyDescent="0.25">
      <c r="A42" s="103"/>
      <c r="B42" s="130" t="s">
        <v>223</v>
      </c>
      <c r="C42" s="90"/>
      <c r="D42" s="122" t="s">
        <v>51</v>
      </c>
      <c r="E42" s="90"/>
      <c r="F42" s="105"/>
      <c r="I42"/>
    </row>
    <row r="43" spans="1:12" ht="15" customHeight="1" x14ac:dyDescent="0.25">
      <c r="A43" s="103"/>
      <c r="B43" s="96"/>
      <c r="C43" s="95"/>
      <c r="D43" s="126" t="s">
        <v>74</v>
      </c>
      <c r="E43" s="104"/>
      <c r="F43" s="101"/>
    </row>
    <row r="44" spans="1:12" ht="15" customHeight="1" x14ac:dyDescent="0.25">
      <c r="A44" s="103"/>
      <c r="B44" s="126" t="s">
        <v>224</v>
      </c>
      <c r="C44" s="93"/>
      <c r="D44" s="91" t="s">
        <v>83</v>
      </c>
      <c r="E44" s="90"/>
      <c r="F44"/>
    </row>
    <row r="45" spans="1:12" ht="15" customHeight="1" x14ac:dyDescent="0.25">
      <c r="A45" s="103"/>
    </row>
    <row r="46" spans="1:12" ht="15" customHeight="1" x14ac:dyDescent="0.25">
      <c r="A46" s="103"/>
      <c r="B46" s="91"/>
      <c r="C46" s="90"/>
      <c r="D46"/>
      <c r="E46" s="90"/>
      <c r="F46"/>
      <c r="G46"/>
      <c r="H46"/>
    </row>
    <row r="47" spans="1:12" ht="15" customHeight="1" x14ac:dyDescent="0.25">
      <c r="B47" s="130" t="s">
        <v>228</v>
      </c>
      <c r="C47" s="90"/>
      <c r="D47" s="130" t="s">
        <v>51</v>
      </c>
      <c r="E47" s="4"/>
      <c r="F47"/>
      <c r="G47"/>
      <c r="H47"/>
      <c r="I47" s="90"/>
      <c r="J47"/>
      <c r="K47" s="90"/>
    </row>
    <row r="48" spans="1:12" ht="15" customHeight="1" x14ac:dyDescent="0.25">
      <c r="B48" s="96"/>
      <c r="C48" s="95"/>
      <c r="D48" s="126" t="s">
        <v>99</v>
      </c>
      <c r="E48" s="98"/>
      <c r="F48"/>
      <c r="G48"/>
      <c r="H48"/>
      <c r="I48" s="90"/>
      <c r="J48"/>
      <c r="K48" s="90"/>
    </row>
    <row r="49" spans="1:12" ht="15" customHeight="1" x14ac:dyDescent="0.25">
      <c r="B49" s="126" t="s">
        <v>229</v>
      </c>
      <c r="C49" s="93"/>
      <c r="D49" s="91" t="s">
        <v>80</v>
      </c>
      <c r="E49" s="102"/>
      <c r="F49" s="123" t="s">
        <v>63</v>
      </c>
      <c r="G49"/>
      <c r="I49" s="130" t="s">
        <v>233</v>
      </c>
      <c r="J49" s="90"/>
      <c r="K49" s="119" t="s">
        <v>63</v>
      </c>
    </row>
    <row r="50" spans="1:12" ht="15" customHeight="1" x14ac:dyDescent="0.25">
      <c r="B50" s="91"/>
      <c r="C50" s="90"/>
      <c r="D50" s="91"/>
      <c r="E50" s="100"/>
      <c r="F50" s="198" t="s">
        <v>230</v>
      </c>
      <c r="G50" s="199"/>
      <c r="H50" s="199"/>
      <c r="I50" s="96"/>
      <c r="J50" s="95"/>
      <c r="K50" s="200" t="s">
        <v>107</v>
      </c>
      <c r="L50" s="201"/>
    </row>
    <row r="51" spans="1:12" ht="15" customHeight="1" x14ac:dyDescent="0.25">
      <c r="B51" s="130" t="s">
        <v>231</v>
      </c>
      <c r="C51" s="90"/>
      <c r="D51" s="91" t="s">
        <v>63</v>
      </c>
      <c r="E51" s="97"/>
      <c r="F51" s="89"/>
      <c r="G51"/>
      <c r="H51"/>
      <c r="I51" s="126" t="s">
        <v>105</v>
      </c>
      <c r="J51" s="93"/>
      <c r="K51" s="91">
        <v>11.12</v>
      </c>
    </row>
    <row r="52" spans="1:12" ht="15" customHeight="1" x14ac:dyDescent="0.25">
      <c r="B52" s="96"/>
      <c r="C52" s="95"/>
      <c r="D52" s="126" t="s">
        <v>199</v>
      </c>
      <c r="E52" s="94"/>
      <c r="F52" s="89"/>
      <c r="G52"/>
      <c r="H52"/>
      <c r="I52" s="91" t="s">
        <v>76</v>
      </c>
      <c r="J52"/>
      <c r="K52" s="90"/>
    </row>
    <row r="53" spans="1:12" ht="15" customHeight="1" x14ac:dyDescent="0.25">
      <c r="B53" s="126" t="s">
        <v>232</v>
      </c>
      <c r="C53" s="93"/>
      <c r="D53" s="91" t="s">
        <v>76</v>
      </c>
      <c r="E53" s="4"/>
      <c r="F53" s="89"/>
      <c r="G53"/>
      <c r="H53"/>
      <c r="I53" s="90"/>
      <c r="J53"/>
      <c r="K53" s="90"/>
    </row>
    <row r="54" spans="1:12" ht="15" customHeight="1" x14ac:dyDescent="0.25">
      <c r="F54" s="92"/>
      <c r="G54" s="4"/>
      <c r="H54"/>
      <c r="I54" s="90"/>
      <c r="J54"/>
      <c r="K54" s="90"/>
    </row>
    <row r="55" spans="1:12" ht="15" customHeight="1" x14ac:dyDescent="0.25">
      <c r="B55" s="91"/>
      <c r="C55" s="90"/>
      <c r="D55" s="91"/>
      <c r="E55" s="90"/>
      <c r="F55" s="89"/>
      <c r="G55"/>
    </row>
    <row r="56" spans="1:12" ht="15" customHeight="1" x14ac:dyDescent="0.25">
      <c r="B56" s="91"/>
      <c r="C56" s="90"/>
      <c r="D56" s="91"/>
      <c r="E56" s="90"/>
      <c r="F56" s="89"/>
      <c r="G56"/>
    </row>
    <row r="57" spans="1:12" ht="15" customHeight="1" x14ac:dyDescent="0.25">
      <c r="B57" s="91"/>
      <c r="C57" s="90"/>
      <c r="D57" s="91"/>
      <c r="E57" s="90"/>
      <c r="F57" s="89"/>
      <c r="G57"/>
    </row>
    <row r="58" spans="1:12" ht="15" customHeight="1" x14ac:dyDescent="0.25">
      <c r="B58" s="91"/>
      <c r="C58" s="90"/>
      <c r="D58" s="91"/>
      <c r="E58" s="90"/>
      <c r="F58" s="89"/>
      <c r="G58"/>
    </row>
    <row r="59" spans="1:12" ht="15" customHeight="1" x14ac:dyDescent="0.25">
      <c r="B59" s="91"/>
      <c r="C59" s="90"/>
      <c r="D59" s="91"/>
      <c r="E59" s="90"/>
      <c r="F59" s="89"/>
      <c r="G59"/>
    </row>
    <row r="60" spans="1:12" ht="18.75" customHeight="1" x14ac:dyDescent="0.3">
      <c r="A60" s="70"/>
      <c r="B60" s="67" t="s">
        <v>93</v>
      </c>
      <c r="C60" s="67"/>
      <c r="D60" s="67"/>
      <c r="E60" s="70" t="s">
        <v>92</v>
      </c>
      <c r="F60" s="67"/>
      <c r="G60" s="70"/>
      <c r="H60" s="67"/>
      <c r="I60" s="67"/>
      <c r="J60" s="67"/>
      <c r="K60" s="67"/>
      <c r="L60" s="67"/>
    </row>
    <row r="61" spans="1:12" ht="9" customHeight="1" x14ac:dyDescent="0.25">
      <c r="B61" s="1"/>
      <c r="C61" s="1"/>
      <c r="D61" s="1"/>
      <c r="E61" s="1"/>
      <c r="F61" s="1"/>
      <c r="G61" s="1"/>
      <c r="H61" s="1"/>
      <c r="I61" s="1"/>
      <c r="J61" s="118"/>
      <c r="K61" s="118"/>
    </row>
    <row r="62" spans="1:12" ht="15" customHeight="1" x14ac:dyDescent="0.25">
      <c r="A62" s="103">
        <v>1</v>
      </c>
      <c r="B62" s="4" t="s">
        <v>234</v>
      </c>
      <c r="C62" s="116"/>
      <c r="D62" s="1"/>
      <c r="E62" s="1"/>
      <c r="F62" s="1"/>
      <c r="G62" s="1"/>
      <c r="H62" s="1"/>
      <c r="I62" s="1"/>
      <c r="J62" s="118"/>
      <c r="K62" s="118"/>
      <c r="L62" s="116"/>
    </row>
    <row r="63" spans="1:12" ht="15" customHeight="1" x14ac:dyDescent="0.25">
      <c r="A63" s="103"/>
      <c r="B63" s="117"/>
      <c r="C63" s="108"/>
      <c r="D63" s="4" t="s">
        <v>198</v>
      </c>
      <c r="E63" s="88"/>
      <c r="F63" s="116"/>
      <c r="G63" s="116"/>
      <c r="H63" s="116"/>
      <c r="I63" s="116"/>
      <c r="J63" s="116"/>
      <c r="K63" s="116"/>
      <c r="L63" s="116"/>
    </row>
    <row r="64" spans="1:12" ht="15" customHeight="1" x14ac:dyDescent="0.25">
      <c r="A64" s="103">
        <v>2</v>
      </c>
      <c r="B64" s="98" t="s">
        <v>90</v>
      </c>
      <c r="C64" s="115"/>
      <c r="D64" s="114" t="s">
        <v>78</v>
      </c>
      <c r="E64" s="95"/>
      <c r="F64" s="119" t="s">
        <v>63</v>
      </c>
      <c r="G64"/>
      <c r="H64"/>
      <c r="I64"/>
      <c r="J64"/>
      <c r="K64"/>
    </row>
    <row r="65" spans="1:12" ht="15" customHeight="1" x14ac:dyDescent="0.25">
      <c r="A65" s="103"/>
      <c r="B65"/>
      <c r="C65" s="110"/>
      <c r="D65" s="91"/>
      <c r="E65" s="100"/>
      <c r="F65" s="128" t="s">
        <v>198</v>
      </c>
      <c r="G65" s="98"/>
      <c r="H65"/>
      <c r="I65"/>
      <c r="J65"/>
      <c r="K65"/>
    </row>
    <row r="66" spans="1:12" ht="15" customHeight="1" x14ac:dyDescent="0.25">
      <c r="A66" s="103">
        <v>3</v>
      </c>
      <c r="B66" s="128" t="s">
        <v>235</v>
      </c>
      <c r="C66" s="110"/>
      <c r="D66" s="122" t="s">
        <v>51</v>
      </c>
      <c r="E66" s="100"/>
      <c r="F66" t="s">
        <v>88</v>
      </c>
      <c r="G66" s="113"/>
      <c r="H66"/>
      <c r="I66"/>
      <c r="J66"/>
      <c r="K66"/>
    </row>
    <row r="67" spans="1:12" ht="15" customHeight="1" x14ac:dyDescent="0.25">
      <c r="A67" s="103"/>
      <c r="B67" s="109"/>
      <c r="C67" s="108"/>
      <c r="D67" s="126" t="s">
        <v>96</v>
      </c>
      <c r="E67" s="93"/>
      <c r="F67"/>
      <c r="G67" s="100"/>
      <c r="H67"/>
      <c r="I67"/>
      <c r="J67"/>
      <c r="K67"/>
    </row>
    <row r="68" spans="1:12" ht="15" customHeight="1" x14ac:dyDescent="0.25">
      <c r="A68" s="103">
        <v>4</v>
      </c>
      <c r="B68" s="128" t="s">
        <v>237</v>
      </c>
      <c r="C68" s="107"/>
      <c r="D68" s="91" t="s">
        <v>82</v>
      </c>
      <c r="E68" s="90"/>
      <c r="F68"/>
      <c r="G68" s="100"/>
      <c r="H68"/>
      <c r="I68"/>
      <c r="J68"/>
      <c r="K68"/>
    </row>
    <row r="69" spans="1:12" ht="15" customHeight="1" x14ac:dyDescent="0.25">
      <c r="A69" s="103"/>
      <c r="B69"/>
      <c r="C69" s="110"/>
      <c r="D69" s="91"/>
      <c r="E69" s="90"/>
      <c r="F69"/>
      <c r="G69" s="100"/>
      <c r="H69" s="119" t="s">
        <v>51</v>
      </c>
      <c r="I69"/>
      <c r="J69"/>
      <c r="K69"/>
    </row>
    <row r="70" spans="1:12" ht="15" customHeight="1" x14ac:dyDescent="0.25">
      <c r="A70" s="103">
        <v>5</v>
      </c>
      <c r="B70" s="4" t="s">
        <v>238</v>
      </c>
      <c r="C70" s="110"/>
      <c r="D70" s="91" t="s">
        <v>51</v>
      </c>
      <c r="E70" s="90"/>
      <c r="F70"/>
      <c r="G70" s="100"/>
      <c r="H70" s="4" t="s">
        <v>104</v>
      </c>
      <c r="I70"/>
      <c r="J70"/>
      <c r="K70"/>
    </row>
    <row r="71" spans="1:12" ht="15" customHeight="1" x14ac:dyDescent="0.25">
      <c r="A71" s="103"/>
      <c r="B71" s="109"/>
      <c r="C71" s="108"/>
      <c r="D71" s="126" t="s">
        <v>241</v>
      </c>
      <c r="E71" s="104"/>
      <c r="F71"/>
      <c r="G71" s="100"/>
      <c r="H71" s="109" t="s">
        <v>91</v>
      </c>
      <c r="I71" s="113"/>
      <c r="J71"/>
      <c r="K71"/>
    </row>
    <row r="72" spans="1:12" ht="15" customHeight="1" x14ac:dyDescent="0.25">
      <c r="A72" s="103">
        <v>6</v>
      </c>
      <c r="B72" s="128" t="s">
        <v>239</v>
      </c>
      <c r="C72" s="107"/>
      <c r="D72" s="91" t="s">
        <v>81</v>
      </c>
      <c r="E72" s="100"/>
      <c r="F72" s="119" t="s">
        <v>48</v>
      </c>
      <c r="G72" s="100"/>
      <c r="H72"/>
      <c r="I72" s="111"/>
      <c r="J72"/>
      <c r="K72"/>
    </row>
    <row r="73" spans="1:12" ht="15" customHeight="1" x14ac:dyDescent="0.25">
      <c r="A73" s="103"/>
      <c r="B73"/>
      <c r="C73" s="110"/>
      <c r="D73" s="91"/>
      <c r="E73" s="100"/>
      <c r="F73" s="128" t="s">
        <v>104</v>
      </c>
      <c r="G73" s="93"/>
      <c r="H73"/>
      <c r="I73" s="111"/>
      <c r="J73"/>
      <c r="K73"/>
    </row>
    <row r="74" spans="1:12" ht="15" customHeight="1" x14ac:dyDescent="0.25">
      <c r="A74" s="103">
        <v>7</v>
      </c>
      <c r="B74" s="98" t="s">
        <v>90</v>
      </c>
      <c r="C74" s="110"/>
      <c r="D74" s="91"/>
      <c r="E74" s="100"/>
      <c r="F74" t="s">
        <v>87</v>
      </c>
      <c r="G74" s="90"/>
      <c r="H74"/>
      <c r="I74" s="111"/>
      <c r="J74"/>
      <c r="K74"/>
    </row>
    <row r="75" spans="1:12" ht="15" customHeight="1" x14ac:dyDescent="0.25">
      <c r="A75" s="103"/>
      <c r="B75" s="109"/>
      <c r="C75" s="108"/>
      <c r="D75" s="129" t="s">
        <v>104</v>
      </c>
      <c r="E75" s="93"/>
      <c r="F75"/>
      <c r="G75" s="90"/>
      <c r="H75"/>
      <c r="I75" s="111"/>
      <c r="J75"/>
      <c r="K75"/>
    </row>
    <row r="76" spans="1:12" ht="15" customHeight="1" x14ac:dyDescent="0.25">
      <c r="A76" s="103">
        <v>8</v>
      </c>
      <c r="B76" s="128" t="s">
        <v>240</v>
      </c>
      <c r="C76" s="107"/>
      <c r="D76" s="91" t="s">
        <v>78</v>
      </c>
      <c r="E76" s="90"/>
      <c r="F76"/>
      <c r="G76" s="90"/>
      <c r="H76"/>
      <c r="I76" s="111"/>
      <c r="J76"/>
      <c r="K76"/>
    </row>
    <row r="77" spans="1:12" ht="15" customHeight="1" x14ac:dyDescent="0.25">
      <c r="A77" s="103"/>
      <c r="B77"/>
      <c r="C77" s="110"/>
      <c r="D77" s="91"/>
      <c r="E77" s="90"/>
      <c r="F77"/>
      <c r="G77" s="90"/>
      <c r="H77"/>
      <c r="I77" s="111"/>
      <c r="J77"/>
      <c r="K77"/>
    </row>
    <row r="78" spans="1:12" ht="15" customHeight="1" x14ac:dyDescent="0.25">
      <c r="A78" s="103">
        <v>9</v>
      </c>
      <c r="B78" s="4" t="s">
        <v>243</v>
      </c>
      <c r="C78" s="110"/>
      <c r="D78" s="91"/>
      <c r="E78" s="90"/>
      <c r="F78"/>
      <c r="G78" s="90"/>
      <c r="H78"/>
      <c r="I78"/>
      <c r="J78" s="132" t="s">
        <v>63</v>
      </c>
      <c r="K78" s="98" t="s">
        <v>78</v>
      </c>
    </row>
    <row r="79" spans="1:12" ht="15" customHeight="1" x14ac:dyDescent="0.25">
      <c r="A79" s="103"/>
      <c r="B79" s="109"/>
      <c r="C79" s="108"/>
      <c r="D79" s="129" t="s">
        <v>172</v>
      </c>
      <c r="E79" s="104"/>
      <c r="F79"/>
      <c r="G79" s="90"/>
      <c r="H79"/>
      <c r="I79" s="111"/>
      <c r="J79" s="191" t="s">
        <v>242</v>
      </c>
      <c r="K79" s="192"/>
      <c r="L79" s="192"/>
    </row>
    <row r="80" spans="1:12" ht="15" customHeight="1" x14ac:dyDescent="0.25">
      <c r="A80" s="103">
        <v>10</v>
      </c>
      <c r="B80" s="128" t="s">
        <v>90</v>
      </c>
      <c r="C80" s="107"/>
      <c r="D80" s="91" t="s">
        <v>78</v>
      </c>
      <c r="E80" s="95"/>
      <c r="F80" s="119" t="s">
        <v>51</v>
      </c>
      <c r="G80" s="90"/>
      <c r="H80"/>
      <c r="I80" s="111"/>
      <c r="J80"/>
      <c r="K80"/>
    </row>
    <row r="81" spans="1:12" ht="15" customHeight="1" x14ac:dyDescent="0.25">
      <c r="A81" s="103"/>
      <c r="B81"/>
      <c r="C81" s="110"/>
      <c r="D81" s="91"/>
      <c r="E81" s="90"/>
      <c r="F81" s="132" t="s">
        <v>202</v>
      </c>
      <c r="G81" s="104"/>
      <c r="H81"/>
      <c r="I81" s="111"/>
      <c r="J81"/>
      <c r="K81"/>
    </row>
    <row r="82" spans="1:12" ht="15" customHeight="1" x14ac:dyDescent="0.25">
      <c r="A82" s="103">
        <v>11</v>
      </c>
      <c r="B82" s="4" t="s">
        <v>244</v>
      </c>
      <c r="C82" s="110"/>
      <c r="D82" s="130" t="s">
        <v>63</v>
      </c>
      <c r="E82" s="90"/>
      <c r="F82" s="112" t="s">
        <v>85</v>
      </c>
      <c r="G82" s="95"/>
      <c r="H82"/>
      <c r="I82" s="111"/>
      <c r="J82"/>
      <c r="K82"/>
    </row>
    <row r="83" spans="1:12" ht="15" customHeight="1" x14ac:dyDescent="0.25">
      <c r="A83" s="103"/>
      <c r="B83" s="109"/>
      <c r="C83" s="108"/>
      <c r="D83" s="126" t="s">
        <v>202</v>
      </c>
      <c r="E83" s="104"/>
      <c r="F83" s="101"/>
      <c r="G83" s="90"/>
      <c r="H83" s="101"/>
      <c r="I83" s="111"/>
      <c r="J83"/>
      <c r="K83"/>
    </row>
    <row r="84" spans="1:12" ht="15" customHeight="1" x14ac:dyDescent="0.25">
      <c r="A84" s="103">
        <v>12</v>
      </c>
      <c r="B84" s="128" t="s">
        <v>245</v>
      </c>
      <c r="C84" s="107"/>
      <c r="D84" s="91" t="s">
        <v>79</v>
      </c>
      <c r="E84" s="90"/>
      <c r="F84"/>
      <c r="G84" s="90"/>
      <c r="H84" s="123" t="s">
        <v>48</v>
      </c>
      <c r="I84" s="111"/>
      <c r="J84"/>
      <c r="K84"/>
    </row>
    <row r="85" spans="1:12" ht="15" customHeight="1" x14ac:dyDescent="0.25">
      <c r="A85" s="103"/>
      <c r="B85"/>
      <c r="C85" s="110"/>
      <c r="D85" s="91"/>
      <c r="E85" s="90"/>
      <c r="F85"/>
      <c r="G85" s="90"/>
      <c r="H85" s="132" t="s">
        <v>203</v>
      </c>
      <c r="I85" s="94"/>
      <c r="J85"/>
      <c r="K85"/>
    </row>
    <row r="86" spans="1:12" ht="15" customHeight="1" x14ac:dyDescent="0.25">
      <c r="A86" s="103">
        <v>13</v>
      </c>
      <c r="B86" s="4" t="s">
        <v>246</v>
      </c>
      <c r="C86" s="110"/>
      <c r="D86" s="122" t="s">
        <v>63</v>
      </c>
      <c r="E86" s="90"/>
      <c r="F86"/>
      <c r="G86" s="90"/>
      <c r="H86" s="101" t="s">
        <v>89</v>
      </c>
      <c r="I86"/>
      <c r="J86"/>
      <c r="K86"/>
    </row>
    <row r="87" spans="1:12" ht="15" customHeight="1" x14ac:dyDescent="0.25">
      <c r="A87" s="103"/>
      <c r="B87" s="109"/>
      <c r="C87" s="108"/>
      <c r="D87" s="129" t="s">
        <v>203</v>
      </c>
      <c r="E87" s="104"/>
      <c r="F87"/>
      <c r="G87" s="90"/>
      <c r="H87" s="101"/>
      <c r="I87"/>
      <c r="J87"/>
      <c r="K87"/>
    </row>
    <row r="88" spans="1:12" ht="15" customHeight="1" x14ac:dyDescent="0.25">
      <c r="A88" s="103">
        <v>14</v>
      </c>
      <c r="B88" s="128" t="s">
        <v>247</v>
      </c>
      <c r="C88" s="107"/>
      <c r="D88" s="91" t="s">
        <v>77</v>
      </c>
      <c r="E88" s="90"/>
      <c r="F88" s="123" t="s">
        <v>51</v>
      </c>
      <c r="G88" s="111"/>
      <c r="H88"/>
      <c r="I88"/>
      <c r="J88"/>
      <c r="K88"/>
    </row>
    <row r="89" spans="1:12" ht="15" customHeight="1" x14ac:dyDescent="0.25">
      <c r="A89" s="103"/>
      <c r="B89"/>
      <c r="C89" s="110"/>
      <c r="D89" s="91"/>
      <c r="E89" s="90"/>
      <c r="F89" s="132" t="s">
        <v>203</v>
      </c>
      <c r="G89" s="94"/>
      <c r="H89"/>
      <c r="I89" s="130" t="s">
        <v>249</v>
      </c>
      <c r="J89" s="90"/>
      <c r="K89"/>
    </row>
    <row r="90" spans="1:12" ht="15" customHeight="1" x14ac:dyDescent="0.25">
      <c r="A90" s="103">
        <v>15</v>
      </c>
      <c r="B90" s="98" t="s">
        <v>90</v>
      </c>
      <c r="C90" s="110"/>
      <c r="D90" s="91"/>
      <c r="E90" s="90"/>
      <c r="F90" s="101" t="s">
        <v>84</v>
      </c>
      <c r="G90"/>
      <c r="H90"/>
      <c r="I90" s="96"/>
      <c r="J90" s="95"/>
      <c r="K90" s="121" t="s">
        <v>51</v>
      </c>
      <c r="L90" s="98" t="s">
        <v>78</v>
      </c>
    </row>
    <row r="91" spans="1:12" ht="15" customHeight="1" x14ac:dyDescent="0.25">
      <c r="A91" s="103"/>
      <c r="B91" s="109"/>
      <c r="C91" s="108"/>
      <c r="D91" s="131" t="s">
        <v>171</v>
      </c>
      <c r="E91" s="104"/>
      <c r="F91" s="101"/>
      <c r="G91" s="4"/>
      <c r="H91"/>
      <c r="I91" s="126" t="s">
        <v>250</v>
      </c>
      <c r="J91" s="93"/>
      <c r="K91" s="130" t="s">
        <v>198</v>
      </c>
    </row>
    <row r="92" spans="1:12" ht="15" customHeight="1" x14ac:dyDescent="0.25">
      <c r="A92" s="103">
        <v>16</v>
      </c>
      <c r="B92" s="128" t="s">
        <v>248</v>
      </c>
      <c r="C92" s="107"/>
      <c r="D92" s="91" t="s">
        <v>78</v>
      </c>
      <c r="E92" s="90"/>
      <c r="F92"/>
      <c r="G92" s="4"/>
      <c r="H92"/>
      <c r="I92" s="90"/>
      <c r="J92"/>
      <c r="K92" s="90"/>
      <c r="L92" s="4">
        <v>15.16</v>
      </c>
    </row>
    <row r="93" spans="1:12" ht="15" customHeight="1" x14ac:dyDescent="0.25">
      <c r="A93" s="103"/>
      <c r="B93"/>
      <c r="C93" s="90"/>
      <c r="D93"/>
      <c r="E93" s="90"/>
      <c r="F93"/>
      <c r="G93" s="4"/>
    </row>
    <row r="94" spans="1:12" ht="15" customHeight="1" x14ac:dyDescent="0.25">
      <c r="A94" s="103"/>
      <c r="B94"/>
      <c r="C94" s="90"/>
      <c r="D94"/>
      <c r="E94" s="90"/>
      <c r="F94"/>
      <c r="G94" s="4"/>
    </row>
    <row r="95" spans="1:12" ht="15" customHeight="1" x14ac:dyDescent="0.25">
      <c r="A95" s="103"/>
      <c r="B95" s="130" t="s">
        <v>251</v>
      </c>
      <c r="D95" s="122" t="s">
        <v>63</v>
      </c>
      <c r="F95" s="92"/>
    </row>
    <row r="96" spans="1:12" ht="15" customHeight="1" x14ac:dyDescent="0.25">
      <c r="A96" s="103"/>
      <c r="B96" s="96"/>
      <c r="C96" s="95"/>
      <c r="D96" s="126" t="s">
        <v>200</v>
      </c>
      <c r="E96" s="104"/>
      <c r="F96" s="89"/>
      <c r="I96" s="130" t="s">
        <v>254</v>
      </c>
      <c r="J96" s="90"/>
      <c r="K96"/>
    </row>
    <row r="97" spans="1:12" ht="15" customHeight="1" x14ac:dyDescent="0.25">
      <c r="A97" s="103"/>
      <c r="B97" s="126" t="s">
        <v>252</v>
      </c>
      <c r="C97" s="93"/>
      <c r="D97" s="91" t="s">
        <v>86</v>
      </c>
      <c r="E97" s="90"/>
      <c r="F97" s="106"/>
      <c r="I97" s="96"/>
      <c r="J97" s="95"/>
      <c r="K97" s="126" t="s">
        <v>48</v>
      </c>
      <c r="L97" s="98" t="s">
        <v>78</v>
      </c>
    </row>
    <row r="98" spans="1:12" ht="15" customHeight="1" x14ac:dyDescent="0.25">
      <c r="A98" s="103"/>
      <c r="B98" s="91"/>
      <c r="C98" s="90"/>
      <c r="D98" s="91"/>
      <c r="E98" s="90"/>
      <c r="F98" s="124" t="s">
        <v>63</v>
      </c>
      <c r="G98" s="104" t="s">
        <v>78</v>
      </c>
      <c r="I98" s="126" t="s">
        <v>259</v>
      </c>
      <c r="J98" s="93"/>
      <c r="K98" s="130" t="s">
        <v>96</v>
      </c>
    </row>
    <row r="99" spans="1:12" ht="15" customHeight="1" x14ac:dyDescent="0.25">
      <c r="A99" s="103"/>
      <c r="B99" s="130" t="s">
        <v>257</v>
      </c>
      <c r="C99" s="90"/>
      <c r="D99" s="122" t="s">
        <v>48</v>
      </c>
      <c r="E99" s="90"/>
      <c r="F99" s="135" t="s">
        <v>253</v>
      </c>
      <c r="I99"/>
      <c r="K99" s="175" t="s">
        <v>159</v>
      </c>
    </row>
    <row r="100" spans="1:12" ht="15" customHeight="1" x14ac:dyDescent="0.25">
      <c r="A100" s="103"/>
      <c r="B100" s="96"/>
      <c r="C100" s="95"/>
      <c r="D100" s="126" t="s">
        <v>172</v>
      </c>
      <c r="E100" s="104"/>
      <c r="F100" s="101"/>
    </row>
    <row r="101" spans="1:12" ht="15" customHeight="1" x14ac:dyDescent="0.25">
      <c r="A101" s="103"/>
      <c r="B101" s="126" t="s">
        <v>258</v>
      </c>
      <c r="C101" s="93"/>
      <c r="D101" s="91" t="s">
        <v>83</v>
      </c>
      <c r="E101" s="90"/>
      <c r="F101"/>
    </row>
    <row r="102" spans="1:12" ht="15" customHeight="1" x14ac:dyDescent="0.25">
      <c r="A102" s="103"/>
    </row>
    <row r="103" spans="1:12" ht="15" customHeight="1" x14ac:dyDescent="0.25">
      <c r="A103" s="103"/>
      <c r="B103" s="91"/>
      <c r="C103" s="90"/>
      <c r="D103"/>
      <c r="E103" s="90"/>
      <c r="F103"/>
      <c r="G103"/>
      <c r="H103"/>
    </row>
    <row r="104" spans="1:12" ht="15" customHeight="1" x14ac:dyDescent="0.25">
      <c r="B104" s="130" t="s">
        <v>256</v>
      </c>
      <c r="C104" s="90"/>
      <c r="D104" s="130" t="s">
        <v>63</v>
      </c>
      <c r="E104" s="4"/>
      <c r="F104"/>
      <c r="G104"/>
      <c r="H104"/>
      <c r="I104" s="90"/>
      <c r="J104"/>
      <c r="K104" s="90"/>
    </row>
    <row r="105" spans="1:12" ht="15" customHeight="1" x14ac:dyDescent="0.25">
      <c r="B105" s="96"/>
      <c r="C105" s="95"/>
      <c r="D105" s="126" t="s">
        <v>236</v>
      </c>
      <c r="E105" s="98"/>
      <c r="F105"/>
      <c r="G105"/>
      <c r="H105"/>
      <c r="I105" s="90"/>
      <c r="J105"/>
      <c r="K105" s="90"/>
    </row>
    <row r="106" spans="1:12" ht="15" customHeight="1" x14ac:dyDescent="0.25">
      <c r="B106" s="126" t="s">
        <v>255</v>
      </c>
      <c r="C106" s="93"/>
      <c r="D106" s="91" t="s">
        <v>80</v>
      </c>
      <c r="E106" s="102"/>
      <c r="F106" s="101"/>
      <c r="G106"/>
      <c r="I106" s="130" t="s">
        <v>263</v>
      </c>
      <c r="J106" s="90"/>
      <c r="K106" s="4" t="s">
        <v>48</v>
      </c>
    </row>
    <row r="107" spans="1:12" ht="15" customHeight="1" x14ac:dyDescent="0.25">
      <c r="B107" s="91"/>
      <c r="C107" s="90"/>
      <c r="D107" s="91"/>
      <c r="E107" s="100"/>
      <c r="F107" s="133" t="s">
        <v>51</v>
      </c>
      <c r="G107" s="99" t="s">
        <v>78</v>
      </c>
      <c r="I107" s="96"/>
      <c r="J107" s="95"/>
      <c r="K107" s="195" t="s">
        <v>174</v>
      </c>
      <c r="L107" s="197"/>
    </row>
    <row r="108" spans="1:12" ht="15" customHeight="1" x14ac:dyDescent="0.25">
      <c r="B108" s="130" t="s">
        <v>260</v>
      </c>
      <c r="C108" s="90"/>
      <c r="D108" s="130" t="s">
        <v>51</v>
      </c>
      <c r="E108" s="97"/>
      <c r="F108" s="92" t="s">
        <v>262</v>
      </c>
      <c r="G108"/>
      <c r="H108"/>
      <c r="I108" s="126" t="s">
        <v>108</v>
      </c>
      <c r="J108" s="93"/>
      <c r="K108" s="91" t="s">
        <v>78</v>
      </c>
      <c r="L108" s="4">
        <v>23.24</v>
      </c>
    </row>
    <row r="109" spans="1:12" ht="15" customHeight="1" x14ac:dyDescent="0.25">
      <c r="B109" s="96"/>
      <c r="C109" s="95"/>
      <c r="D109" s="126" t="s">
        <v>201</v>
      </c>
      <c r="E109" s="94"/>
      <c r="F109" s="89"/>
      <c r="G109"/>
      <c r="H109"/>
      <c r="I109" s="91" t="s">
        <v>76</v>
      </c>
      <c r="J109"/>
      <c r="K109" s="90"/>
    </row>
    <row r="110" spans="1:12" ht="15" customHeight="1" x14ac:dyDescent="0.25">
      <c r="B110" s="126" t="s">
        <v>261</v>
      </c>
      <c r="C110" s="93"/>
      <c r="D110" s="91" t="s">
        <v>76</v>
      </c>
      <c r="E110" s="4"/>
      <c r="F110" s="89"/>
      <c r="G110"/>
      <c r="H110"/>
      <c r="I110" s="90"/>
      <c r="J110"/>
      <c r="K110" s="90"/>
    </row>
    <row r="111" spans="1:12" ht="15" customHeight="1" x14ac:dyDescent="0.25">
      <c r="F111" s="92"/>
      <c r="G111" s="4"/>
      <c r="H111"/>
      <c r="I111" s="90"/>
      <c r="J111"/>
      <c r="K111" s="90"/>
    </row>
    <row r="112" spans="1:12" ht="15" customHeight="1" x14ac:dyDescent="0.25">
      <c r="B112" s="91"/>
      <c r="C112" s="90"/>
      <c r="D112" s="91"/>
      <c r="E112" s="90"/>
      <c r="F112" s="89"/>
      <c r="G112"/>
    </row>
    <row r="113" spans="2:7" ht="15" customHeight="1" x14ac:dyDescent="0.25">
      <c r="B113" s="91"/>
      <c r="C113" s="90"/>
      <c r="D113" s="91"/>
      <c r="E113" s="90"/>
      <c r="F113" s="89"/>
      <c r="G113"/>
    </row>
    <row r="114" spans="2:7" ht="15" customHeight="1" x14ac:dyDescent="0.25"/>
    <row r="115" spans="2:7" ht="15" customHeight="1" x14ac:dyDescent="0.25"/>
    <row r="116" spans="2:7" ht="15" customHeight="1" x14ac:dyDescent="0.25"/>
    <row r="117" spans="2:7" ht="15" customHeight="1" x14ac:dyDescent="0.25"/>
    <row r="118" spans="2:7" ht="13.5" customHeight="1" x14ac:dyDescent="0.25"/>
    <row r="119" spans="2:7" ht="13.5" customHeight="1" x14ac:dyDescent="0.25"/>
    <row r="120" spans="2:7" ht="13.5" customHeight="1" x14ac:dyDescent="0.25"/>
    <row r="121" spans="2:7" ht="13.5" customHeight="1" x14ac:dyDescent="0.25"/>
    <row r="122" spans="2:7" ht="13.5" customHeight="1" x14ac:dyDescent="0.25"/>
    <row r="123" spans="2:7" ht="13.5" customHeight="1" x14ac:dyDescent="0.25"/>
    <row r="124" spans="2:7" ht="13.5" customHeight="1" x14ac:dyDescent="0.25"/>
    <row r="125" spans="2:7" ht="13.5" customHeight="1" x14ac:dyDescent="0.25"/>
    <row r="126" spans="2:7" ht="13.5" customHeight="1" x14ac:dyDescent="0.25"/>
    <row r="127" spans="2:7" ht="13.5" customHeight="1" x14ac:dyDescent="0.25"/>
    <row r="128" spans="2:7" ht="13.5" customHeight="1" x14ac:dyDescent="0.25"/>
    <row r="129" ht="13.5" customHeight="1" x14ac:dyDescent="0.25"/>
    <row r="130" ht="13.5" customHeight="1" x14ac:dyDescent="0.25"/>
    <row r="131" ht="13.5" customHeight="1" x14ac:dyDescent="0.25"/>
    <row r="132" ht="13.5" customHeight="1" x14ac:dyDescent="0.25"/>
    <row r="133" ht="13.5" customHeight="1" x14ac:dyDescent="0.25"/>
    <row r="134" ht="13.5" customHeight="1" x14ac:dyDescent="0.25"/>
    <row r="135" ht="13.5" customHeight="1" x14ac:dyDescent="0.25"/>
    <row r="136" ht="13.5" customHeight="1" x14ac:dyDescent="0.25"/>
    <row r="137" ht="13.5" customHeight="1" x14ac:dyDescent="0.25"/>
    <row r="138" ht="13.5" customHeight="1" x14ac:dyDescent="0.25"/>
  </sheetData>
  <mergeCells count="9">
    <mergeCell ref="B5:C5"/>
    <mergeCell ref="J21:L21"/>
    <mergeCell ref="J22:L22"/>
    <mergeCell ref="K33:L33"/>
    <mergeCell ref="K107:L107"/>
    <mergeCell ref="K40:L40"/>
    <mergeCell ref="F50:H50"/>
    <mergeCell ref="K50:L50"/>
    <mergeCell ref="J79:L79"/>
  </mergeCells>
  <pageMargins left="0.19685039370078741" right="0.19685039370078741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6</vt:i4>
      </vt:variant>
      <vt:variant>
        <vt:lpstr>Pomenované rozsahy</vt:lpstr>
      </vt:variant>
      <vt:variant>
        <vt:i4>6</vt:i4>
      </vt:variant>
    </vt:vector>
  </HeadingPairs>
  <TitlesOfParts>
    <vt:vector size="12" baseType="lpstr">
      <vt:lpstr>S 4</vt:lpstr>
      <vt:lpstr>PROGRES (1-8)</vt:lpstr>
      <vt:lpstr>PROGRES (9-16) </vt:lpstr>
      <vt:lpstr>Teraz neplatí (PROGES (1-28)</vt:lpstr>
      <vt:lpstr>Teraz neplatí PROGRES (1-32)</vt:lpstr>
      <vt:lpstr>Teraz neplati (PROGRES (1-24)</vt:lpstr>
      <vt:lpstr>'PROGRES (1-8)'!Oblasť_tlače</vt:lpstr>
      <vt:lpstr>'PROGRES (9-16) '!Oblasť_tlače</vt:lpstr>
      <vt:lpstr>'S 4'!Oblasť_tlače</vt:lpstr>
      <vt:lpstr>'Teraz neplatí (PROGES (1-28)'!Oblasť_tlače</vt:lpstr>
      <vt:lpstr>'Teraz neplati (PROGRES (1-24)'!Oblasť_tlače</vt:lpstr>
      <vt:lpstr>'Teraz neplatí PROGRES (1-32)'!Oblasť_tlače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 Gašparík</dc:creator>
  <cp:lastModifiedBy>Jakub Gašparík</cp:lastModifiedBy>
  <cp:lastPrinted>2026-05-24T12:48:14Z</cp:lastPrinted>
  <dcterms:created xsi:type="dcterms:W3CDTF">2020-03-08T12:02:40Z</dcterms:created>
  <dcterms:modified xsi:type="dcterms:W3CDTF">2026-05-24T12:48:23Z</dcterms:modified>
</cp:coreProperties>
</file>